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5ECA22A6-A716-4B97-B151-DA0391566998}" xr6:coauthVersionLast="47" xr6:coauthVersionMax="47" xr10:uidLastSave="{00000000-0000-0000-0000-000000000000}"/>
  <bookViews>
    <workbookView xWindow="-120" yWindow="-120" windowWidth="29040" windowHeight="15840" activeTab="3" xr2:uid="{00000000-000D-0000-FFFF-FFFF00000000}"/>
  </bookViews>
  <sheets>
    <sheet name="Ejecución I Trimestre" sheetId="1" r:id="rId1"/>
    <sheet name="Ejecución II Trimestre" sheetId="3" r:id="rId2"/>
    <sheet name="Ejecución III Trimestre" sheetId="4" r:id="rId3"/>
    <sheet name="Ejecución IV Trimestre"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p" localSheetId="1">#REF!</definedName>
    <definedName name="\p">#REF!</definedName>
    <definedName name="_xlnm._FilterDatabase" localSheetId="0" hidden="1">'Ejecución I Trimestre'!$A$12:$R$253</definedName>
    <definedName name="_xlnm._FilterDatabase" localSheetId="1" hidden="1">'Ejecución II Trimestre'!$A$12:$R$250</definedName>
    <definedName name="_xlnm._FilterDatabase" localSheetId="2" hidden="1">'Ejecución III Trimestre'!$A$12:$R$253</definedName>
    <definedName name="_xlnm._FilterDatabase" localSheetId="3" hidden="1">'Ejecución IV Trimestre'!$Q$12:$R$252</definedName>
    <definedName name="ABC" localSheetId="1">#REF!</definedName>
    <definedName name="ABC">#REF!</definedName>
    <definedName name="Año">[1]Referencias!$D$3:$D$9</definedName>
    <definedName name="B_D">'[1]Indicadores Ejecución '!$A$1:$V$300</definedName>
    <definedName name="clase">[2]Hoja1!$B:$B</definedName>
    <definedName name="Cuadro5" localSheetId="1">#REF!</definedName>
    <definedName name="Cuadro5">#REF!</definedName>
    <definedName name="Cuadro5_Otras" localSheetId="1">#REF!</definedName>
    <definedName name="Cuadro5_Otras">#REF!</definedName>
    <definedName name="ddddgrt6">'[3]lista despl '!$B$4:$B$8</definedName>
    <definedName name="Departamento">[4]procesos!$A$54</definedName>
    <definedName name="Dependencias">[1]Referencias!$B$3:$B$17</definedName>
    <definedName name="DIVIDENDOS">#N/A</definedName>
    <definedName name="EEET454">'[5]lista despl '!$B$4:$B$8</definedName>
    <definedName name="ENSAYO" localSheetId="1">#REF!</definedName>
    <definedName name="ENSAYO">#REF!</definedName>
    <definedName name="I">[6]HTI!#REF!</definedName>
    <definedName name="IA">[6]HTI!#REF!</definedName>
    <definedName name="Indicadores">[1]Referencias!$A$3:$A$157</definedName>
    <definedName name="inversion">'[7]lista despl '!$B$14:$B$17</definedName>
    <definedName name="MACRO" localSheetId="1">#REF!</definedName>
    <definedName name="MACRO">#REF!</definedName>
    <definedName name="Municipio">[4]procesos!$K$54</definedName>
    <definedName name="PAAG">#N/A</definedName>
    <definedName name="PLAZO_DEPREC">#N/A</definedName>
    <definedName name="PRINT_AREA">#N/A</definedName>
    <definedName name="Producto">'[7]lista despl '!$B$4:$B$8</definedName>
    <definedName name="ROTCC" localSheetId="1">#REF!</definedName>
    <definedName name="ROTCC">#REF!</definedName>
    <definedName name="ROTINV" localSheetId="1">#REF!</definedName>
    <definedName name="ROTINV">#REF!</definedName>
    <definedName name="sino">'[8]lista despl '!$F$20:$F$21</definedName>
    <definedName name="SUIFP">'[7]lista despl '!$B$20:$B$65</definedName>
    <definedName name="SUPUESTOS">#N/A</definedName>
    <definedName name="TABLATIR">#N/A</definedName>
    <definedName name="TCentrosPoblados">[4]procesos!$CD$2:$CD$9450</definedName>
    <definedName name="TMunicipios">[4]procesos!$BI$2:$BI$1120</definedName>
    <definedName name="ZONA">#N/A</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252" i="5" l="1"/>
  <c r="Q252" i="5"/>
  <c r="P252" i="5"/>
  <c r="O252" i="5"/>
  <c r="N252" i="5"/>
  <c r="M252" i="5"/>
  <c r="L252" i="5"/>
  <c r="K252" i="5"/>
  <c r="J252" i="5"/>
  <c r="I252" i="5"/>
  <c r="H252" i="5"/>
  <c r="G252" i="5"/>
  <c r="F252" i="5"/>
  <c r="E252" i="5"/>
  <c r="B252" i="5" s="1"/>
  <c r="C252" i="5"/>
  <c r="A252" i="5"/>
  <c r="R251" i="5"/>
  <c r="Q251" i="5"/>
  <c r="P251" i="5"/>
  <c r="O251" i="5"/>
  <c r="N251" i="5"/>
  <c r="M251" i="5"/>
  <c r="L251" i="5"/>
  <c r="K251" i="5"/>
  <c r="J251" i="5"/>
  <c r="I251" i="5"/>
  <c r="H251" i="5"/>
  <c r="G251" i="5"/>
  <c r="F251" i="5"/>
  <c r="E251" i="5"/>
  <c r="B251" i="5" s="1"/>
  <c r="C251" i="5"/>
  <c r="A251" i="5"/>
  <c r="R250" i="5"/>
  <c r="Q250" i="5"/>
  <c r="P250" i="5"/>
  <c r="O250" i="5"/>
  <c r="N250" i="5"/>
  <c r="M250" i="5"/>
  <c r="L250" i="5"/>
  <c r="K250" i="5"/>
  <c r="J250" i="5"/>
  <c r="I250" i="5"/>
  <c r="H250" i="5"/>
  <c r="G250" i="5"/>
  <c r="F250" i="5"/>
  <c r="E250" i="5"/>
  <c r="B250" i="5" s="1"/>
  <c r="C250" i="5"/>
  <c r="A250" i="5"/>
  <c r="R249" i="5"/>
  <c r="Q249" i="5"/>
  <c r="P249" i="5"/>
  <c r="O249" i="5"/>
  <c r="N249" i="5"/>
  <c r="M249" i="5"/>
  <c r="L249" i="5"/>
  <c r="K249" i="5"/>
  <c r="J249" i="5"/>
  <c r="I249" i="5"/>
  <c r="H249" i="5"/>
  <c r="G249" i="5"/>
  <c r="F249" i="5"/>
  <c r="E249" i="5"/>
  <c r="B249" i="5" s="1"/>
  <c r="C249" i="5"/>
  <c r="A249" i="5"/>
  <c r="R248" i="5"/>
  <c r="Q248" i="5"/>
  <c r="P248" i="5"/>
  <c r="O248" i="5"/>
  <c r="N248" i="5"/>
  <c r="M248" i="5"/>
  <c r="L248" i="5"/>
  <c r="K248" i="5"/>
  <c r="J248" i="5"/>
  <c r="I248" i="5"/>
  <c r="H248" i="5"/>
  <c r="G248" i="5"/>
  <c r="F248" i="5"/>
  <c r="E248" i="5"/>
  <c r="B248" i="5" s="1"/>
  <c r="C248" i="5"/>
  <c r="A248" i="5"/>
  <c r="R247" i="5"/>
  <c r="Q247" i="5"/>
  <c r="P247" i="5"/>
  <c r="O247" i="5"/>
  <c r="N247" i="5"/>
  <c r="M247" i="5"/>
  <c r="L247" i="5"/>
  <c r="K247" i="5"/>
  <c r="J247" i="5"/>
  <c r="I247" i="5"/>
  <c r="H247" i="5"/>
  <c r="G247" i="5"/>
  <c r="F247" i="5"/>
  <c r="E247" i="5"/>
  <c r="B247" i="5" s="1"/>
  <c r="C247" i="5"/>
  <c r="A247" i="5"/>
  <c r="R246" i="5"/>
  <c r="Q246" i="5"/>
  <c r="P246" i="5"/>
  <c r="O246" i="5"/>
  <c r="N246" i="5"/>
  <c r="M246" i="5"/>
  <c r="L246" i="5"/>
  <c r="K246" i="5"/>
  <c r="J246" i="5"/>
  <c r="I246" i="5"/>
  <c r="H246" i="5"/>
  <c r="G246" i="5"/>
  <c r="F246" i="5"/>
  <c r="E246" i="5"/>
  <c r="B246" i="5" s="1"/>
  <c r="C246" i="5"/>
  <c r="A246" i="5"/>
  <c r="R245" i="5"/>
  <c r="Q245" i="5"/>
  <c r="P245" i="5"/>
  <c r="O245" i="5"/>
  <c r="N245" i="5"/>
  <c r="M245" i="5"/>
  <c r="L245" i="5"/>
  <c r="K245" i="5"/>
  <c r="J245" i="5"/>
  <c r="I245" i="5"/>
  <c r="H245" i="5"/>
  <c r="G245" i="5"/>
  <c r="F245" i="5"/>
  <c r="E245" i="5"/>
  <c r="B245" i="5" s="1"/>
  <c r="C245" i="5"/>
  <c r="A245" i="5"/>
  <c r="R244" i="5"/>
  <c r="Q244" i="5"/>
  <c r="P244" i="5"/>
  <c r="O244" i="5"/>
  <c r="N244" i="5"/>
  <c r="M244" i="5"/>
  <c r="L244" i="5"/>
  <c r="K244" i="5"/>
  <c r="J244" i="5"/>
  <c r="I244" i="5"/>
  <c r="H244" i="5"/>
  <c r="G244" i="5"/>
  <c r="F244" i="5"/>
  <c r="E244" i="5"/>
  <c r="B244" i="5" s="1"/>
  <c r="C244" i="5"/>
  <c r="A244" i="5"/>
  <c r="R243" i="5"/>
  <c r="Q243" i="5"/>
  <c r="P243" i="5"/>
  <c r="O243" i="5"/>
  <c r="N243" i="5"/>
  <c r="M243" i="5"/>
  <c r="L243" i="5"/>
  <c r="K243" i="5"/>
  <c r="J243" i="5"/>
  <c r="I243" i="5"/>
  <c r="H243" i="5"/>
  <c r="G243" i="5"/>
  <c r="F243" i="5"/>
  <c r="E243" i="5"/>
  <c r="B243" i="5" s="1"/>
  <c r="C243" i="5"/>
  <c r="A243" i="5"/>
  <c r="R242" i="5"/>
  <c r="Q242" i="5"/>
  <c r="P242" i="5"/>
  <c r="O242" i="5"/>
  <c r="N242" i="5"/>
  <c r="M242" i="5"/>
  <c r="L242" i="5"/>
  <c r="K242" i="5"/>
  <c r="J242" i="5"/>
  <c r="I242" i="5"/>
  <c r="H242" i="5"/>
  <c r="G242" i="5"/>
  <c r="F242" i="5"/>
  <c r="E242" i="5"/>
  <c r="B242" i="5" s="1"/>
  <c r="C242" i="5"/>
  <c r="A242" i="5"/>
  <c r="R241" i="5"/>
  <c r="Q241" i="5"/>
  <c r="P241" i="5"/>
  <c r="O241" i="5"/>
  <c r="N241" i="5"/>
  <c r="M241" i="5"/>
  <c r="L241" i="5"/>
  <c r="K241" i="5"/>
  <c r="J241" i="5"/>
  <c r="I241" i="5"/>
  <c r="H241" i="5"/>
  <c r="G241" i="5"/>
  <c r="F241" i="5"/>
  <c r="E241" i="5"/>
  <c r="B241" i="5" s="1"/>
  <c r="C241" i="5"/>
  <c r="A241" i="5"/>
  <c r="R240" i="5"/>
  <c r="Q240" i="5"/>
  <c r="P240" i="5"/>
  <c r="O240" i="5"/>
  <c r="N240" i="5"/>
  <c r="M240" i="5"/>
  <c r="L240" i="5"/>
  <c r="K240" i="5"/>
  <c r="J240" i="5"/>
  <c r="I240" i="5"/>
  <c r="H240" i="5"/>
  <c r="G240" i="5"/>
  <c r="F240" i="5"/>
  <c r="E240" i="5"/>
  <c r="B240" i="5" s="1"/>
  <c r="C240" i="5"/>
  <c r="A240" i="5"/>
  <c r="R239" i="5"/>
  <c r="Q239" i="5"/>
  <c r="P239" i="5"/>
  <c r="O239" i="5"/>
  <c r="N239" i="5"/>
  <c r="M239" i="5"/>
  <c r="L239" i="5"/>
  <c r="K239" i="5"/>
  <c r="J239" i="5"/>
  <c r="I239" i="5"/>
  <c r="H239" i="5"/>
  <c r="G239" i="5"/>
  <c r="F239" i="5"/>
  <c r="E239" i="5"/>
  <c r="B239" i="5" s="1"/>
  <c r="C239" i="5"/>
  <c r="A239" i="5"/>
  <c r="R238" i="5"/>
  <c r="Q238" i="5"/>
  <c r="P238" i="5"/>
  <c r="O238" i="5"/>
  <c r="N238" i="5"/>
  <c r="M238" i="5"/>
  <c r="L238" i="5"/>
  <c r="K238" i="5"/>
  <c r="J238" i="5"/>
  <c r="I238" i="5"/>
  <c r="H238" i="5"/>
  <c r="G238" i="5"/>
  <c r="F238" i="5"/>
  <c r="E238" i="5"/>
  <c r="B238" i="5" s="1"/>
  <c r="C238" i="5"/>
  <c r="A238" i="5"/>
  <c r="R237" i="5"/>
  <c r="Q237" i="5"/>
  <c r="P237" i="5"/>
  <c r="O237" i="5"/>
  <c r="N237" i="5"/>
  <c r="M237" i="5"/>
  <c r="L237" i="5"/>
  <c r="K237" i="5"/>
  <c r="J237" i="5"/>
  <c r="I237" i="5"/>
  <c r="H237" i="5"/>
  <c r="G237" i="5"/>
  <c r="F237" i="5"/>
  <c r="E237" i="5"/>
  <c r="B237" i="5" s="1"/>
  <c r="C237" i="5"/>
  <c r="A237" i="5"/>
  <c r="R236" i="5"/>
  <c r="Q236" i="5"/>
  <c r="P236" i="5"/>
  <c r="O236" i="5"/>
  <c r="N236" i="5"/>
  <c r="M236" i="5"/>
  <c r="L236" i="5"/>
  <c r="K236" i="5"/>
  <c r="J236" i="5"/>
  <c r="I236" i="5"/>
  <c r="H236" i="5"/>
  <c r="G236" i="5"/>
  <c r="F236" i="5"/>
  <c r="E236" i="5"/>
  <c r="B236" i="5" s="1"/>
  <c r="C236" i="5"/>
  <c r="A236" i="5"/>
  <c r="R235" i="5"/>
  <c r="Q235" i="5"/>
  <c r="P235" i="5"/>
  <c r="O235" i="5"/>
  <c r="N235" i="5"/>
  <c r="M235" i="5"/>
  <c r="L235" i="5"/>
  <c r="K235" i="5"/>
  <c r="J235" i="5"/>
  <c r="I235" i="5"/>
  <c r="H235" i="5"/>
  <c r="G235" i="5"/>
  <c r="F235" i="5"/>
  <c r="E235" i="5"/>
  <c r="B235" i="5" s="1"/>
  <c r="C235" i="5"/>
  <c r="A235" i="5"/>
  <c r="R234" i="5"/>
  <c r="Q234" i="5"/>
  <c r="P234" i="5"/>
  <c r="O234" i="5"/>
  <c r="N234" i="5"/>
  <c r="M234" i="5"/>
  <c r="L234" i="5"/>
  <c r="K234" i="5"/>
  <c r="J234" i="5"/>
  <c r="I234" i="5"/>
  <c r="H234" i="5"/>
  <c r="G234" i="5"/>
  <c r="F234" i="5"/>
  <c r="E234" i="5"/>
  <c r="B234" i="5" s="1"/>
  <c r="C234" i="5"/>
  <c r="A234" i="5"/>
  <c r="R233" i="5"/>
  <c r="Q233" i="5"/>
  <c r="P233" i="5"/>
  <c r="O233" i="5"/>
  <c r="N233" i="5"/>
  <c r="M233" i="5"/>
  <c r="L233" i="5"/>
  <c r="K233" i="5"/>
  <c r="J233" i="5"/>
  <c r="I233" i="5"/>
  <c r="H233" i="5"/>
  <c r="G233" i="5"/>
  <c r="F233" i="5"/>
  <c r="E233" i="5"/>
  <c r="B233" i="5" s="1"/>
  <c r="C233" i="5"/>
  <c r="A233" i="5"/>
  <c r="R232" i="5"/>
  <c r="Q232" i="5"/>
  <c r="P232" i="5"/>
  <c r="O232" i="5"/>
  <c r="N232" i="5"/>
  <c r="M232" i="5"/>
  <c r="L232" i="5"/>
  <c r="K232" i="5"/>
  <c r="J232" i="5"/>
  <c r="I232" i="5"/>
  <c r="H232" i="5"/>
  <c r="G232" i="5"/>
  <c r="F232" i="5"/>
  <c r="E232" i="5"/>
  <c r="B232" i="5" s="1"/>
  <c r="C232" i="5"/>
  <c r="A232" i="5"/>
  <c r="R231" i="5"/>
  <c r="Q231" i="5"/>
  <c r="P231" i="5"/>
  <c r="O231" i="5"/>
  <c r="N231" i="5"/>
  <c r="M231" i="5"/>
  <c r="L231" i="5"/>
  <c r="K231" i="5"/>
  <c r="J231" i="5"/>
  <c r="I231" i="5"/>
  <c r="H231" i="5"/>
  <c r="G231" i="5"/>
  <c r="F231" i="5"/>
  <c r="E231" i="5"/>
  <c r="B231" i="5" s="1"/>
  <c r="C231" i="5"/>
  <c r="A231" i="5"/>
  <c r="R230" i="5"/>
  <c r="Q230" i="5"/>
  <c r="P230" i="5"/>
  <c r="O230" i="5"/>
  <c r="N230" i="5"/>
  <c r="M230" i="5"/>
  <c r="L230" i="5"/>
  <c r="K230" i="5"/>
  <c r="J230" i="5"/>
  <c r="I230" i="5"/>
  <c r="H230" i="5"/>
  <c r="G230" i="5"/>
  <c r="F230" i="5"/>
  <c r="E230" i="5"/>
  <c r="B230" i="5" s="1"/>
  <c r="C230" i="5"/>
  <c r="A230" i="5"/>
  <c r="R229" i="5"/>
  <c r="Q229" i="5"/>
  <c r="P229" i="5"/>
  <c r="O229" i="5"/>
  <c r="N229" i="5"/>
  <c r="M229" i="5"/>
  <c r="L229" i="5"/>
  <c r="K229" i="5"/>
  <c r="J229" i="5"/>
  <c r="I229" i="5"/>
  <c r="H229" i="5"/>
  <c r="G229" i="5"/>
  <c r="F229" i="5"/>
  <c r="E229" i="5"/>
  <c r="B229" i="5" s="1"/>
  <c r="C229" i="5"/>
  <c r="A229" i="5"/>
  <c r="R228" i="5"/>
  <c r="Q228" i="5"/>
  <c r="P228" i="5"/>
  <c r="O228" i="5"/>
  <c r="N228" i="5"/>
  <c r="M228" i="5"/>
  <c r="L228" i="5"/>
  <c r="K228" i="5"/>
  <c r="J228" i="5"/>
  <c r="I228" i="5"/>
  <c r="H228" i="5"/>
  <c r="G228" i="5"/>
  <c r="F228" i="5"/>
  <c r="E228" i="5"/>
  <c r="B228" i="5" s="1"/>
  <c r="C228" i="5"/>
  <c r="A228" i="5"/>
  <c r="R227" i="5"/>
  <c r="Q227" i="5"/>
  <c r="P227" i="5"/>
  <c r="O227" i="5"/>
  <c r="N227" i="5"/>
  <c r="M227" i="5"/>
  <c r="L227" i="5"/>
  <c r="K227" i="5"/>
  <c r="J227" i="5"/>
  <c r="I227" i="5"/>
  <c r="H227" i="5"/>
  <c r="G227" i="5"/>
  <c r="F227" i="5"/>
  <c r="E227" i="5"/>
  <c r="B227" i="5" s="1"/>
  <c r="C227" i="5"/>
  <c r="A227" i="5"/>
  <c r="R226" i="5"/>
  <c r="Q226" i="5"/>
  <c r="P226" i="5"/>
  <c r="O226" i="5"/>
  <c r="N226" i="5"/>
  <c r="M226" i="5"/>
  <c r="L226" i="5"/>
  <c r="K226" i="5"/>
  <c r="J226" i="5"/>
  <c r="I226" i="5"/>
  <c r="H226" i="5"/>
  <c r="G226" i="5"/>
  <c r="F226" i="5"/>
  <c r="E226" i="5"/>
  <c r="R225" i="5"/>
  <c r="Q225" i="5"/>
  <c r="P225" i="5"/>
  <c r="O225" i="5"/>
  <c r="N225" i="5"/>
  <c r="M225" i="5"/>
  <c r="L225" i="5"/>
  <c r="K225" i="5"/>
  <c r="J225" i="5"/>
  <c r="I225" i="5"/>
  <c r="H225" i="5"/>
  <c r="G225" i="5"/>
  <c r="F225" i="5"/>
  <c r="E225" i="5"/>
  <c r="R224" i="5"/>
  <c r="Q224" i="5"/>
  <c r="P224" i="5"/>
  <c r="O224" i="5"/>
  <c r="N224" i="5"/>
  <c r="M224" i="5"/>
  <c r="L224" i="5"/>
  <c r="K224" i="5"/>
  <c r="J224" i="5"/>
  <c r="I224" i="5"/>
  <c r="H224" i="5"/>
  <c r="G224" i="5"/>
  <c r="F224" i="5"/>
  <c r="E224" i="5"/>
  <c r="B224" i="5" s="1"/>
  <c r="C224" i="5"/>
  <c r="A224" i="5"/>
  <c r="R223" i="5"/>
  <c r="Q223" i="5"/>
  <c r="P223" i="5"/>
  <c r="O223" i="5"/>
  <c r="N223" i="5"/>
  <c r="M223" i="5"/>
  <c r="L223" i="5"/>
  <c r="K223" i="5"/>
  <c r="J223" i="5"/>
  <c r="I223" i="5"/>
  <c r="H223" i="5"/>
  <c r="G223" i="5"/>
  <c r="F223" i="5"/>
  <c r="E223" i="5"/>
  <c r="B223" i="5" s="1"/>
  <c r="C223" i="5"/>
  <c r="A223" i="5"/>
  <c r="R222" i="5"/>
  <c r="Q222" i="5"/>
  <c r="P222" i="5"/>
  <c r="O222" i="5"/>
  <c r="N222" i="5"/>
  <c r="M222" i="5"/>
  <c r="L222" i="5"/>
  <c r="K222" i="5"/>
  <c r="J222" i="5"/>
  <c r="I222" i="5"/>
  <c r="H222" i="5"/>
  <c r="G222" i="5"/>
  <c r="F222" i="5"/>
  <c r="E222" i="5"/>
  <c r="B222" i="5" s="1"/>
  <c r="C222" i="5"/>
  <c r="A222" i="5"/>
  <c r="R221" i="5"/>
  <c r="Q221" i="5"/>
  <c r="P221" i="5"/>
  <c r="O221" i="5"/>
  <c r="N221" i="5"/>
  <c r="M221" i="5"/>
  <c r="L221" i="5"/>
  <c r="K221" i="5"/>
  <c r="J221" i="5"/>
  <c r="I221" i="5"/>
  <c r="H221" i="5"/>
  <c r="G221" i="5"/>
  <c r="F221" i="5"/>
  <c r="E221" i="5"/>
  <c r="B221" i="5" s="1"/>
  <c r="C221" i="5"/>
  <c r="A221" i="5"/>
  <c r="R220" i="5"/>
  <c r="Q220" i="5"/>
  <c r="P220" i="5"/>
  <c r="O220" i="5"/>
  <c r="N220" i="5"/>
  <c r="M220" i="5"/>
  <c r="L220" i="5"/>
  <c r="K220" i="5"/>
  <c r="J220" i="5"/>
  <c r="I220" i="5"/>
  <c r="H220" i="5"/>
  <c r="G220" i="5"/>
  <c r="F220" i="5"/>
  <c r="E220" i="5"/>
  <c r="B220" i="5" s="1"/>
  <c r="C220" i="5"/>
  <c r="A220" i="5"/>
  <c r="R219" i="5"/>
  <c r="Q219" i="5"/>
  <c r="P219" i="5"/>
  <c r="O219" i="5"/>
  <c r="N219" i="5"/>
  <c r="M219" i="5"/>
  <c r="L219" i="5"/>
  <c r="K219" i="5"/>
  <c r="J219" i="5"/>
  <c r="I219" i="5"/>
  <c r="H219" i="5"/>
  <c r="G219" i="5"/>
  <c r="F219" i="5"/>
  <c r="E219" i="5"/>
  <c r="B219" i="5" s="1"/>
  <c r="C219" i="5"/>
  <c r="A219" i="5"/>
  <c r="R218" i="5"/>
  <c r="Q218" i="5"/>
  <c r="P218" i="5"/>
  <c r="O218" i="5"/>
  <c r="N218" i="5"/>
  <c r="M218" i="5"/>
  <c r="L218" i="5"/>
  <c r="K218" i="5"/>
  <c r="J218" i="5"/>
  <c r="I218" i="5"/>
  <c r="H218" i="5"/>
  <c r="G218" i="5"/>
  <c r="F218" i="5"/>
  <c r="E218" i="5"/>
  <c r="B218" i="5" s="1"/>
  <c r="C218" i="5"/>
  <c r="A218" i="5"/>
  <c r="R217" i="5"/>
  <c r="Q217" i="5"/>
  <c r="P217" i="5"/>
  <c r="O217" i="5"/>
  <c r="N217" i="5"/>
  <c r="M217" i="5"/>
  <c r="L217" i="5"/>
  <c r="K217" i="5"/>
  <c r="J217" i="5"/>
  <c r="I217" i="5"/>
  <c r="H217" i="5"/>
  <c r="G217" i="5"/>
  <c r="F217" i="5"/>
  <c r="E217" i="5"/>
  <c r="B217" i="5" s="1"/>
  <c r="C217" i="5"/>
  <c r="A217" i="5"/>
  <c r="R216" i="5"/>
  <c r="Q216" i="5"/>
  <c r="P216" i="5"/>
  <c r="O216" i="5"/>
  <c r="N216" i="5"/>
  <c r="M216" i="5"/>
  <c r="L216" i="5"/>
  <c r="K216" i="5"/>
  <c r="J216" i="5"/>
  <c r="I216" i="5"/>
  <c r="H216" i="5"/>
  <c r="G216" i="5"/>
  <c r="F216" i="5"/>
  <c r="E216" i="5"/>
  <c r="B216" i="5" s="1"/>
  <c r="C216" i="5"/>
  <c r="A216" i="5"/>
  <c r="R215" i="5"/>
  <c r="Q215" i="5"/>
  <c r="P215" i="5"/>
  <c r="O215" i="5"/>
  <c r="N215" i="5"/>
  <c r="M215" i="5"/>
  <c r="L215" i="5"/>
  <c r="K215" i="5"/>
  <c r="J215" i="5"/>
  <c r="I215" i="5"/>
  <c r="H215" i="5"/>
  <c r="G215" i="5"/>
  <c r="F215" i="5"/>
  <c r="E215" i="5"/>
  <c r="B215" i="5" s="1"/>
  <c r="C215" i="5"/>
  <c r="A215" i="5"/>
  <c r="R214" i="5"/>
  <c r="Q214" i="5"/>
  <c r="P214" i="5"/>
  <c r="O214" i="5"/>
  <c r="N214" i="5"/>
  <c r="M214" i="5"/>
  <c r="L214" i="5"/>
  <c r="K214" i="5"/>
  <c r="J214" i="5"/>
  <c r="I214" i="5"/>
  <c r="H214" i="5"/>
  <c r="G214" i="5"/>
  <c r="F214" i="5"/>
  <c r="E214" i="5"/>
  <c r="B214" i="5" s="1"/>
  <c r="C214" i="5"/>
  <c r="A214" i="5"/>
  <c r="R213" i="5"/>
  <c r="Q213" i="5"/>
  <c r="P213" i="5"/>
  <c r="O213" i="5"/>
  <c r="N213" i="5"/>
  <c r="M213" i="5"/>
  <c r="L213" i="5"/>
  <c r="K213" i="5"/>
  <c r="J213" i="5"/>
  <c r="I213" i="5"/>
  <c r="H213" i="5"/>
  <c r="G213" i="5"/>
  <c r="F213" i="5"/>
  <c r="E213" i="5"/>
  <c r="B213" i="5" s="1"/>
  <c r="C213" i="5"/>
  <c r="A213" i="5"/>
  <c r="R212" i="5"/>
  <c r="Q212" i="5"/>
  <c r="P212" i="5"/>
  <c r="O212" i="5"/>
  <c r="N212" i="5"/>
  <c r="M212" i="5"/>
  <c r="L212" i="5"/>
  <c r="K212" i="5"/>
  <c r="J212" i="5"/>
  <c r="I212" i="5"/>
  <c r="H212" i="5"/>
  <c r="G212" i="5"/>
  <c r="F212" i="5"/>
  <c r="E212" i="5"/>
  <c r="B212" i="5" s="1"/>
  <c r="C212" i="5"/>
  <c r="A212" i="5"/>
  <c r="R211" i="5"/>
  <c r="Q211" i="5"/>
  <c r="P211" i="5"/>
  <c r="O211" i="5"/>
  <c r="N211" i="5"/>
  <c r="M211" i="5"/>
  <c r="L211" i="5"/>
  <c r="K211" i="5"/>
  <c r="J211" i="5"/>
  <c r="I211" i="5"/>
  <c r="H211" i="5"/>
  <c r="G211" i="5"/>
  <c r="F211" i="5"/>
  <c r="E211" i="5"/>
  <c r="B211" i="5" s="1"/>
  <c r="C211" i="5"/>
  <c r="A211" i="5"/>
  <c r="R210" i="5"/>
  <c r="Q210" i="5"/>
  <c r="P210" i="5"/>
  <c r="O210" i="5"/>
  <c r="N210" i="5"/>
  <c r="M210" i="5"/>
  <c r="L210" i="5"/>
  <c r="K210" i="5"/>
  <c r="J210" i="5"/>
  <c r="I210" i="5"/>
  <c r="H210" i="5"/>
  <c r="G210" i="5"/>
  <c r="F210" i="5"/>
  <c r="E210" i="5"/>
  <c r="B210" i="5" s="1"/>
  <c r="C210" i="5"/>
  <c r="A210" i="5"/>
  <c r="R209" i="5"/>
  <c r="Q209" i="5"/>
  <c r="P209" i="5"/>
  <c r="O209" i="5"/>
  <c r="N209" i="5"/>
  <c r="M209" i="5"/>
  <c r="L209" i="5"/>
  <c r="K209" i="5"/>
  <c r="J209" i="5"/>
  <c r="I209" i="5"/>
  <c r="H209" i="5"/>
  <c r="G209" i="5"/>
  <c r="F209" i="5"/>
  <c r="E209" i="5"/>
  <c r="B209" i="5" s="1"/>
  <c r="C209" i="5"/>
  <c r="A209" i="5"/>
  <c r="R208" i="5"/>
  <c r="Q208" i="5"/>
  <c r="P208" i="5"/>
  <c r="O208" i="5"/>
  <c r="N208" i="5"/>
  <c r="M208" i="5"/>
  <c r="L208" i="5"/>
  <c r="K208" i="5"/>
  <c r="J208" i="5"/>
  <c r="I208" i="5"/>
  <c r="H208" i="5"/>
  <c r="G208" i="5"/>
  <c r="F208" i="5"/>
  <c r="E208" i="5"/>
  <c r="B208" i="5" s="1"/>
  <c r="C208" i="5"/>
  <c r="A208" i="5"/>
  <c r="R207" i="5"/>
  <c r="Q207" i="5"/>
  <c r="P207" i="5"/>
  <c r="O207" i="5"/>
  <c r="N207" i="5"/>
  <c r="M207" i="5"/>
  <c r="L207" i="5"/>
  <c r="K207" i="5"/>
  <c r="J207" i="5"/>
  <c r="I207" i="5"/>
  <c r="H207" i="5"/>
  <c r="G207" i="5"/>
  <c r="F207" i="5"/>
  <c r="E207" i="5"/>
  <c r="B207" i="5" s="1"/>
  <c r="C207" i="5"/>
  <c r="A207" i="5"/>
  <c r="R206" i="5"/>
  <c r="Q206" i="5"/>
  <c r="P206" i="5"/>
  <c r="O206" i="5"/>
  <c r="N206" i="5"/>
  <c r="M206" i="5"/>
  <c r="L206" i="5"/>
  <c r="K206" i="5"/>
  <c r="J206" i="5"/>
  <c r="I206" i="5"/>
  <c r="H206" i="5"/>
  <c r="G206" i="5"/>
  <c r="F206" i="5"/>
  <c r="E206" i="5"/>
  <c r="B206" i="5" s="1"/>
  <c r="C206" i="5"/>
  <c r="A206" i="5"/>
  <c r="R205" i="5"/>
  <c r="Q205" i="5"/>
  <c r="P205" i="5"/>
  <c r="O205" i="5"/>
  <c r="N205" i="5"/>
  <c r="M205" i="5"/>
  <c r="L205" i="5"/>
  <c r="K205" i="5"/>
  <c r="J205" i="5"/>
  <c r="I205" i="5"/>
  <c r="H205" i="5"/>
  <c r="G205" i="5"/>
  <c r="F205" i="5"/>
  <c r="E205" i="5"/>
  <c r="B205" i="5" s="1"/>
  <c r="C205" i="5"/>
  <c r="A205" i="5"/>
  <c r="R204" i="5"/>
  <c r="Q204" i="5"/>
  <c r="P204" i="5"/>
  <c r="O204" i="5"/>
  <c r="N204" i="5"/>
  <c r="M204" i="5"/>
  <c r="L204" i="5"/>
  <c r="K204" i="5"/>
  <c r="J204" i="5"/>
  <c r="I204" i="5"/>
  <c r="H204" i="5"/>
  <c r="G204" i="5"/>
  <c r="F204" i="5"/>
  <c r="E204" i="5"/>
  <c r="B204" i="5" s="1"/>
  <c r="C204" i="5"/>
  <c r="A204" i="5"/>
  <c r="R203" i="5"/>
  <c r="Q203" i="5"/>
  <c r="P203" i="5"/>
  <c r="O203" i="5"/>
  <c r="N203" i="5"/>
  <c r="M203" i="5"/>
  <c r="L203" i="5"/>
  <c r="K203" i="5"/>
  <c r="J203" i="5"/>
  <c r="I203" i="5"/>
  <c r="H203" i="5"/>
  <c r="G203" i="5"/>
  <c r="F203" i="5"/>
  <c r="E203" i="5"/>
  <c r="B203" i="5" s="1"/>
  <c r="C203" i="5"/>
  <c r="A203" i="5"/>
  <c r="R202" i="5"/>
  <c r="Q202" i="5"/>
  <c r="P202" i="5"/>
  <c r="O202" i="5"/>
  <c r="N202" i="5"/>
  <c r="M202" i="5"/>
  <c r="L202" i="5"/>
  <c r="K202" i="5"/>
  <c r="J202" i="5"/>
  <c r="I202" i="5"/>
  <c r="H202" i="5"/>
  <c r="G202" i="5"/>
  <c r="F202" i="5"/>
  <c r="E202" i="5"/>
  <c r="B202" i="5" s="1"/>
  <c r="C202" i="5"/>
  <c r="A202" i="5"/>
  <c r="R201" i="5"/>
  <c r="Q201" i="5"/>
  <c r="P201" i="5"/>
  <c r="O201" i="5"/>
  <c r="N201" i="5"/>
  <c r="M201" i="5"/>
  <c r="L201" i="5"/>
  <c r="K201" i="5"/>
  <c r="J201" i="5"/>
  <c r="I201" i="5"/>
  <c r="H201" i="5"/>
  <c r="G201" i="5"/>
  <c r="F201" i="5"/>
  <c r="E201" i="5"/>
  <c r="B201" i="5" s="1"/>
  <c r="C201" i="5"/>
  <c r="A201" i="5"/>
  <c r="R200" i="5"/>
  <c r="Q200" i="5"/>
  <c r="P200" i="5"/>
  <c r="O200" i="5"/>
  <c r="N200" i="5"/>
  <c r="M200" i="5"/>
  <c r="L200" i="5"/>
  <c r="K200" i="5"/>
  <c r="J200" i="5"/>
  <c r="I200" i="5"/>
  <c r="H200" i="5"/>
  <c r="G200" i="5"/>
  <c r="F200" i="5"/>
  <c r="E200" i="5"/>
  <c r="B200" i="5" s="1"/>
  <c r="C200" i="5"/>
  <c r="A200" i="5"/>
  <c r="R199" i="5"/>
  <c r="Q199" i="5"/>
  <c r="P199" i="5"/>
  <c r="O199" i="5"/>
  <c r="N199" i="5"/>
  <c r="M199" i="5"/>
  <c r="L199" i="5"/>
  <c r="K199" i="5"/>
  <c r="J199" i="5"/>
  <c r="I199" i="5"/>
  <c r="H199" i="5"/>
  <c r="G199" i="5"/>
  <c r="F199" i="5"/>
  <c r="E199" i="5"/>
  <c r="B199" i="5" s="1"/>
  <c r="C199" i="5"/>
  <c r="A199" i="5"/>
  <c r="R198" i="5"/>
  <c r="Q198" i="5"/>
  <c r="P198" i="5"/>
  <c r="O198" i="5"/>
  <c r="N198" i="5"/>
  <c r="M198" i="5"/>
  <c r="L198" i="5"/>
  <c r="K198" i="5"/>
  <c r="J198" i="5"/>
  <c r="I198" i="5"/>
  <c r="H198" i="5"/>
  <c r="G198" i="5"/>
  <c r="F198" i="5"/>
  <c r="E198" i="5"/>
  <c r="B198" i="5" s="1"/>
  <c r="C198" i="5"/>
  <c r="A198" i="5"/>
  <c r="R197" i="5"/>
  <c r="Q197" i="5"/>
  <c r="P197" i="5"/>
  <c r="O197" i="5"/>
  <c r="N197" i="5"/>
  <c r="M197" i="5"/>
  <c r="L197" i="5"/>
  <c r="K197" i="5"/>
  <c r="J197" i="5"/>
  <c r="I197" i="5"/>
  <c r="H197" i="5"/>
  <c r="G197" i="5"/>
  <c r="F197" i="5"/>
  <c r="E197" i="5"/>
  <c r="B197" i="5" s="1"/>
  <c r="C197" i="5"/>
  <c r="A197" i="5"/>
  <c r="R196" i="5"/>
  <c r="Q196" i="5"/>
  <c r="P196" i="5"/>
  <c r="O196" i="5"/>
  <c r="N196" i="5"/>
  <c r="M196" i="5"/>
  <c r="L196" i="5"/>
  <c r="K196" i="5"/>
  <c r="J196" i="5"/>
  <c r="I196" i="5"/>
  <c r="H196" i="5"/>
  <c r="G196" i="5"/>
  <c r="F196" i="5"/>
  <c r="E196" i="5"/>
  <c r="B196" i="5" s="1"/>
  <c r="C196" i="5"/>
  <c r="A196" i="5"/>
  <c r="R195" i="5"/>
  <c r="Q195" i="5"/>
  <c r="P195" i="5"/>
  <c r="O195" i="5"/>
  <c r="N195" i="5"/>
  <c r="M195" i="5"/>
  <c r="L195" i="5"/>
  <c r="K195" i="5"/>
  <c r="J195" i="5"/>
  <c r="I195" i="5"/>
  <c r="H195" i="5"/>
  <c r="G195" i="5"/>
  <c r="F195" i="5"/>
  <c r="E195" i="5"/>
  <c r="B195" i="5" s="1"/>
  <c r="C195" i="5"/>
  <c r="A195" i="5"/>
  <c r="R194" i="5"/>
  <c r="Q194" i="5"/>
  <c r="P194" i="5"/>
  <c r="O194" i="5"/>
  <c r="N194" i="5"/>
  <c r="M194" i="5"/>
  <c r="L194" i="5"/>
  <c r="K194" i="5"/>
  <c r="J194" i="5"/>
  <c r="I194" i="5"/>
  <c r="H194" i="5"/>
  <c r="C194" i="5" s="1"/>
  <c r="G194" i="5"/>
  <c r="F194" i="5"/>
  <c r="E194" i="5"/>
  <c r="B194" i="5" s="1"/>
  <c r="A194" i="5"/>
  <c r="R193" i="5"/>
  <c r="Q193" i="5"/>
  <c r="P193" i="5"/>
  <c r="O193" i="5"/>
  <c r="N193" i="5"/>
  <c r="M193" i="5"/>
  <c r="L193" i="5"/>
  <c r="K193" i="5"/>
  <c r="J193" i="5"/>
  <c r="I193" i="5"/>
  <c r="H193" i="5"/>
  <c r="C193" i="5" s="1"/>
  <c r="G193" i="5"/>
  <c r="F193" i="5"/>
  <c r="E193" i="5"/>
  <c r="B193" i="5" s="1"/>
  <c r="A193" i="5"/>
  <c r="R192" i="5"/>
  <c r="Q192" i="5"/>
  <c r="P192" i="5"/>
  <c r="O192" i="5"/>
  <c r="N192" i="5"/>
  <c r="M192" i="5"/>
  <c r="L192" i="5"/>
  <c r="K192" i="5"/>
  <c r="J192" i="5"/>
  <c r="I192" i="5"/>
  <c r="H192" i="5"/>
  <c r="C192" i="5" s="1"/>
  <c r="G192" i="5"/>
  <c r="F192" i="5"/>
  <c r="E192" i="5"/>
  <c r="B192" i="5" s="1"/>
  <c r="A192" i="5"/>
  <c r="R191" i="5"/>
  <c r="Q191" i="5"/>
  <c r="P191" i="5"/>
  <c r="O191" i="5"/>
  <c r="N191" i="5"/>
  <c r="M191" i="5"/>
  <c r="L191" i="5"/>
  <c r="K191" i="5"/>
  <c r="J191" i="5"/>
  <c r="I191" i="5"/>
  <c r="H191" i="5"/>
  <c r="C191" i="5" s="1"/>
  <c r="G191" i="5"/>
  <c r="F191" i="5"/>
  <c r="E191" i="5"/>
  <c r="B191" i="5" s="1"/>
  <c r="A191" i="5"/>
  <c r="R190" i="5"/>
  <c r="Q190" i="5"/>
  <c r="P190" i="5"/>
  <c r="O190" i="5"/>
  <c r="N190" i="5"/>
  <c r="M190" i="5"/>
  <c r="L190" i="5"/>
  <c r="K190" i="5"/>
  <c r="J190" i="5"/>
  <c r="I190" i="5"/>
  <c r="H190" i="5"/>
  <c r="C190" i="5" s="1"/>
  <c r="G190" i="5"/>
  <c r="F190" i="5"/>
  <c r="E190" i="5"/>
  <c r="B190" i="5" s="1"/>
  <c r="A190" i="5"/>
  <c r="R189" i="5"/>
  <c r="Q189" i="5"/>
  <c r="P189" i="5"/>
  <c r="O189" i="5"/>
  <c r="N189" i="5"/>
  <c r="M189" i="5"/>
  <c r="L189" i="5"/>
  <c r="K189" i="5"/>
  <c r="J189" i="5"/>
  <c r="I189" i="5"/>
  <c r="H189" i="5"/>
  <c r="C189" i="5" s="1"/>
  <c r="G189" i="5"/>
  <c r="F189" i="5"/>
  <c r="E189" i="5"/>
  <c r="B189" i="5" s="1"/>
  <c r="A189" i="5"/>
  <c r="R188" i="5"/>
  <c r="Q188" i="5"/>
  <c r="P188" i="5"/>
  <c r="O188" i="5"/>
  <c r="N188" i="5"/>
  <c r="M188" i="5"/>
  <c r="L188" i="5"/>
  <c r="K188" i="5"/>
  <c r="J188" i="5"/>
  <c r="I188" i="5"/>
  <c r="H188" i="5"/>
  <c r="C188" i="5" s="1"/>
  <c r="G188" i="5"/>
  <c r="F188" i="5"/>
  <c r="E188" i="5"/>
  <c r="B188" i="5" s="1"/>
  <c r="A188" i="5"/>
  <c r="R187" i="5"/>
  <c r="Q187" i="5"/>
  <c r="P187" i="5"/>
  <c r="O187" i="5"/>
  <c r="N187" i="5"/>
  <c r="M187" i="5"/>
  <c r="L187" i="5"/>
  <c r="K187" i="5"/>
  <c r="J187" i="5"/>
  <c r="I187" i="5"/>
  <c r="H187" i="5"/>
  <c r="G187" i="5"/>
  <c r="F187" i="5"/>
  <c r="E187" i="5"/>
  <c r="B187" i="5" s="1"/>
  <c r="C187" i="5"/>
  <c r="A187" i="5"/>
  <c r="R186" i="5"/>
  <c r="Q186" i="5"/>
  <c r="P186" i="5"/>
  <c r="O186" i="5"/>
  <c r="N186" i="5"/>
  <c r="M186" i="5"/>
  <c r="L186" i="5"/>
  <c r="K186" i="5"/>
  <c r="J186" i="5"/>
  <c r="I186" i="5"/>
  <c r="H186" i="5"/>
  <c r="C186" i="5" s="1"/>
  <c r="G186" i="5"/>
  <c r="F186" i="5"/>
  <c r="E186" i="5"/>
  <c r="B186" i="5" s="1"/>
  <c r="A186" i="5"/>
  <c r="R185" i="5"/>
  <c r="Q185" i="5"/>
  <c r="P185" i="5"/>
  <c r="O185" i="5"/>
  <c r="N185" i="5"/>
  <c r="M185" i="5"/>
  <c r="L185" i="5"/>
  <c r="K185" i="5"/>
  <c r="J185" i="5"/>
  <c r="I185" i="5"/>
  <c r="H185" i="5"/>
  <c r="C185" i="5" s="1"/>
  <c r="G185" i="5"/>
  <c r="F185" i="5"/>
  <c r="E185" i="5"/>
  <c r="B185" i="5" s="1"/>
  <c r="A185" i="5"/>
  <c r="R184" i="5"/>
  <c r="Q184" i="5"/>
  <c r="P184" i="5"/>
  <c r="O184" i="5"/>
  <c r="N184" i="5"/>
  <c r="M184" i="5"/>
  <c r="L184" i="5"/>
  <c r="K184" i="5"/>
  <c r="J184" i="5"/>
  <c r="I184" i="5"/>
  <c r="H184" i="5"/>
  <c r="C184" i="5" s="1"/>
  <c r="G184" i="5"/>
  <c r="F184" i="5"/>
  <c r="E184" i="5"/>
  <c r="B184" i="5" s="1"/>
  <c r="A184" i="5"/>
  <c r="R183" i="5"/>
  <c r="Q183" i="5"/>
  <c r="P183" i="5"/>
  <c r="O183" i="5"/>
  <c r="N183" i="5"/>
  <c r="M183" i="5"/>
  <c r="L183" i="5"/>
  <c r="K183" i="5"/>
  <c r="J183" i="5"/>
  <c r="I183" i="5"/>
  <c r="H183" i="5"/>
  <c r="C183" i="5" s="1"/>
  <c r="G183" i="5"/>
  <c r="F183" i="5"/>
  <c r="E183" i="5"/>
  <c r="B183" i="5" s="1"/>
  <c r="A183" i="5"/>
  <c r="R182" i="5"/>
  <c r="Q182" i="5"/>
  <c r="P182" i="5"/>
  <c r="O182" i="5"/>
  <c r="N182" i="5"/>
  <c r="M182" i="5"/>
  <c r="L182" i="5"/>
  <c r="K182" i="5"/>
  <c r="J182" i="5"/>
  <c r="I182" i="5"/>
  <c r="H182" i="5"/>
  <c r="C182" i="5" s="1"/>
  <c r="G182" i="5"/>
  <c r="F182" i="5"/>
  <c r="E182" i="5"/>
  <c r="B182" i="5" s="1"/>
  <c r="A182" i="5"/>
  <c r="R181" i="5"/>
  <c r="Q181" i="5"/>
  <c r="P181" i="5"/>
  <c r="O181" i="5"/>
  <c r="N181" i="5"/>
  <c r="M181" i="5"/>
  <c r="L181" i="5"/>
  <c r="K181" i="5"/>
  <c r="J181" i="5"/>
  <c r="I181" i="5"/>
  <c r="H181" i="5"/>
  <c r="C181" i="5" s="1"/>
  <c r="G181" i="5"/>
  <c r="F181" i="5"/>
  <c r="E181" i="5"/>
  <c r="B181" i="5" s="1"/>
  <c r="A181" i="5"/>
  <c r="R180" i="5"/>
  <c r="Q180" i="5"/>
  <c r="P180" i="5"/>
  <c r="O180" i="5"/>
  <c r="N180" i="5"/>
  <c r="M180" i="5"/>
  <c r="L180" i="5"/>
  <c r="K180" i="5"/>
  <c r="J180" i="5"/>
  <c r="I180" i="5"/>
  <c r="H180" i="5"/>
  <c r="C180" i="5" s="1"/>
  <c r="G180" i="5"/>
  <c r="F180" i="5"/>
  <c r="E180" i="5"/>
  <c r="B180" i="5" s="1"/>
  <c r="A180" i="5"/>
  <c r="R179" i="5"/>
  <c r="Q179" i="5"/>
  <c r="P179" i="5"/>
  <c r="O179" i="5"/>
  <c r="N179" i="5"/>
  <c r="M179" i="5"/>
  <c r="L179" i="5"/>
  <c r="K179" i="5"/>
  <c r="J179" i="5"/>
  <c r="I179" i="5"/>
  <c r="H179" i="5"/>
  <c r="C179" i="5" s="1"/>
  <c r="G179" i="5"/>
  <c r="F179" i="5"/>
  <c r="E179" i="5"/>
  <c r="B179" i="5" s="1"/>
  <c r="A179" i="5"/>
  <c r="R178" i="5"/>
  <c r="Q178" i="5"/>
  <c r="P178" i="5"/>
  <c r="O178" i="5"/>
  <c r="N178" i="5"/>
  <c r="M178" i="5"/>
  <c r="L178" i="5"/>
  <c r="K178" i="5"/>
  <c r="J178" i="5"/>
  <c r="I178" i="5"/>
  <c r="H178" i="5"/>
  <c r="C178" i="5" s="1"/>
  <c r="G178" i="5"/>
  <c r="F178" i="5"/>
  <c r="E178" i="5"/>
  <c r="B178" i="5" s="1"/>
  <c r="A178" i="5"/>
  <c r="R177" i="5"/>
  <c r="Q177" i="5"/>
  <c r="P177" i="5"/>
  <c r="O177" i="5"/>
  <c r="N177" i="5"/>
  <c r="M177" i="5"/>
  <c r="L177" i="5"/>
  <c r="K177" i="5"/>
  <c r="J177" i="5"/>
  <c r="I177" i="5"/>
  <c r="H177" i="5"/>
  <c r="G177" i="5"/>
  <c r="F177" i="5"/>
  <c r="E177" i="5"/>
  <c r="B177" i="5" s="1"/>
  <c r="C177" i="5"/>
  <c r="A177" i="5"/>
  <c r="R176" i="5"/>
  <c r="Q176" i="5"/>
  <c r="P176" i="5"/>
  <c r="O176" i="5"/>
  <c r="N176" i="5"/>
  <c r="M176" i="5"/>
  <c r="L176" i="5"/>
  <c r="K176" i="5"/>
  <c r="J176" i="5"/>
  <c r="I176" i="5"/>
  <c r="H176" i="5"/>
  <c r="C176" i="5" s="1"/>
  <c r="G176" i="5"/>
  <c r="F176" i="5"/>
  <c r="E176" i="5"/>
  <c r="B176" i="5" s="1"/>
  <c r="A176" i="5"/>
  <c r="R175" i="5"/>
  <c r="Q175" i="5"/>
  <c r="P175" i="5"/>
  <c r="O175" i="5"/>
  <c r="N175" i="5"/>
  <c r="M175" i="5"/>
  <c r="L175" i="5"/>
  <c r="K175" i="5"/>
  <c r="J175" i="5"/>
  <c r="I175" i="5"/>
  <c r="H175" i="5"/>
  <c r="C175" i="5" s="1"/>
  <c r="G175" i="5"/>
  <c r="F175" i="5"/>
  <c r="E175" i="5"/>
  <c r="B175" i="5" s="1"/>
  <c r="A175" i="5"/>
  <c r="R174" i="5"/>
  <c r="Q174" i="5"/>
  <c r="P174" i="5"/>
  <c r="O174" i="5"/>
  <c r="N174" i="5"/>
  <c r="M174" i="5"/>
  <c r="L174" i="5"/>
  <c r="K174" i="5"/>
  <c r="J174" i="5"/>
  <c r="I174" i="5"/>
  <c r="H174" i="5"/>
  <c r="C174" i="5" s="1"/>
  <c r="G174" i="5"/>
  <c r="F174" i="5"/>
  <c r="E174" i="5"/>
  <c r="B174" i="5" s="1"/>
  <c r="A174" i="5"/>
  <c r="R173" i="5"/>
  <c r="Q173" i="5"/>
  <c r="P173" i="5"/>
  <c r="O173" i="5"/>
  <c r="N173" i="5"/>
  <c r="M173" i="5"/>
  <c r="L173" i="5"/>
  <c r="K173" i="5"/>
  <c r="J173" i="5"/>
  <c r="I173" i="5"/>
  <c r="H173" i="5"/>
  <c r="C173" i="5" s="1"/>
  <c r="G173" i="5"/>
  <c r="F173" i="5"/>
  <c r="E173" i="5"/>
  <c r="B173" i="5" s="1"/>
  <c r="A173" i="5"/>
  <c r="R172" i="5"/>
  <c r="Q172" i="5"/>
  <c r="P172" i="5"/>
  <c r="O172" i="5"/>
  <c r="N172" i="5"/>
  <c r="M172" i="5"/>
  <c r="L172" i="5"/>
  <c r="K172" i="5"/>
  <c r="J172" i="5"/>
  <c r="I172" i="5"/>
  <c r="H172" i="5"/>
  <c r="C172" i="5" s="1"/>
  <c r="G172" i="5"/>
  <c r="F172" i="5"/>
  <c r="E172" i="5"/>
  <c r="B172" i="5" s="1"/>
  <c r="A172" i="5"/>
  <c r="R171" i="5"/>
  <c r="Q171" i="5"/>
  <c r="P171" i="5"/>
  <c r="O171" i="5"/>
  <c r="N171" i="5"/>
  <c r="M171" i="5"/>
  <c r="L171" i="5"/>
  <c r="K171" i="5"/>
  <c r="J171" i="5"/>
  <c r="I171" i="5"/>
  <c r="H171" i="5"/>
  <c r="C171" i="5" s="1"/>
  <c r="G171" i="5"/>
  <c r="F171" i="5"/>
  <c r="E171" i="5"/>
  <c r="B171" i="5" s="1"/>
  <c r="A171" i="5"/>
  <c r="R170" i="5"/>
  <c r="Q170" i="5"/>
  <c r="P170" i="5"/>
  <c r="O170" i="5"/>
  <c r="N170" i="5"/>
  <c r="M170" i="5"/>
  <c r="L170" i="5"/>
  <c r="K170" i="5"/>
  <c r="J170" i="5"/>
  <c r="I170" i="5"/>
  <c r="H170" i="5"/>
  <c r="C170" i="5" s="1"/>
  <c r="G170" i="5"/>
  <c r="F170" i="5"/>
  <c r="E170" i="5"/>
  <c r="B170" i="5" s="1"/>
  <c r="A170" i="5"/>
  <c r="R169" i="5"/>
  <c r="Q169" i="5"/>
  <c r="P169" i="5"/>
  <c r="O169" i="5"/>
  <c r="L169" i="5"/>
  <c r="K169" i="5"/>
  <c r="J169" i="5"/>
  <c r="I169" i="5"/>
  <c r="H169" i="5"/>
  <c r="C169" i="5" s="1"/>
  <c r="G169" i="5"/>
  <c r="F169" i="5"/>
  <c r="E169" i="5"/>
  <c r="B169" i="5" s="1"/>
  <c r="A169" i="5"/>
  <c r="R168" i="5"/>
  <c r="Q168" i="5"/>
  <c r="P168" i="5"/>
  <c r="O168" i="5"/>
  <c r="N168" i="5"/>
  <c r="M168" i="5"/>
  <c r="L168" i="5"/>
  <c r="K168" i="5"/>
  <c r="J168" i="5"/>
  <c r="I168" i="5"/>
  <c r="H168" i="5"/>
  <c r="C168" i="5" s="1"/>
  <c r="G168" i="5"/>
  <c r="F168" i="5"/>
  <c r="E168" i="5"/>
  <c r="B168" i="5" s="1"/>
  <c r="A168" i="5"/>
  <c r="R167" i="5"/>
  <c r="Q167" i="5"/>
  <c r="P167" i="5"/>
  <c r="O167" i="5"/>
  <c r="N167" i="5"/>
  <c r="M167" i="5"/>
  <c r="L167" i="5"/>
  <c r="K167" i="5"/>
  <c r="J167" i="5"/>
  <c r="I167" i="5"/>
  <c r="H167" i="5"/>
  <c r="C167" i="5" s="1"/>
  <c r="G167" i="5"/>
  <c r="F167" i="5"/>
  <c r="E167" i="5"/>
  <c r="B167" i="5" s="1"/>
  <c r="A167" i="5"/>
  <c r="R166" i="5"/>
  <c r="Q166" i="5"/>
  <c r="P166" i="5"/>
  <c r="O166" i="5"/>
  <c r="N166" i="5"/>
  <c r="M166" i="5"/>
  <c r="L166" i="5"/>
  <c r="K166" i="5"/>
  <c r="J166" i="5"/>
  <c r="I166" i="5"/>
  <c r="H166" i="5"/>
  <c r="C166" i="5" s="1"/>
  <c r="G166" i="5"/>
  <c r="F166" i="5"/>
  <c r="E166" i="5"/>
  <c r="B166" i="5" s="1"/>
  <c r="A166" i="5"/>
  <c r="R165" i="5"/>
  <c r="Q165" i="5"/>
  <c r="P165" i="5"/>
  <c r="O165" i="5"/>
  <c r="N165" i="5"/>
  <c r="M165" i="5"/>
  <c r="L165" i="5"/>
  <c r="K165" i="5"/>
  <c r="J165" i="5"/>
  <c r="I165" i="5"/>
  <c r="H165" i="5"/>
  <c r="C165" i="5" s="1"/>
  <c r="G165" i="5"/>
  <c r="F165" i="5"/>
  <c r="E165" i="5"/>
  <c r="B165" i="5" s="1"/>
  <c r="A165" i="5"/>
  <c r="R164" i="5"/>
  <c r="Q164" i="5"/>
  <c r="P164" i="5"/>
  <c r="O164" i="5"/>
  <c r="N164" i="5"/>
  <c r="M164" i="5"/>
  <c r="L164" i="5"/>
  <c r="K164" i="5"/>
  <c r="J164" i="5"/>
  <c r="I164" i="5"/>
  <c r="H164" i="5"/>
  <c r="C164" i="5" s="1"/>
  <c r="G164" i="5"/>
  <c r="F164" i="5"/>
  <c r="E164" i="5"/>
  <c r="B164" i="5" s="1"/>
  <c r="A164" i="5"/>
  <c r="R163" i="5"/>
  <c r="Q163" i="5"/>
  <c r="P163" i="5"/>
  <c r="O163" i="5"/>
  <c r="N163" i="5"/>
  <c r="M163" i="5"/>
  <c r="L163" i="5"/>
  <c r="K163" i="5"/>
  <c r="J163" i="5"/>
  <c r="I163" i="5"/>
  <c r="H163" i="5"/>
  <c r="C163" i="5" s="1"/>
  <c r="G163" i="5"/>
  <c r="F163" i="5"/>
  <c r="E163" i="5"/>
  <c r="B163" i="5" s="1"/>
  <c r="A163" i="5"/>
  <c r="R162" i="5"/>
  <c r="Q162" i="5"/>
  <c r="P162" i="5"/>
  <c r="O162" i="5"/>
  <c r="N162" i="5"/>
  <c r="M162" i="5"/>
  <c r="L162" i="5"/>
  <c r="K162" i="5"/>
  <c r="J162" i="5"/>
  <c r="I162" i="5"/>
  <c r="H162" i="5"/>
  <c r="C162" i="5" s="1"/>
  <c r="G162" i="5"/>
  <c r="F162" i="5"/>
  <c r="E162" i="5"/>
  <c r="B162" i="5" s="1"/>
  <c r="A162" i="5"/>
  <c r="R161" i="5"/>
  <c r="Q161" i="5"/>
  <c r="P161" i="5"/>
  <c r="O161" i="5"/>
  <c r="N161" i="5"/>
  <c r="M161" i="5"/>
  <c r="L161" i="5"/>
  <c r="K161" i="5"/>
  <c r="J161" i="5"/>
  <c r="I161" i="5"/>
  <c r="H161" i="5"/>
  <c r="C161" i="5" s="1"/>
  <c r="G161" i="5"/>
  <c r="F161" i="5"/>
  <c r="E161" i="5"/>
  <c r="B161" i="5" s="1"/>
  <c r="A161" i="5"/>
  <c r="R160" i="5"/>
  <c r="Q160" i="5"/>
  <c r="P160" i="5"/>
  <c r="O160" i="5"/>
  <c r="N160" i="5"/>
  <c r="M160" i="5"/>
  <c r="L160" i="5"/>
  <c r="K160" i="5"/>
  <c r="J160" i="5"/>
  <c r="I160" i="5"/>
  <c r="H160" i="5"/>
  <c r="C160" i="5" s="1"/>
  <c r="G160" i="5"/>
  <c r="F160" i="5"/>
  <c r="E160" i="5"/>
  <c r="B160" i="5" s="1"/>
  <c r="A160" i="5"/>
  <c r="R159" i="5"/>
  <c r="Q159" i="5"/>
  <c r="P159" i="5"/>
  <c r="O159" i="5"/>
  <c r="N159" i="5"/>
  <c r="M159" i="5"/>
  <c r="L159" i="5"/>
  <c r="K159" i="5"/>
  <c r="J159" i="5"/>
  <c r="I159" i="5"/>
  <c r="H159" i="5"/>
  <c r="C159" i="5" s="1"/>
  <c r="G159" i="5"/>
  <c r="F159" i="5"/>
  <c r="E159" i="5"/>
  <c r="B159" i="5" s="1"/>
  <c r="A159" i="5"/>
  <c r="R158" i="5"/>
  <c r="Q158" i="5"/>
  <c r="P158" i="5"/>
  <c r="O158" i="5"/>
  <c r="N158" i="5"/>
  <c r="M158" i="5"/>
  <c r="L158" i="5"/>
  <c r="K158" i="5"/>
  <c r="J158" i="5"/>
  <c r="I158" i="5"/>
  <c r="H158" i="5"/>
  <c r="C158" i="5" s="1"/>
  <c r="G158" i="5"/>
  <c r="F158" i="5"/>
  <c r="E158" i="5"/>
  <c r="B158" i="5" s="1"/>
  <c r="A158" i="5"/>
  <c r="R157" i="5"/>
  <c r="Q157" i="5"/>
  <c r="P157" i="5"/>
  <c r="O157" i="5"/>
  <c r="N157" i="5"/>
  <c r="M157" i="5"/>
  <c r="L157" i="5"/>
  <c r="K157" i="5"/>
  <c r="J157" i="5"/>
  <c r="I157" i="5"/>
  <c r="H157" i="5"/>
  <c r="C157" i="5" s="1"/>
  <c r="G157" i="5"/>
  <c r="F157" i="5"/>
  <c r="E157" i="5"/>
  <c r="B157" i="5" s="1"/>
  <c r="A157" i="5"/>
  <c r="R156" i="5"/>
  <c r="Q156" i="5"/>
  <c r="P156" i="5"/>
  <c r="O156" i="5"/>
  <c r="N156" i="5"/>
  <c r="M156" i="5"/>
  <c r="L156" i="5"/>
  <c r="K156" i="5"/>
  <c r="J156" i="5"/>
  <c r="I156" i="5"/>
  <c r="H156" i="5"/>
  <c r="C156" i="5" s="1"/>
  <c r="G156" i="5"/>
  <c r="F156" i="5"/>
  <c r="E156" i="5"/>
  <c r="B156" i="5" s="1"/>
  <c r="A156" i="5"/>
  <c r="R155" i="5"/>
  <c r="Q155" i="5"/>
  <c r="P155" i="5"/>
  <c r="O155" i="5"/>
  <c r="N155" i="5"/>
  <c r="M155" i="5"/>
  <c r="L155" i="5"/>
  <c r="K155" i="5"/>
  <c r="J155" i="5"/>
  <c r="I155" i="5"/>
  <c r="H155" i="5"/>
  <c r="C155" i="5" s="1"/>
  <c r="G155" i="5"/>
  <c r="F155" i="5"/>
  <c r="E155" i="5"/>
  <c r="B155" i="5" s="1"/>
  <c r="A155" i="5"/>
  <c r="R154" i="5"/>
  <c r="Q154" i="5"/>
  <c r="P154" i="5"/>
  <c r="O154" i="5"/>
  <c r="N154" i="5"/>
  <c r="M154" i="5"/>
  <c r="L154" i="5"/>
  <c r="K154" i="5"/>
  <c r="J154" i="5"/>
  <c r="I154" i="5"/>
  <c r="H154" i="5"/>
  <c r="C154" i="5" s="1"/>
  <c r="G154" i="5"/>
  <c r="F154" i="5"/>
  <c r="E154" i="5"/>
  <c r="B154" i="5" s="1"/>
  <c r="A154" i="5"/>
  <c r="R153" i="5"/>
  <c r="Q153" i="5"/>
  <c r="P153" i="5"/>
  <c r="O153" i="5"/>
  <c r="N153" i="5"/>
  <c r="M153" i="5"/>
  <c r="L153" i="5"/>
  <c r="K153" i="5"/>
  <c r="J153" i="5"/>
  <c r="I153" i="5"/>
  <c r="H153" i="5"/>
  <c r="G153" i="5"/>
  <c r="F153" i="5"/>
  <c r="E153" i="5"/>
  <c r="B153" i="5" s="1"/>
  <c r="C153" i="5"/>
  <c r="A153" i="5"/>
  <c r="R152" i="5"/>
  <c r="Q152" i="5"/>
  <c r="P152" i="5"/>
  <c r="O152" i="5"/>
  <c r="N152" i="5"/>
  <c r="M152" i="5"/>
  <c r="L152" i="5"/>
  <c r="K152" i="5"/>
  <c r="J152" i="5"/>
  <c r="I152" i="5"/>
  <c r="H152" i="5"/>
  <c r="G152" i="5"/>
  <c r="F152" i="5"/>
  <c r="E152" i="5"/>
  <c r="B152" i="5" s="1"/>
  <c r="C152" i="5"/>
  <c r="A152" i="5"/>
  <c r="R151" i="5"/>
  <c r="Q151" i="5"/>
  <c r="P151" i="5"/>
  <c r="O151" i="5"/>
  <c r="N151" i="5"/>
  <c r="M151" i="5"/>
  <c r="L151" i="5"/>
  <c r="K151" i="5"/>
  <c r="J151" i="5"/>
  <c r="I151" i="5"/>
  <c r="H151" i="5"/>
  <c r="G151" i="5"/>
  <c r="F151" i="5"/>
  <c r="E151" i="5"/>
  <c r="B151" i="5" s="1"/>
  <c r="C151" i="5"/>
  <c r="A151" i="5"/>
  <c r="N150" i="5"/>
  <c r="M150" i="5"/>
  <c r="L150" i="5"/>
  <c r="K150" i="5"/>
  <c r="J150" i="5"/>
  <c r="I150" i="5"/>
  <c r="H150" i="5"/>
  <c r="C150" i="5" s="1"/>
  <c r="G150" i="5"/>
  <c r="F150" i="5"/>
  <c r="E150" i="5"/>
  <c r="B150" i="5" s="1"/>
  <c r="A150" i="5"/>
  <c r="R149" i="5"/>
  <c r="Q149" i="5"/>
  <c r="P149" i="5"/>
  <c r="O149" i="5"/>
  <c r="N149" i="5"/>
  <c r="M149" i="5"/>
  <c r="L149" i="5"/>
  <c r="K149" i="5"/>
  <c r="J149" i="5"/>
  <c r="I149" i="5"/>
  <c r="H149" i="5"/>
  <c r="C149" i="5" s="1"/>
  <c r="G149" i="5"/>
  <c r="F149" i="5"/>
  <c r="E149" i="5"/>
  <c r="B149" i="5" s="1"/>
  <c r="A149" i="5"/>
  <c r="R148" i="5"/>
  <c r="Q148" i="5"/>
  <c r="P148" i="5"/>
  <c r="O148" i="5"/>
  <c r="N148" i="5"/>
  <c r="M148" i="5"/>
  <c r="L148" i="5"/>
  <c r="K148" i="5"/>
  <c r="J148" i="5"/>
  <c r="I148" i="5"/>
  <c r="H148" i="5"/>
  <c r="C148" i="5" s="1"/>
  <c r="G148" i="5"/>
  <c r="F148" i="5"/>
  <c r="E148" i="5"/>
  <c r="B148" i="5" s="1"/>
  <c r="A148" i="5"/>
  <c r="R147" i="5"/>
  <c r="Q147" i="5"/>
  <c r="P147" i="5"/>
  <c r="O147" i="5"/>
  <c r="N147" i="5"/>
  <c r="M147" i="5"/>
  <c r="L147" i="5"/>
  <c r="K147" i="5"/>
  <c r="J147" i="5"/>
  <c r="I147" i="5"/>
  <c r="H147" i="5"/>
  <c r="C147" i="5" s="1"/>
  <c r="G147" i="5"/>
  <c r="F147" i="5"/>
  <c r="E147" i="5"/>
  <c r="B147" i="5" s="1"/>
  <c r="A147" i="5"/>
  <c r="R146" i="5"/>
  <c r="Q146" i="5"/>
  <c r="P146" i="5"/>
  <c r="O146" i="5"/>
  <c r="N146" i="5"/>
  <c r="M146" i="5"/>
  <c r="L146" i="5"/>
  <c r="K146" i="5"/>
  <c r="J146" i="5"/>
  <c r="I146" i="5"/>
  <c r="H146" i="5"/>
  <c r="C146" i="5" s="1"/>
  <c r="G146" i="5"/>
  <c r="F146" i="5"/>
  <c r="E146" i="5"/>
  <c r="B146" i="5" s="1"/>
  <c r="A146" i="5"/>
  <c r="R145" i="5"/>
  <c r="Q145" i="5"/>
  <c r="P145" i="5"/>
  <c r="O145" i="5"/>
  <c r="N145" i="5"/>
  <c r="M145" i="5"/>
  <c r="L145" i="5"/>
  <c r="K145" i="5"/>
  <c r="J145" i="5"/>
  <c r="I145" i="5"/>
  <c r="H145" i="5"/>
  <c r="C145" i="5" s="1"/>
  <c r="G145" i="5"/>
  <c r="F145" i="5"/>
  <c r="E145" i="5"/>
  <c r="B145" i="5" s="1"/>
  <c r="A145" i="5"/>
  <c r="R144" i="5"/>
  <c r="Q144" i="5"/>
  <c r="P144" i="5"/>
  <c r="O144" i="5"/>
  <c r="N144" i="5"/>
  <c r="M144" i="5"/>
  <c r="L144" i="5"/>
  <c r="K144" i="5"/>
  <c r="J144" i="5"/>
  <c r="I144" i="5"/>
  <c r="H144" i="5"/>
  <c r="C144" i="5" s="1"/>
  <c r="G144" i="5"/>
  <c r="F144" i="5"/>
  <c r="E144" i="5"/>
  <c r="B144" i="5" s="1"/>
  <c r="A144" i="5"/>
  <c r="R143" i="5"/>
  <c r="Q143" i="5"/>
  <c r="P143" i="5"/>
  <c r="O143" i="5"/>
  <c r="N143" i="5"/>
  <c r="M143" i="5"/>
  <c r="L143" i="5"/>
  <c r="K143" i="5"/>
  <c r="J143" i="5"/>
  <c r="I143" i="5"/>
  <c r="H143" i="5"/>
  <c r="C143" i="5" s="1"/>
  <c r="G143" i="5"/>
  <c r="F143" i="5"/>
  <c r="E143" i="5"/>
  <c r="B143" i="5" s="1"/>
  <c r="A143" i="5"/>
  <c r="R142" i="5"/>
  <c r="Q142" i="5"/>
  <c r="P142" i="5"/>
  <c r="O142" i="5"/>
  <c r="N142" i="5"/>
  <c r="M142" i="5"/>
  <c r="L142" i="5"/>
  <c r="K142" i="5"/>
  <c r="J142" i="5"/>
  <c r="I142" i="5"/>
  <c r="H142" i="5"/>
  <c r="C142" i="5" s="1"/>
  <c r="G142" i="5"/>
  <c r="F142" i="5"/>
  <c r="E142" i="5"/>
  <c r="B142" i="5" s="1"/>
  <c r="A142" i="5"/>
  <c r="R141" i="5"/>
  <c r="Q141" i="5"/>
  <c r="P141" i="5"/>
  <c r="O141" i="5"/>
  <c r="N141" i="5"/>
  <c r="M141" i="5"/>
  <c r="L141" i="5"/>
  <c r="K141" i="5"/>
  <c r="J141" i="5"/>
  <c r="I141" i="5"/>
  <c r="H141" i="5"/>
  <c r="C141" i="5" s="1"/>
  <c r="G141" i="5"/>
  <c r="F141" i="5"/>
  <c r="E141" i="5"/>
  <c r="B141" i="5" s="1"/>
  <c r="A141" i="5"/>
  <c r="R140" i="5"/>
  <c r="Q140" i="5"/>
  <c r="P140" i="5"/>
  <c r="O140" i="5"/>
  <c r="N140" i="5"/>
  <c r="M140" i="5"/>
  <c r="L140" i="5"/>
  <c r="K140" i="5"/>
  <c r="J140" i="5"/>
  <c r="I140" i="5"/>
  <c r="H140" i="5"/>
  <c r="C140" i="5" s="1"/>
  <c r="G140" i="5"/>
  <c r="F140" i="5"/>
  <c r="E140" i="5"/>
  <c r="B140" i="5" s="1"/>
  <c r="A140" i="5"/>
  <c r="R139" i="5"/>
  <c r="Q139" i="5"/>
  <c r="P139" i="5"/>
  <c r="O139" i="5"/>
  <c r="N139" i="5"/>
  <c r="M139" i="5"/>
  <c r="L139" i="5"/>
  <c r="K139" i="5"/>
  <c r="J139" i="5"/>
  <c r="I139" i="5"/>
  <c r="H139" i="5"/>
  <c r="C139" i="5" s="1"/>
  <c r="G139" i="5"/>
  <c r="F139" i="5"/>
  <c r="E139" i="5"/>
  <c r="B139" i="5" s="1"/>
  <c r="A139" i="5"/>
  <c r="R138" i="5"/>
  <c r="Q138" i="5"/>
  <c r="P138" i="5"/>
  <c r="O138" i="5"/>
  <c r="N138" i="5"/>
  <c r="M138" i="5"/>
  <c r="L138" i="5"/>
  <c r="K138" i="5"/>
  <c r="J138" i="5"/>
  <c r="I138" i="5"/>
  <c r="H138" i="5"/>
  <c r="C138" i="5" s="1"/>
  <c r="G138" i="5"/>
  <c r="F138" i="5"/>
  <c r="E138" i="5"/>
  <c r="B138" i="5" s="1"/>
  <c r="A138" i="5"/>
  <c r="R137" i="5"/>
  <c r="Q137" i="5"/>
  <c r="P137" i="5"/>
  <c r="O137" i="5"/>
  <c r="N137" i="5"/>
  <c r="M137" i="5"/>
  <c r="L137" i="5"/>
  <c r="K137" i="5"/>
  <c r="J137" i="5"/>
  <c r="I137" i="5"/>
  <c r="H137" i="5"/>
  <c r="C137" i="5" s="1"/>
  <c r="G137" i="5"/>
  <c r="F137" i="5"/>
  <c r="E137" i="5"/>
  <c r="B137" i="5" s="1"/>
  <c r="A137" i="5"/>
  <c r="R136" i="5"/>
  <c r="Q136" i="5"/>
  <c r="P136" i="5"/>
  <c r="O136" i="5"/>
  <c r="N136" i="5"/>
  <c r="M136" i="5"/>
  <c r="L136" i="5"/>
  <c r="K136" i="5"/>
  <c r="J136" i="5"/>
  <c r="I136" i="5"/>
  <c r="H136" i="5"/>
  <c r="C136" i="5" s="1"/>
  <c r="G136" i="5"/>
  <c r="F136" i="5"/>
  <c r="E136" i="5"/>
  <c r="B136" i="5" s="1"/>
  <c r="A136" i="5"/>
  <c r="R135" i="5"/>
  <c r="Q135" i="5"/>
  <c r="P135" i="5"/>
  <c r="O135" i="5"/>
  <c r="N135" i="5"/>
  <c r="M135" i="5"/>
  <c r="L135" i="5"/>
  <c r="K135" i="5"/>
  <c r="J135" i="5"/>
  <c r="I135" i="5"/>
  <c r="H135" i="5"/>
  <c r="C135" i="5" s="1"/>
  <c r="G135" i="5"/>
  <c r="F135" i="5"/>
  <c r="E135" i="5"/>
  <c r="B135" i="5" s="1"/>
  <c r="A135" i="5"/>
  <c r="R134" i="5"/>
  <c r="Q134" i="5"/>
  <c r="P134" i="5"/>
  <c r="O134" i="5"/>
  <c r="N134" i="5"/>
  <c r="M134" i="5"/>
  <c r="L134" i="5"/>
  <c r="K134" i="5"/>
  <c r="J134" i="5"/>
  <c r="I134" i="5"/>
  <c r="H134" i="5"/>
  <c r="C134" i="5" s="1"/>
  <c r="G134" i="5"/>
  <c r="F134" i="5"/>
  <c r="E134" i="5"/>
  <c r="B134" i="5" s="1"/>
  <c r="A134" i="5"/>
  <c r="R133" i="5"/>
  <c r="Q133" i="5"/>
  <c r="P133" i="5"/>
  <c r="O133" i="5"/>
  <c r="N133" i="5"/>
  <c r="M133" i="5"/>
  <c r="L133" i="5"/>
  <c r="K133" i="5"/>
  <c r="J133" i="5"/>
  <c r="I133" i="5"/>
  <c r="H133" i="5"/>
  <c r="C133" i="5" s="1"/>
  <c r="G133" i="5"/>
  <c r="F133" i="5"/>
  <c r="E133" i="5"/>
  <c r="B133" i="5" s="1"/>
  <c r="A133" i="5"/>
  <c r="R132" i="5"/>
  <c r="Q132" i="5"/>
  <c r="P132" i="5"/>
  <c r="O132" i="5"/>
  <c r="N132" i="5"/>
  <c r="M132" i="5"/>
  <c r="L132" i="5"/>
  <c r="K132" i="5"/>
  <c r="J132" i="5"/>
  <c r="I132" i="5"/>
  <c r="H132" i="5"/>
  <c r="C132" i="5" s="1"/>
  <c r="G132" i="5"/>
  <c r="F132" i="5"/>
  <c r="E132" i="5"/>
  <c r="B132" i="5" s="1"/>
  <c r="A132" i="5"/>
  <c r="R131" i="5"/>
  <c r="Q131" i="5"/>
  <c r="P131" i="5"/>
  <c r="O131" i="5"/>
  <c r="N131" i="5"/>
  <c r="M131" i="5"/>
  <c r="L131" i="5"/>
  <c r="K131" i="5"/>
  <c r="J131" i="5"/>
  <c r="I131" i="5"/>
  <c r="H131" i="5"/>
  <c r="C131" i="5" s="1"/>
  <c r="G131" i="5"/>
  <c r="F131" i="5"/>
  <c r="E131" i="5"/>
  <c r="B131" i="5" s="1"/>
  <c r="A131" i="5"/>
  <c r="R130" i="5"/>
  <c r="Q130" i="5"/>
  <c r="P130" i="5"/>
  <c r="O130" i="5"/>
  <c r="N130" i="5"/>
  <c r="M130" i="5"/>
  <c r="L130" i="5"/>
  <c r="K130" i="5"/>
  <c r="J130" i="5"/>
  <c r="I130" i="5"/>
  <c r="H130" i="5"/>
  <c r="C130" i="5" s="1"/>
  <c r="G130" i="5"/>
  <c r="F130" i="5"/>
  <c r="E130" i="5"/>
  <c r="B130" i="5" s="1"/>
  <c r="A130" i="5"/>
  <c r="R129" i="5"/>
  <c r="Q129" i="5"/>
  <c r="P129" i="5"/>
  <c r="O129" i="5"/>
  <c r="N129" i="5"/>
  <c r="M129" i="5"/>
  <c r="L129" i="5"/>
  <c r="K129" i="5"/>
  <c r="J129" i="5"/>
  <c r="I129" i="5"/>
  <c r="H129" i="5"/>
  <c r="C129" i="5" s="1"/>
  <c r="G129" i="5"/>
  <c r="F129" i="5"/>
  <c r="E129" i="5"/>
  <c r="B129" i="5" s="1"/>
  <c r="A129" i="5"/>
  <c r="R128" i="5"/>
  <c r="Q128" i="5"/>
  <c r="P128" i="5"/>
  <c r="O128" i="5"/>
  <c r="N128" i="5"/>
  <c r="M128" i="5"/>
  <c r="L128" i="5"/>
  <c r="K128" i="5"/>
  <c r="J128" i="5"/>
  <c r="I128" i="5"/>
  <c r="H128" i="5"/>
  <c r="C128" i="5" s="1"/>
  <c r="G128" i="5"/>
  <c r="F128" i="5"/>
  <c r="E128" i="5"/>
  <c r="B128" i="5" s="1"/>
  <c r="A128" i="5"/>
  <c r="R127" i="5"/>
  <c r="Q127" i="5"/>
  <c r="P127" i="5"/>
  <c r="O127" i="5"/>
  <c r="N127" i="5"/>
  <c r="M127" i="5"/>
  <c r="L127" i="5"/>
  <c r="K127" i="5"/>
  <c r="J127" i="5"/>
  <c r="I127" i="5"/>
  <c r="H127" i="5"/>
  <c r="C127" i="5" s="1"/>
  <c r="G127" i="5"/>
  <c r="F127" i="5"/>
  <c r="E127" i="5"/>
  <c r="B127" i="5" s="1"/>
  <c r="A127" i="5"/>
  <c r="R126" i="5"/>
  <c r="Q126" i="5"/>
  <c r="P126" i="5"/>
  <c r="O126" i="5"/>
  <c r="N126" i="5"/>
  <c r="M126" i="5"/>
  <c r="L126" i="5"/>
  <c r="K126" i="5"/>
  <c r="J126" i="5"/>
  <c r="I126" i="5"/>
  <c r="H126" i="5"/>
  <c r="C126" i="5" s="1"/>
  <c r="G126" i="5"/>
  <c r="F126" i="5"/>
  <c r="E126" i="5"/>
  <c r="B126" i="5" s="1"/>
  <c r="A126" i="5"/>
  <c r="R125" i="5"/>
  <c r="Q125" i="5"/>
  <c r="P125" i="5"/>
  <c r="O125" i="5"/>
  <c r="N125" i="5"/>
  <c r="M125" i="5"/>
  <c r="L125" i="5"/>
  <c r="K125" i="5"/>
  <c r="J125" i="5"/>
  <c r="I125" i="5"/>
  <c r="H125" i="5"/>
  <c r="C125" i="5" s="1"/>
  <c r="G125" i="5"/>
  <c r="F125" i="5"/>
  <c r="E125" i="5"/>
  <c r="B125" i="5" s="1"/>
  <c r="A125" i="5"/>
  <c r="R124" i="5"/>
  <c r="Q124" i="5"/>
  <c r="P124" i="5"/>
  <c r="O124" i="5"/>
  <c r="N124" i="5"/>
  <c r="M124" i="5"/>
  <c r="L124" i="5"/>
  <c r="K124" i="5"/>
  <c r="J124" i="5"/>
  <c r="I124" i="5"/>
  <c r="H124" i="5"/>
  <c r="C124" i="5" s="1"/>
  <c r="G124" i="5"/>
  <c r="F124" i="5"/>
  <c r="E124" i="5"/>
  <c r="B124" i="5" s="1"/>
  <c r="A124" i="5"/>
  <c r="R123" i="5"/>
  <c r="Q123" i="5"/>
  <c r="P123" i="5"/>
  <c r="O123" i="5"/>
  <c r="N123" i="5"/>
  <c r="M123" i="5"/>
  <c r="L123" i="5"/>
  <c r="K123" i="5"/>
  <c r="J123" i="5"/>
  <c r="I123" i="5"/>
  <c r="H123" i="5"/>
  <c r="C123" i="5" s="1"/>
  <c r="G123" i="5"/>
  <c r="F123" i="5"/>
  <c r="E123" i="5"/>
  <c r="B123" i="5" s="1"/>
  <c r="A123" i="5"/>
  <c r="R122" i="5"/>
  <c r="Q122" i="5"/>
  <c r="P122" i="5"/>
  <c r="O122" i="5"/>
  <c r="N122" i="5"/>
  <c r="M122" i="5"/>
  <c r="L122" i="5"/>
  <c r="K122" i="5"/>
  <c r="J122" i="5"/>
  <c r="I122" i="5"/>
  <c r="H122" i="5"/>
  <c r="C122" i="5" s="1"/>
  <c r="G122" i="5"/>
  <c r="F122" i="5"/>
  <c r="E122" i="5"/>
  <c r="B122" i="5" s="1"/>
  <c r="A122" i="5"/>
  <c r="R121" i="5"/>
  <c r="Q121" i="5"/>
  <c r="P121" i="5"/>
  <c r="O121" i="5"/>
  <c r="N121" i="5"/>
  <c r="M121" i="5"/>
  <c r="L121" i="5"/>
  <c r="K121" i="5"/>
  <c r="J121" i="5"/>
  <c r="I121" i="5"/>
  <c r="H121" i="5"/>
  <c r="C121" i="5" s="1"/>
  <c r="G121" i="5"/>
  <c r="F121" i="5"/>
  <c r="E121" i="5"/>
  <c r="B121" i="5" s="1"/>
  <c r="A121" i="5"/>
  <c r="R120" i="5"/>
  <c r="Q120" i="5"/>
  <c r="P120" i="5"/>
  <c r="O120" i="5"/>
  <c r="N120" i="5"/>
  <c r="M120" i="5"/>
  <c r="L120" i="5"/>
  <c r="K120" i="5"/>
  <c r="J120" i="5"/>
  <c r="I120" i="5"/>
  <c r="H120" i="5"/>
  <c r="C120" i="5" s="1"/>
  <c r="G120" i="5"/>
  <c r="F120" i="5"/>
  <c r="E120" i="5"/>
  <c r="B120" i="5" s="1"/>
  <c r="A120" i="5"/>
  <c r="R119" i="5"/>
  <c r="Q119" i="5"/>
  <c r="P119" i="5"/>
  <c r="O119" i="5"/>
  <c r="N119" i="5"/>
  <c r="M119" i="5"/>
  <c r="L119" i="5"/>
  <c r="K119" i="5"/>
  <c r="J119" i="5"/>
  <c r="I119" i="5"/>
  <c r="H119" i="5"/>
  <c r="C119" i="5" s="1"/>
  <c r="G119" i="5"/>
  <c r="F119" i="5"/>
  <c r="E119" i="5"/>
  <c r="B119" i="5" s="1"/>
  <c r="A119" i="5"/>
  <c r="R118" i="5"/>
  <c r="Q118" i="5"/>
  <c r="P118" i="5"/>
  <c r="O118" i="5"/>
  <c r="N118" i="5"/>
  <c r="M118" i="5"/>
  <c r="L118" i="5"/>
  <c r="K118" i="5"/>
  <c r="J118" i="5"/>
  <c r="I118" i="5"/>
  <c r="H118" i="5"/>
  <c r="C118" i="5" s="1"/>
  <c r="G118" i="5"/>
  <c r="F118" i="5"/>
  <c r="E118" i="5"/>
  <c r="B118" i="5" s="1"/>
  <c r="A118" i="5"/>
  <c r="R117" i="5"/>
  <c r="Q117" i="5"/>
  <c r="P117" i="5"/>
  <c r="O117" i="5"/>
  <c r="N117" i="5"/>
  <c r="M117" i="5"/>
  <c r="L117" i="5"/>
  <c r="K117" i="5"/>
  <c r="J117" i="5"/>
  <c r="I117" i="5"/>
  <c r="H117" i="5"/>
  <c r="C117" i="5" s="1"/>
  <c r="G117" i="5"/>
  <c r="F117" i="5"/>
  <c r="E117" i="5"/>
  <c r="B117" i="5" s="1"/>
  <c r="A117" i="5"/>
  <c r="R116" i="5"/>
  <c r="Q116" i="5"/>
  <c r="P116" i="5"/>
  <c r="O116" i="5"/>
  <c r="N116" i="5"/>
  <c r="M116" i="5"/>
  <c r="L116" i="5"/>
  <c r="K116" i="5"/>
  <c r="J116" i="5"/>
  <c r="I116" i="5"/>
  <c r="H116" i="5"/>
  <c r="C116" i="5" s="1"/>
  <c r="G116" i="5"/>
  <c r="F116" i="5"/>
  <c r="E116" i="5"/>
  <c r="B116" i="5" s="1"/>
  <c r="A116" i="5"/>
  <c r="R115" i="5"/>
  <c r="Q115" i="5"/>
  <c r="P115" i="5"/>
  <c r="O115" i="5"/>
  <c r="N115" i="5"/>
  <c r="M115" i="5"/>
  <c r="L115" i="5"/>
  <c r="K115" i="5"/>
  <c r="J115" i="5"/>
  <c r="I115" i="5"/>
  <c r="H115" i="5"/>
  <c r="C115" i="5" s="1"/>
  <c r="G115" i="5"/>
  <c r="F115" i="5"/>
  <c r="E115" i="5"/>
  <c r="B115" i="5" s="1"/>
  <c r="A115" i="5"/>
  <c r="R114" i="5"/>
  <c r="Q114" i="5"/>
  <c r="P114" i="5"/>
  <c r="O114" i="5"/>
  <c r="N114" i="5"/>
  <c r="M114" i="5"/>
  <c r="L114" i="5"/>
  <c r="K114" i="5"/>
  <c r="J114" i="5"/>
  <c r="I114" i="5"/>
  <c r="H114" i="5"/>
  <c r="C114" i="5" s="1"/>
  <c r="G114" i="5"/>
  <c r="F114" i="5"/>
  <c r="E114" i="5"/>
  <c r="B114" i="5" s="1"/>
  <c r="A114" i="5"/>
  <c r="R113" i="5"/>
  <c r="Q113" i="5"/>
  <c r="P113" i="5"/>
  <c r="O113" i="5"/>
  <c r="N113" i="5"/>
  <c r="M113" i="5"/>
  <c r="L113" i="5"/>
  <c r="K113" i="5"/>
  <c r="J113" i="5"/>
  <c r="I113" i="5"/>
  <c r="H113" i="5"/>
  <c r="C113" i="5" s="1"/>
  <c r="G113" i="5"/>
  <c r="F113" i="5"/>
  <c r="E113" i="5"/>
  <c r="B113" i="5" s="1"/>
  <c r="A113" i="5"/>
  <c r="R112" i="5"/>
  <c r="Q112" i="5"/>
  <c r="P112" i="5"/>
  <c r="O112" i="5"/>
  <c r="N112" i="5"/>
  <c r="M112" i="5"/>
  <c r="L112" i="5"/>
  <c r="K112" i="5"/>
  <c r="J112" i="5"/>
  <c r="I112" i="5"/>
  <c r="H112" i="5"/>
  <c r="C112" i="5" s="1"/>
  <c r="G112" i="5"/>
  <c r="F112" i="5"/>
  <c r="E112" i="5"/>
  <c r="B112" i="5" s="1"/>
  <c r="A112" i="5"/>
  <c r="R111" i="5"/>
  <c r="Q111" i="5"/>
  <c r="P111" i="5"/>
  <c r="O111" i="5"/>
  <c r="N111" i="5"/>
  <c r="M111" i="5"/>
  <c r="L111" i="5"/>
  <c r="K111" i="5"/>
  <c r="J111" i="5"/>
  <c r="I111" i="5"/>
  <c r="H111" i="5"/>
  <c r="C111" i="5" s="1"/>
  <c r="G111" i="5"/>
  <c r="F111" i="5"/>
  <c r="E111" i="5"/>
  <c r="B111" i="5" s="1"/>
  <c r="A111" i="5"/>
  <c r="R110" i="5"/>
  <c r="Q110" i="5"/>
  <c r="P110" i="5"/>
  <c r="O110" i="5"/>
  <c r="N110" i="5"/>
  <c r="M110" i="5"/>
  <c r="L110" i="5"/>
  <c r="K110" i="5"/>
  <c r="J110" i="5"/>
  <c r="I110" i="5"/>
  <c r="H110" i="5"/>
  <c r="C110" i="5" s="1"/>
  <c r="G110" i="5"/>
  <c r="F110" i="5"/>
  <c r="E110" i="5"/>
  <c r="B110" i="5" s="1"/>
  <c r="A110" i="5"/>
  <c r="R109" i="5"/>
  <c r="Q109" i="5"/>
  <c r="P109" i="5"/>
  <c r="O109" i="5"/>
  <c r="N109" i="5"/>
  <c r="M109" i="5"/>
  <c r="L109" i="5"/>
  <c r="K109" i="5"/>
  <c r="J109" i="5"/>
  <c r="I109" i="5"/>
  <c r="H109" i="5"/>
  <c r="C109" i="5" s="1"/>
  <c r="G109" i="5"/>
  <c r="F109" i="5"/>
  <c r="E109" i="5"/>
  <c r="B109" i="5" s="1"/>
  <c r="A109" i="5"/>
  <c r="R108" i="5"/>
  <c r="Q108" i="5"/>
  <c r="P108" i="5"/>
  <c r="O108" i="5"/>
  <c r="N108" i="5"/>
  <c r="M108" i="5"/>
  <c r="L108" i="5"/>
  <c r="K108" i="5"/>
  <c r="J108" i="5"/>
  <c r="I108" i="5"/>
  <c r="H108" i="5"/>
  <c r="C108" i="5" s="1"/>
  <c r="G108" i="5"/>
  <c r="F108" i="5"/>
  <c r="E108" i="5"/>
  <c r="B108" i="5" s="1"/>
  <c r="A108" i="5"/>
  <c r="R107" i="5"/>
  <c r="Q107" i="5"/>
  <c r="P107" i="5"/>
  <c r="O107" i="5"/>
  <c r="N107" i="5"/>
  <c r="M107" i="5"/>
  <c r="L107" i="5"/>
  <c r="K107" i="5"/>
  <c r="J107" i="5"/>
  <c r="I107" i="5"/>
  <c r="H107" i="5"/>
  <c r="C107" i="5" s="1"/>
  <c r="G107" i="5"/>
  <c r="F107" i="5"/>
  <c r="E107" i="5"/>
  <c r="B107" i="5" s="1"/>
  <c r="A107" i="5"/>
  <c r="R106" i="5"/>
  <c r="Q106" i="5"/>
  <c r="P106" i="5"/>
  <c r="O106" i="5"/>
  <c r="N106" i="5"/>
  <c r="M106" i="5"/>
  <c r="L106" i="5"/>
  <c r="K106" i="5"/>
  <c r="J106" i="5"/>
  <c r="I106" i="5"/>
  <c r="H106" i="5"/>
  <c r="C106" i="5" s="1"/>
  <c r="G106" i="5"/>
  <c r="F106" i="5"/>
  <c r="E106" i="5"/>
  <c r="B106" i="5" s="1"/>
  <c r="A106" i="5"/>
  <c r="R105" i="5"/>
  <c r="Q105" i="5"/>
  <c r="P105" i="5"/>
  <c r="O105" i="5"/>
  <c r="N105" i="5"/>
  <c r="M105" i="5"/>
  <c r="L105" i="5"/>
  <c r="K105" i="5"/>
  <c r="J105" i="5"/>
  <c r="I105" i="5"/>
  <c r="H105" i="5"/>
  <c r="C105" i="5" s="1"/>
  <c r="G105" i="5"/>
  <c r="F105" i="5"/>
  <c r="E105" i="5"/>
  <c r="B105" i="5" s="1"/>
  <c r="A105" i="5"/>
  <c r="R104" i="5"/>
  <c r="Q104" i="5"/>
  <c r="P104" i="5"/>
  <c r="O104" i="5"/>
  <c r="N104" i="5"/>
  <c r="M104" i="5"/>
  <c r="L104" i="5"/>
  <c r="K104" i="5"/>
  <c r="J104" i="5"/>
  <c r="I104" i="5"/>
  <c r="H104" i="5"/>
  <c r="C104" i="5" s="1"/>
  <c r="G104" i="5"/>
  <c r="F104" i="5"/>
  <c r="E104" i="5"/>
  <c r="B104" i="5" s="1"/>
  <c r="A104" i="5"/>
  <c r="R103" i="5"/>
  <c r="Q103" i="5"/>
  <c r="P103" i="5"/>
  <c r="O103" i="5"/>
  <c r="N103" i="5"/>
  <c r="M103" i="5"/>
  <c r="L103" i="5"/>
  <c r="K103" i="5"/>
  <c r="J103" i="5"/>
  <c r="I103" i="5"/>
  <c r="H103" i="5"/>
  <c r="C103" i="5" s="1"/>
  <c r="G103" i="5"/>
  <c r="F103" i="5"/>
  <c r="E103" i="5"/>
  <c r="B103" i="5" s="1"/>
  <c r="A103" i="5"/>
  <c r="R102" i="5"/>
  <c r="Q102" i="5"/>
  <c r="P102" i="5"/>
  <c r="O102" i="5"/>
  <c r="N102" i="5"/>
  <c r="M102" i="5"/>
  <c r="L102" i="5"/>
  <c r="K102" i="5"/>
  <c r="J102" i="5"/>
  <c r="I102" i="5"/>
  <c r="H102" i="5"/>
  <c r="C102" i="5" s="1"/>
  <c r="G102" i="5"/>
  <c r="F102" i="5"/>
  <c r="E102" i="5"/>
  <c r="B102" i="5" s="1"/>
  <c r="A102" i="5"/>
  <c r="R101" i="5"/>
  <c r="Q101" i="5"/>
  <c r="P101" i="5"/>
  <c r="O101" i="5"/>
  <c r="N101" i="5"/>
  <c r="M101" i="5"/>
  <c r="L101" i="5"/>
  <c r="K101" i="5"/>
  <c r="J101" i="5"/>
  <c r="I101" i="5"/>
  <c r="H101" i="5"/>
  <c r="C101" i="5" s="1"/>
  <c r="G101" i="5"/>
  <c r="F101" i="5"/>
  <c r="E101" i="5"/>
  <c r="B101" i="5" s="1"/>
  <c r="A101" i="5"/>
  <c r="R100" i="5"/>
  <c r="Q100" i="5"/>
  <c r="P100" i="5"/>
  <c r="O100" i="5"/>
  <c r="N100" i="5"/>
  <c r="M100" i="5"/>
  <c r="L100" i="5"/>
  <c r="K100" i="5"/>
  <c r="J100" i="5"/>
  <c r="I100" i="5"/>
  <c r="H100" i="5"/>
  <c r="C100" i="5" s="1"/>
  <c r="G100" i="5"/>
  <c r="F100" i="5"/>
  <c r="E100" i="5"/>
  <c r="B100" i="5" s="1"/>
  <c r="A100" i="5"/>
  <c r="R99" i="5"/>
  <c r="Q99" i="5"/>
  <c r="P99" i="5"/>
  <c r="O99" i="5"/>
  <c r="N99" i="5"/>
  <c r="M99" i="5"/>
  <c r="L99" i="5"/>
  <c r="K99" i="5"/>
  <c r="J99" i="5"/>
  <c r="I99" i="5"/>
  <c r="H99" i="5"/>
  <c r="C99" i="5" s="1"/>
  <c r="G99" i="5"/>
  <c r="F99" i="5"/>
  <c r="E99" i="5"/>
  <c r="B99" i="5" s="1"/>
  <c r="A99" i="5"/>
  <c r="R98" i="5"/>
  <c r="Q98" i="5"/>
  <c r="P98" i="5"/>
  <c r="O98" i="5"/>
  <c r="N98" i="5"/>
  <c r="M98" i="5"/>
  <c r="L98" i="5"/>
  <c r="K98" i="5"/>
  <c r="J98" i="5"/>
  <c r="I98" i="5"/>
  <c r="H98" i="5"/>
  <c r="C98" i="5" s="1"/>
  <c r="G98" i="5"/>
  <c r="F98" i="5"/>
  <c r="E98" i="5"/>
  <c r="B98" i="5" s="1"/>
  <c r="A98" i="5"/>
  <c r="R97" i="5"/>
  <c r="Q97" i="5"/>
  <c r="P97" i="5"/>
  <c r="O97" i="5"/>
  <c r="N97" i="5"/>
  <c r="M97" i="5"/>
  <c r="L97" i="5"/>
  <c r="K97" i="5"/>
  <c r="J97" i="5"/>
  <c r="I97" i="5"/>
  <c r="H97" i="5"/>
  <c r="C97" i="5" s="1"/>
  <c r="G97" i="5"/>
  <c r="F97" i="5"/>
  <c r="E97" i="5"/>
  <c r="B97" i="5" s="1"/>
  <c r="A97" i="5"/>
  <c r="R96" i="5"/>
  <c r="Q96" i="5"/>
  <c r="P96" i="5"/>
  <c r="O96" i="5"/>
  <c r="N96" i="5"/>
  <c r="M96" i="5"/>
  <c r="L96" i="5"/>
  <c r="K96" i="5"/>
  <c r="J96" i="5"/>
  <c r="I96" i="5"/>
  <c r="H96" i="5"/>
  <c r="C96" i="5" s="1"/>
  <c r="G96" i="5"/>
  <c r="F96" i="5"/>
  <c r="E96" i="5"/>
  <c r="B96" i="5" s="1"/>
  <c r="A96" i="5"/>
  <c r="R95" i="5"/>
  <c r="Q95" i="5"/>
  <c r="P95" i="5"/>
  <c r="O95" i="5"/>
  <c r="N95" i="5"/>
  <c r="M95" i="5"/>
  <c r="L95" i="5"/>
  <c r="K95" i="5"/>
  <c r="J95" i="5"/>
  <c r="I95" i="5"/>
  <c r="H95" i="5"/>
  <c r="C95" i="5" s="1"/>
  <c r="G95" i="5"/>
  <c r="F95" i="5"/>
  <c r="E95" i="5"/>
  <c r="B95" i="5" s="1"/>
  <c r="A95" i="5"/>
  <c r="R94" i="5"/>
  <c r="Q94" i="5"/>
  <c r="P94" i="5"/>
  <c r="O94" i="5"/>
  <c r="N94" i="5"/>
  <c r="M94" i="5"/>
  <c r="L94" i="5"/>
  <c r="K94" i="5"/>
  <c r="J94" i="5"/>
  <c r="I94" i="5"/>
  <c r="H94" i="5"/>
  <c r="C94" i="5" s="1"/>
  <c r="G94" i="5"/>
  <c r="F94" i="5"/>
  <c r="E94" i="5"/>
  <c r="B94" i="5" s="1"/>
  <c r="A94" i="5"/>
  <c r="R93" i="5"/>
  <c r="Q93" i="5"/>
  <c r="P93" i="5"/>
  <c r="O93" i="5"/>
  <c r="N93" i="5"/>
  <c r="M93" i="5"/>
  <c r="L93" i="5"/>
  <c r="K93" i="5"/>
  <c r="J93" i="5"/>
  <c r="I93" i="5"/>
  <c r="H93" i="5"/>
  <c r="C93" i="5" s="1"/>
  <c r="G93" i="5"/>
  <c r="F93" i="5"/>
  <c r="E93" i="5"/>
  <c r="B93" i="5" s="1"/>
  <c r="A93" i="5"/>
  <c r="R92" i="5"/>
  <c r="Q92" i="5"/>
  <c r="P92" i="5"/>
  <c r="O92" i="5"/>
  <c r="N92" i="5"/>
  <c r="M92" i="5"/>
  <c r="L92" i="5"/>
  <c r="K92" i="5"/>
  <c r="J92" i="5"/>
  <c r="I92" i="5"/>
  <c r="H92" i="5"/>
  <c r="C92" i="5" s="1"/>
  <c r="G92" i="5"/>
  <c r="F92" i="5"/>
  <c r="E92" i="5"/>
  <c r="B92" i="5" s="1"/>
  <c r="A92" i="5"/>
  <c r="R91" i="5"/>
  <c r="Q91" i="5"/>
  <c r="P91" i="5"/>
  <c r="O91" i="5"/>
  <c r="L91" i="5"/>
  <c r="K91" i="5"/>
  <c r="J91" i="5"/>
  <c r="I91" i="5"/>
  <c r="H91" i="5"/>
  <c r="C91" i="5" s="1"/>
  <c r="G91" i="5"/>
  <c r="F91" i="5"/>
  <c r="E91" i="5"/>
  <c r="B91" i="5" s="1"/>
  <c r="A91" i="5"/>
  <c r="R90" i="5"/>
  <c r="Q90" i="5"/>
  <c r="P90" i="5"/>
  <c r="O90" i="5"/>
  <c r="L90" i="5"/>
  <c r="K90" i="5"/>
  <c r="J90" i="5"/>
  <c r="I90" i="5"/>
  <c r="H90" i="5"/>
  <c r="C90" i="5" s="1"/>
  <c r="G90" i="5"/>
  <c r="F90" i="5"/>
  <c r="E90" i="5"/>
  <c r="B90" i="5" s="1"/>
  <c r="A90" i="5"/>
  <c r="R89" i="5"/>
  <c r="Q89" i="5"/>
  <c r="P89" i="5"/>
  <c r="O89" i="5"/>
  <c r="L89" i="5"/>
  <c r="K89" i="5"/>
  <c r="J89" i="5"/>
  <c r="I89" i="5"/>
  <c r="H89" i="5"/>
  <c r="C89" i="5" s="1"/>
  <c r="G89" i="5"/>
  <c r="F89" i="5"/>
  <c r="E89" i="5"/>
  <c r="B89" i="5" s="1"/>
  <c r="A89" i="5"/>
  <c r="R88" i="5"/>
  <c r="Q88" i="5"/>
  <c r="P88" i="5"/>
  <c r="O88" i="5"/>
  <c r="L88" i="5"/>
  <c r="K88" i="5"/>
  <c r="J88" i="5"/>
  <c r="I88" i="5"/>
  <c r="H88" i="5"/>
  <c r="C88" i="5" s="1"/>
  <c r="G88" i="5"/>
  <c r="F88" i="5"/>
  <c r="E88" i="5"/>
  <c r="B88" i="5" s="1"/>
  <c r="A88" i="5"/>
  <c r="R87" i="5"/>
  <c r="Q87" i="5"/>
  <c r="P87" i="5"/>
  <c r="O87" i="5"/>
  <c r="L87" i="5"/>
  <c r="K87" i="5"/>
  <c r="J87" i="5"/>
  <c r="I87" i="5"/>
  <c r="H87" i="5"/>
  <c r="C87" i="5" s="1"/>
  <c r="G87" i="5"/>
  <c r="F87" i="5"/>
  <c r="E87" i="5"/>
  <c r="B87" i="5" s="1"/>
  <c r="A87" i="5"/>
  <c r="R86" i="5"/>
  <c r="Q86" i="5"/>
  <c r="P86" i="5"/>
  <c r="O86" i="5"/>
  <c r="L86" i="5"/>
  <c r="K86" i="5"/>
  <c r="J86" i="5"/>
  <c r="I86" i="5"/>
  <c r="H86" i="5"/>
  <c r="C86" i="5" s="1"/>
  <c r="G86" i="5"/>
  <c r="F86" i="5"/>
  <c r="E86" i="5"/>
  <c r="B86" i="5" s="1"/>
  <c r="A86" i="5"/>
  <c r="R85" i="5"/>
  <c r="Q85" i="5"/>
  <c r="P85" i="5"/>
  <c r="O85" i="5"/>
  <c r="L85" i="5"/>
  <c r="K85" i="5"/>
  <c r="J85" i="5"/>
  <c r="I85" i="5"/>
  <c r="H85" i="5"/>
  <c r="C85" i="5" s="1"/>
  <c r="G85" i="5"/>
  <c r="F85" i="5"/>
  <c r="E85" i="5"/>
  <c r="B85" i="5" s="1"/>
  <c r="A85" i="5"/>
  <c r="R84" i="5"/>
  <c r="Q84" i="5"/>
  <c r="P84" i="5"/>
  <c r="O84" i="5"/>
  <c r="L84" i="5"/>
  <c r="K84" i="5"/>
  <c r="J84" i="5"/>
  <c r="I84" i="5"/>
  <c r="H84" i="5"/>
  <c r="C84" i="5" s="1"/>
  <c r="G84" i="5"/>
  <c r="F84" i="5"/>
  <c r="E84" i="5"/>
  <c r="B84" i="5" s="1"/>
  <c r="A84" i="5"/>
  <c r="R83" i="5"/>
  <c r="Q83" i="5"/>
  <c r="P83" i="5"/>
  <c r="O83" i="5"/>
  <c r="L83" i="5"/>
  <c r="K83" i="5"/>
  <c r="J83" i="5"/>
  <c r="I83" i="5"/>
  <c r="H83" i="5"/>
  <c r="C83" i="5" s="1"/>
  <c r="G83" i="5"/>
  <c r="F83" i="5"/>
  <c r="E83" i="5"/>
  <c r="B83" i="5" s="1"/>
  <c r="A83" i="5"/>
  <c r="R82" i="5"/>
  <c r="Q82" i="5"/>
  <c r="P82" i="5"/>
  <c r="O82" i="5"/>
  <c r="L82" i="5"/>
  <c r="K82" i="5"/>
  <c r="J82" i="5"/>
  <c r="I82" i="5"/>
  <c r="H82" i="5"/>
  <c r="C82" i="5" s="1"/>
  <c r="G82" i="5"/>
  <c r="F82" i="5"/>
  <c r="E82" i="5"/>
  <c r="B82" i="5" s="1"/>
  <c r="A82" i="5"/>
  <c r="R81" i="5"/>
  <c r="Q81" i="5"/>
  <c r="P81" i="5"/>
  <c r="O81" i="5"/>
  <c r="L81" i="5"/>
  <c r="K81" i="5"/>
  <c r="J81" i="5"/>
  <c r="I81" i="5"/>
  <c r="H81" i="5"/>
  <c r="C81" i="5" s="1"/>
  <c r="G81" i="5"/>
  <c r="F81" i="5"/>
  <c r="E81" i="5"/>
  <c r="B81" i="5" s="1"/>
  <c r="A81" i="5"/>
  <c r="R80" i="5"/>
  <c r="Q80" i="5"/>
  <c r="P80" i="5"/>
  <c r="O80" i="5"/>
  <c r="L80" i="5"/>
  <c r="K80" i="5"/>
  <c r="J80" i="5"/>
  <c r="I80" i="5"/>
  <c r="H80" i="5"/>
  <c r="C80" i="5" s="1"/>
  <c r="G80" i="5"/>
  <c r="F80" i="5"/>
  <c r="E80" i="5"/>
  <c r="B80" i="5" s="1"/>
  <c r="A80" i="5"/>
  <c r="R79" i="5"/>
  <c r="Q79" i="5"/>
  <c r="P79" i="5"/>
  <c r="O79" i="5"/>
  <c r="L79" i="5"/>
  <c r="K79" i="5"/>
  <c r="J79" i="5"/>
  <c r="I79" i="5"/>
  <c r="H79" i="5"/>
  <c r="C79" i="5" s="1"/>
  <c r="G79" i="5"/>
  <c r="F79" i="5"/>
  <c r="E79" i="5"/>
  <c r="B79" i="5" s="1"/>
  <c r="A79" i="5"/>
  <c r="R78" i="5"/>
  <c r="Q78" i="5"/>
  <c r="P78" i="5"/>
  <c r="O78" i="5"/>
  <c r="L78" i="5"/>
  <c r="K78" i="5"/>
  <c r="J78" i="5"/>
  <c r="I78" i="5"/>
  <c r="H78" i="5"/>
  <c r="C78" i="5" s="1"/>
  <c r="G78" i="5"/>
  <c r="F78" i="5"/>
  <c r="E78" i="5"/>
  <c r="B78" i="5" s="1"/>
  <c r="A78" i="5"/>
  <c r="R77" i="5"/>
  <c r="Q77" i="5"/>
  <c r="P77" i="5"/>
  <c r="O77" i="5"/>
  <c r="L77" i="5"/>
  <c r="K77" i="5"/>
  <c r="J77" i="5"/>
  <c r="I77" i="5"/>
  <c r="H77" i="5"/>
  <c r="C77" i="5" s="1"/>
  <c r="G77" i="5"/>
  <c r="F77" i="5"/>
  <c r="E77" i="5"/>
  <c r="B77" i="5" s="1"/>
  <c r="A77" i="5"/>
  <c r="R76" i="5"/>
  <c r="Q76" i="5"/>
  <c r="P76" i="5"/>
  <c r="O76" i="5"/>
  <c r="L76" i="5"/>
  <c r="K76" i="5"/>
  <c r="J76" i="5"/>
  <c r="I76" i="5"/>
  <c r="H76" i="5"/>
  <c r="C76" i="5" s="1"/>
  <c r="G76" i="5"/>
  <c r="F76" i="5"/>
  <c r="E76" i="5"/>
  <c r="B76" i="5" s="1"/>
  <c r="A76" i="5"/>
  <c r="R75" i="5"/>
  <c r="Q75" i="5"/>
  <c r="P75" i="5"/>
  <c r="O75" i="5"/>
  <c r="L75" i="5"/>
  <c r="K75" i="5"/>
  <c r="J75" i="5"/>
  <c r="I75" i="5"/>
  <c r="H75" i="5"/>
  <c r="C75" i="5" s="1"/>
  <c r="G75" i="5"/>
  <c r="F75" i="5"/>
  <c r="E75" i="5"/>
  <c r="B75" i="5" s="1"/>
  <c r="A75" i="5"/>
  <c r="R74" i="5"/>
  <c r="Q74" i="5"/>
  <c r="P74" i="5"/>
  <c r="O74" i="5"/>
  <c r="L74" i="5"/>
  <c r="K74" i="5"/>
  <c r="J74" i="5"/>
  <c r="I74" i="5"/>
  <c r="H74" i="5"/>
  <c r="C74" i="5" s="1"/>
  <c r="G74" i="5"/>
  <c r="F74" i="5"/>
  <c r="E74" i="5"/>
  <c r="B74" i="5" s="1"/>
  <c r="A74" i="5"/>
  <c r="R73" i="5"/>
  <c r="Q73" i="5"/>
  <c r="P73" i="5"/>
  <c r="O73" i="5"/>
  <c r="L73" i="5"/>
  <c r="K73" i="5"/>
  <c r="J73" i="5"/>
  <c r="I73" i="5"/>
  <c r="H73" i="5"/>
  <c r="C73" i="5" s="1"/>
  <c r="G73" i="5"/>
  <c r="F73" i="5"/>
  <c r="E73" i="5"/>
  <c r="B73" i="5" s="1"/>
  <c r="A73" i="5"/>
  <c r="R72" i="5"/>
  <c r="Q72" i="5"/>
  <c r="P72" i="5"/>
  <c r="O72" i="5"/>
  <c r="N72" i="5"/>
  <c r="M72" i="5"/>
  <c r="L72" i="5"/>
  <c r="K72" i="5"/>
  <c r="J72" i="5"/>
  <c r="I72" i="5"/>
  <c r="H72" i="5"/>
  <c r="C72" i="5" s="1"/>
  <c r="G72" i="5"/>
  <c r="F72" i="5"/>
  <c r="E72" i="5"/>
  <c r="B72" i="5" s="1"/>
  <c r="A72" i="5"/>
  <c r="R71" i="5"/>
  <c r="Q71" i="5"/>
  <c r="P71" i="5"/>
  <c r="O71" i="5"/>
  <c r="N71" i="5"/>
  <c r="M71" i="5"/>
  <c r="L71" i="5"/>
  <c r="K71" i="5"/>
  <c r="J71" i="5"/>
  <c r="I71" i="5"/>
  <c r="H71" i="5"/>
  <c r="C71" i="5" s="1"/>
  <c r="G71" i="5"/>
  <c r="F71" i="5"/>
  <c r="E71" i="5"/>
  <c r="B71" i="5" s="1"/>
  <c r="A71" i="5"/>
  <c r="R70" i="5"/>
  <c r="Q70" i="5"/>
  <c r="P70" i="5"/>
  <c r="O70" i="5"/>
  <c r="N70" i="5"/>
  <c r="M70" i="5"/>
  <c r="L70" i="5"/>
  <c r="K70" i="5"/>
  <c r="J70" i="5"/>
  <c r="I70" i="5"/>
  <c r="H70" i="5"/>
  <c r="C70" i="5" s="1"/>
  <c r="G70" i="5"/>
  <c r="F70" i="5"/>
  <c r="E70" i="5"/>
  <c r="B70" i="5" s="1"/>
  <c r="A70" i="5"/>
  <c r="R69" i="5"/>
  <c r="Q69" i="5"/>
  <c r="P69" i="5"/>
  <c r="O69" i="5"/>
  <c r="N69" i="5"/>
  <c r="M69" i="5"/>
  <c r="L69" i="5"/>
  <c r="K69" i="5"/>
  <c r="J69" i="5"/>
  <c r="I69" i="5"/>
  <c r="H69" i="5"/>
  <c r="C69" i="5" s="1"/>
  <c r="G69" i="5"/>
  <c r="F69" i="5"/>
  <c r="E69" i="5"/>
  <c r="B69" i="5" s="1"/>
  <c r="A69" i="5"/>
  <c r="R68" i="5"/>
  <c r="Q68" i="5"/>
  <c r="P68" i="5"/>
  <c r="O68" i="5"/>
  <c r="N68" i="5"/>
  <c r="M68" i="5"/>
  <c r="L68" i="5"/>
  <c r="K68" i="5"/>
  <c r="J68" i="5"/>
  <c r="I68" i="5"/>
  <c r="H68" i="5"/>
  <c r="C68" i="5" s="1"/>
  <c r="G68" i="5"/>
  <c r="F68" i="5"/>
  <c r="E68" i="5"/>
  <c r="B68" i="5" s="1"/>
  <c r="A68" i="5"/>
  <c r="R67" i="5"/>
  <c r="Q67" i="5"/>
  <c r="P67" i="5"/>
  <c r="O67" i="5"/>
  <c r="N67" i="5"/>
  <c r="M67" i="5"/>
  <c r="L67" i="5"/>
  <c r="K67" i="5"/>
  <c r="J67" i="5"/>
  <c r="I67" i="5"/>
  <c r="H67" i="5"/>
  <c r="C67" i="5" s="1"/>
  <c r="G67" i="5"/>
  <c r="F67" i="5"/>
  <c r="E67" i="5"/>
  <c r="B67" i="5" s="1"/>
  <c r="A67" i="5"/>
  <c r="R66" i="5"/>
  <c r="Q66" i="5"/>
  <c r="P66" i="5"/>
  <c r="O66" i="5"/>
  <c r="N66" i="5"/>
  <c r="M66" i="5"/>
  <c r="L66" i="5"/>
  <c r="K66" i="5"/>
  <c r="J66" i="5"/>
  <c r="I66" i="5"/>
  <c r="H66" i="5"/>
  <c r="C66" i="5" s="1"/>
  <c r="G66" i="5"/>
  <c r="F66" i="5"/>
  <c r="E66" i="5"/>
  <c r="B66" i="5" s="1"/>
  <c r="A66" i="5"/>
  <c r="R65" i="5"/>
  <c r="Q65" i="5"/>
  <c r="P65" i="5"/>
  <c r="O65" i="5"/>
  <c r="N65" i="5"/>
  <c r="M65" i="5"/>
  <c r="L65" i="5"/>
  <c r="K65" i="5"/>
  <c r="J65" i="5"/>
  <c r="I65" i="5"/>
  <c r="H65" i="5"/>
  <c r="C65" i="5" s="1"/>
  <c r="G65" i="5"/>
  <c r="F65" i="5"/>
  <c r="E65" i="5"/>
  <c r="B65" i="5" s="1"/>
  <c r="A65" i="5"/>
  <c r="R64" i="5"/>
  <c r="Q64" i="5"/>
  <c r="P64" i="5"/>
  <c r="O64" i="5"/>
  <c r="N64" i="5"/>
  <c r="M64" i="5"/>
  <c r="L64" i="5"/>
  <c r="K64" i="5"/>
  <c r="J64" i="5"/>
  <c r="I64" i="5"/>
  <c r="H64" i="5"/>
  <c r="C64" i="5" s="1"/>
  <c r="G64" i="5"/>
  <c r="F64" i="5"/>
  <c r="E64" i="5"/>
  <c r="B64" i="5" s="1"/>
  <c r="A64" i="5"/>
  <c r="R63" i="5"/>
  <c r="Q63" i="5"/>
  <c r="P63" i="5"/>
  <c r="O63" i="5"/>
  <c r="N63" i="5"/>
  <c r="M63" i="5"/>
  <c r="L63" i="5"/>
  <c r="K63" i="5"/>
  <c r="J63" i="5"/>
  <c r="I63" i="5"/>
  <c r="H63" i="5"/>
  <c r="C63" i="5" s="1"/>
  <c r="G63" i="5"/>
  <c r="F63" i="5"/>
  <c r="E63" i="5"/>
  <c r="B63" i="5" s="1"/>
  <c r="A63" i="5"/>
  <c r="R62" i="5"/>
  <c r="Q62" i="5"/>
  <c r="P62" i="5"/>
  <c r="O62" i="5"/>
  <c r="N62" i="5"/>
  <c r="M62" i="5"/>
  <c r="L62" i="5"/>
  <c r="K62" i="5"/>
  <c r="J62" i="5"/>
  <c r="I62" i="5"/>
  <c r="H62" i="5"/>
  <c r="C62" i="5" s="1"/>
  <c r="G62" i="5"/>
  <c r="F62" i="5"/>
  <c r="E62" i="5"/>
  <c r="B62" i="5" s="1"/>
  <c r="A62" i="5"/>
  <c r="R61" i="5"/>
  <c r="Q61" i="5"/>
  <c r="P61" i="5"/>
  <c r="O61" i="5"/>
  <c r="N61" i="5"/>
  <c r="M61" i="5"/>
  <c r="L61" i="5"/>
  <c r="K61" i="5"/>
  <c r="J61" i="5"/>
  <c r="I61" i="5"/>
  <c r="H61" i="5"/>
  <c r="C61" i="5" s="1"/>
  <c r="G61" i="5"/>
  <c r="F61" i="5"/>
  <c r="E61" i="5"/>
  <c r="B61" i="5" s="1"/>
  <c r="A61" i="5"/>
  <c r="R60" i="5"/>
  <c r="Q60" i="5"/>
  <c r="P60" i="5"/>
  <c r="O60" i="5"/>
  <c r="N60" i="5"/>
  <c r="M60" i="5"/>
  <c r="L60" i="5"/>
  <c r="K60" i="5"/>
  <c r="J60" i="5"/>
  <c r="I60" i="5"/>
  <c r="H60" i="5"/>
  <c r="C60" i="5" s="1"/>
  <c r="G60" i="5"/>
  <c r="F60" i="5"/>
  <c r="E60" i="5"/>
  <c r="B60" i="5" s="1"/>
  <c r="A60" i="5"/>
  <c r="R59" i="5"/>
  <c r="Q59" i="5"/>
  <c r="P59" i="5"/>
  <c r="O59" i="5"/>
  <c r="N59" i="5"/>
  <c r="M59" i="5"/>
  <c r="L59" i="5"/>
  <c r="K59" i="5"/>
  <c r="J59" i="5"/>
  <c r="I59" i="5"/>
  <c r="H59" i="5"/>
  <c r="C59" i="5" s="1"/>
  <c r="G59" i="5"/>
  <c r="F59" i="5"/>
  <c r="E59" i="5"/>
  <c r="B59" i="5" s="1"/>
  <c r="A59" i="5"/>
  <c r="R58" i="5"/>
  <c r="Q58" i="5"/>
  <c r="P58" i="5"/>
  <c r="O58" i="5"/>
  <c r="N58" i="5"/>
  <c r="M58" i="5"/>
  <c r="L58" i="5"/>
  <c r="K58" i="5"/>
  <c r="J58" i="5"/>
  <c r="I58" i="5"/>
  <c r="H58" i="5"/>
  <c r="C58" i="5" s="1"/>
  <c r="G58" i="5"/>
  <c r="F58" i="5"/>
  <c r="E58" i="5"/>
  <c r="B58" i="5" s="1"/>
  <c r="A58" i="5"/>
  <c r="R57" i="5"/>
  <c r="Q57" i="5"/>
  <c r="P57" i="5"/>
  <c r="O57" i="5"/>
  <c r="N57" i="5"/>
  <c r="M57" i="5"/>
  <c r="L57" i="5"/>
  <c r="K57" i="5"/>
  <c r="J57" i="5"/>
  <c r="I57" i="5"/>
  <c r="H57" i="5"/>
  <c r="C57" i="5" s="1"/>
  <c r="G57" i="5"/>
  <c r="F57" i="5"/>
  <c r="E57" i="5"/>
  <c r="B57" i="5" s="1"/>
  <c r="A57" i="5"/>
  <c r="R56" i="5"/>
  <c r="Q56" i="5"/>
  <c r="P56" i="5"/>
  <c r="O56" i="5"/>
  <c r="N56" i="5"/>
  <c r="M56" i="5"/>
  <c r="L56" i="5"/>
  <c r="K56" i="5"/>
  <c r="J56" i="5"/>
  <c r="I56" i="5"/>
  <c r="H56" i="5"/>
  <c r="C56" i="5" s="1"/>
  <c r="G56" i="5"/>
  <c r="F56" i="5"/>
  <c r="E56" i="5"/>
  <c r="B56" i="5" s="1"/>
  <c r="A56" i="5"/>
  <c r="R55" i="5"/>
  <c r="Q55" i="5"/>
  <c r="P55" i="5"/>
  <c r="O55" i="5"/>
  <c r="N55" i="5"/>
  <c r="M55" i="5"/>
  <c r="L55" i="5"/>
  <c r="K55" i="5"/>
  <c r="J55" i="5"/>
  <c r="I55" i="5"/>
  <c r="H55" i="5"/>
  <c r="C55" i="5" s="1"/>
  <c r="G55" i="5"/>
  <c r="F55" i="5"/>
  <c r="E55" i="5"/>
  <c r="B55" i="5" s="1"/>
  <c r="A55" i="5"/>
  <c r="R54" i="5"/>
  <c r="Q54" i="5"/>
  <c r="P54" i="5"/>
  <c r="O54" i="5"/>
  <c r="N54" i="5"/>
  <c r="M54" i="5"/>
  <c r="L54" i="5"/>
  <c r="K54" i="5"/>
  <c r="J54" i="5"/>
  <c r="I54" i="5"/>
  <c r="H54" i="5"/>
  <c r="C54" i="5" s="1"/>
  <c r="G54" i="5"/>
  <c r="F54" i="5"/>
  <c r="E54" i="5"/>
  <c r="B54" i="5" s="1"/>
  <c r="A54" i="5"/>
  <c r="R53" i="5"/>
  <c r="Q53" i="5"/>
  <c r="P53" i="5"/>
  <c r="O53" i="5"/>
  <c r="N53" i="5"/>
  <c r="M53" i="5"/>
  <c r="L53" i="5"/>
  <c r="K53" i="5"/>
  <c r="J53" i="5"/>
  <c r="I53" i="5"/>
  <c r="H53" i="5"/>
  <c r="C53" i="5" s="1"/>
  <c r="G53" i="5"/>
  <c r="F53" i="5"/>
  <c r="E53" i="5"/>
  <c r="B53" i="5" s="1"/>
  <c r="A53" i="5"/>
  <c r="R52" i="5"/>
  <c r="Q52" i="5"/>
  <c r="P52" i="5"/>
  <c r="O52" i="5"/>
  <c r="N52" i="5"/>
  <c r="M52" i="5"/>
  <c r="L52" i="5"/>
  <c r="K52" i="5"/>
  <c r="J52" i="5"/>
  <c r="I52" i="5"/>
  <c r="H52" i="5"/>
  <c r="C52" i="5" s="1"/>
  <c r="G52" i="5"/>
  <c r="F52" i="5"/>
  <c r="E52" i="5"/>
  <c r="B52" i="5" s="1"/>
  <c r="A52" i="5"/>
  <c r="R51" i="5"/>
  <c r="Q51" i="5"/>
  <c r="P51" i="5"/>
  <c r="O51" i="5"/>
  <c r="N51" i="5"/>
  <c r="M51" i="5"/>
  <c r="L51" i="5"/>
  <c r="K51" i="5"/>
  <c r="J51" i="5"/>
  <c r="I51" i="5"/>
  <c r="H51" i="5"/>
  <c r="C51" i="5" s="1"/>
  <c r="G51" i="5"/>
  <c r="F51" i="5"/>
  <c r="E51" i="5"/>
  <c r="B51" i="5" s="1"/>
  <c r="A51" i="5"/>
  <c r="R50" i="5"/>
  <c r="Q50" i="5"/>
  <c r="P50" i="5"/>
  <c r="O50" i="5"/>
  <c r="N50" i="5"/>
  <c r="M50" i="5"/>
  <c r="L50" i="5"/>
  <c r="K50" i="5"/>
  <c r="J50" i="5"/>
  <c r="I50" i="5"/>
  <c r="H50" i="5"/>
  <c r="C50" i="5" s="1"/>
  <c r="G50" i="5"/>
  <c r="F50" i="5"/>
  <c r="E50" i="5"/>
  <c r="B50" i="5" s="1"/>
  <c r="A50" i="5"/>
  <c r="R49" i="5"/>
  <c r="Q49" i="5"/>
  <c r="P49" i="5"/>
  <c r="O49" i="5"/>
  <c r="N49" i="5"/>
  <c r="M49" i="5"/>
  <c r="L49" i="5"/>
  <c r="K49" i="5"/>
  <c r="J49" i="5"/>
  <c r="I49" i="5"/>
  <c r="H49" i="5"/>
  <c r="C49" i="5" s="1"/>
  <c r="G49" i="5"/>
  <c r="F49" i="5"/>
  <c r="E49" i="5"/>
  <c r="B49" i="5" s="1"/>
  <c r="A49" i="5"/>
  <c r="R48" i="5"/>
  <c r="Q48" i="5"/>
  <c r="P48" i="5"/>
  <c r="O48" i="5"/>
  <c r="N48" i="5"/>
  <c r="M48" i="5"/>
  <c r="L48" i="5"/>
  <c r="K48" i="5"/>
  <c r="J48" i="5"/>
  <c r="I48" i="5"/>
  <c r="H48" i="5"/>
  <c r="C48" i="5" s="1"/>
  <c r="G48" i="5"/>
  <c r="F48" i="5"/>
  <c r="E48" i="5"/>
  <c r="B48" i="5" s="1"/>
  <c r="A48" i="5"/>
  <c r="R47" i="5"/>
  <c r="Q47" i="5"/>
  <c r="P47" i="5"/>
  <c r="O47" i="5"/>
  <c r="N47" i="5"/>
  <c r="M47" i="5"/>
  <c r="L47" i="5"/>
  <c r="K47" i="5"/>
  <c r="J47" i="5"/>
  <c r="I47" i="5"/>
  <c r="H47" i="5"/>
  <c r="C47" i="5" s="1"/>
  <c r="G47" i="5"/>
  <c r="F47" i="5"/>
  <c r="E47" i="5"/>
  <c r="B47" i="5" s="1"/>
  <c r="A47" i="5"/>
  <c r="R46" i="5"/>
  <c r="Q46" i="5"/>
  <c r="P46" i="5"/>
  <c r="O46" i="5"/>
  <c r="N46" i="5"/>
  <c r="M46" i="5"/>
  <c r="L46" i="5"/>
  <c r="K46" i="5"/>
  <c r="J46" i="5"/>
  <c r="I46" i="5"/>
  <c r="H46" i="5"/>
  <c r="C46" i="5" s="1"/>
  <c r="G46" i="5"/>
  <c r="F46" i="5"/>
  <c r="E46" i="5"/>
  <c r="B46" i="5" s="1"/>
  <c r="A46" i="5"/>
  <c r="R45" i="5"/>
  <c r="Q45" i="5"/>
  <c r="P45" i="5"/>
  <c r="O45" i="5"/>
  <c r="N45" i="5"/>
  <c r="M45" i="5"/>
  <c r="L45" i="5"/>
  <c r="K45" i="5"/>
  <c r="J45" i="5"/>
  <c r="I45" i="5"/>
  <c r="H45" i="5"/>
  <c r="C45" i="5" s="1"/>
  <c r="G45" i="5"/>
  <c r="F45" i="5"/>
  <c r="E45" i="5"/>
  <c r="B45" i="5" s="1"/>
  <c r="A45" i="5"/>
  <c r="R44" i="5"/>
  <c r="Q44" i="5"/>
  <c r="P44" i="5"/>
  <c r="O44" i="5"/>
  <c r="N44" i="5"/>
  <c r="M44" i="5"/>
  <c r="L44" i="5"/>
  <c r="K44" i="5"/>
  <c r="J44" i="5"/>
  <c r="I44" i="5"/>
  <c r="H44" i="5"/>
  <c r="C44" i="5" s="1"/>
  <c r="G44" i="5"/>
  <c r="F44" i="5"/>
  <c r="E44" i="5"/>
  <c r="B44" i="5" s="1"/>
  <c r="A44" i="5"/>
  <c r="R43" i="5"/>
  <c r="Q43" i="5"/>
  <c r="P43" i="5"/>
  <c r="O43" i="5"/>
  <c r="N43" i="5"/>
  <c r="M43" i="5"/>
  <c r="L43" i="5"/>
  <c r="K43" i="5"/>
  <c r="J43" i="5"/>
  <c r="I43" i="5"/>
  <c r="H43" i="5"/>
  <c r="C43" i="5" s="1"/>
  <c r="G43" i="5"/>
  <c r="F43" i="5"/>
  <c r="E43" i="5"/>
  <c r="B43" i="5" s="1"/>
  <c r="A43" i="5"/>
  <c r="R42" i="5"/>
  <c r="Q42" i="5"/>
  <c r="P42" i="5"/>
  <c r="O42" i="5"/>
  <c r="N42" i="5"/>
  <c r="M42" i="5"/>
  <c r="L42" i="5"/>
  <c r="K42" i="5"/>
  <c r="J42" i="5"/>
  <c r="I42" i="5"/>
  <c r="H42" i="5"/>
  <c r="C42" i="5" s="1"/>
  <c r="G42" i="5"/>
  <c r="F42" i="5"/>
  <c r="E42" i="5"/>
  <c r="B42" i="5" s="1"/>
  <c r="A42" i="5"/>
  <c r="R41" i="5"/>
  <c r="Q41" i="5"/>
  <c r="P41" i="5"/>
  <c r="O41" i="5"/>
  <c r="N41" i="5"/>
  <c r="M41" i="5"/>
  <c r="L41" i="5"/>
  <c r="K41" i="5"/>
  <c r="J41" i="5"/>
  <c r="I41" i="5"/>
  <c r="H41" i="5"/>
  <c r="C41" i="5" s="1"/>
  <c r="G41" i="5"/>
  <c r="F41" i="5"/>
  <c r="E41" i="5"/>
  <c r="B41" i="5" s="1"/>
  <c r="A41" i="5"/>
  <c r="R40" i="5"/>
  <c r="Q40" i="5"/>
  <c r="P40" i="5"/>
  <c r="O40" i="5"/>
  <c r="N40" i="5"/>
  <c r="M40" i="5"/>
  <c r="L40" i="5"/>
  <c r="K40" i="5"/>
  <c r="J40" i="5"/>
  <c r="I40" i="5"/>
  <c r="H40" i="5"/>
  <c r="C40" i="5" s="1"/>
  <c r="G40" i="5"/>
  <c r="F40" i="5"/>
  <c r="E40" i="5"/>
  <c r="B40" i="5" s="1"/>
  <c r="A40" i="5"/>
  <c r="R39" i="5"/>
  <c r="Q39" i="5"/>
  <c r="P39" i="5"/>
  <c r="O39" i="5"/>
  <c r="N39" i="5"/>
  <c r="M39" i="5"/>
  <c r="L39" i="5"/>
  <c r="K39" i="5"/>
  <c r="J39" i="5"/>
  <c r="I39" i="5"/>
  <c r="H39" i="5"/>
  <c r="C39" i="5" s="1"/>
  <c r="G39" i="5"/>
  <c r="F39" i="5"/>
  <c r="E39" i="5"/>
  <c r="B39" i="5" s="1"/>
  <c r="A39" i="5"/>
  <c r="R38" i="5"/>
  <c r="Q38" i="5"/>
  <c r="P38" i="5"/>
  <c r="O38" i="5"/>
  <c r="N38" i="5"/>
  <c r="M38" i="5"/>
  <c r="L38" i="5"/>
  <c r="K38" i="5"/>
  <c r="J38" i="5"/>
  <c r="I38" i="5"/>
  <c r="H38" i="5"/>
  <c r="C38" i="5" s="1"/>
  <c r="G38" i="5"/>
  <c r="F38" i="5"/>
  <c r="E38" i="5"/>
  <c r="B38" i="5" s="1"/>
  <c r="A38" i="5"/>
  <c r="R37" i="5"/>
  <c r="Q37" i="5"/>
  <c r="P37" i="5"/>
  <c r="O37" i="5"/>
  <c r="L37" i="5"/>
  <c r="K37" i="5"/>
  <c r="J37" i="5"/>
  <c r="I37" i="5"/>
  <c r="H37" i="5"/>
  <c r="C37" i="5" s="1"/>
  <c r="G37" i="5"/>
  <c r="F37" i="5"/>
  <c r="E37" i="5"/>
  <c r="B37" i="5" s="1"/>
  <c r="A37" i="5"/>
  <c r="R36" i="5"/>
  <c r="Q36" i="5"/>
  <c r="P36" i="5"/>
  <c r="O36" i="5"/>
  <c r="N36" i="5"/>
  <c r="M36" i="5"/>
  <c r="L36" i="5"/>
  <c r="K36" i="5"/>
  <c r="J36" i="5"/>
  <c r="I36" i="5"/>
  <c r="H36" i="5"/>
  <c r="C36" i="5" s="1"/>
  <c r="G36" i="5"/>
  <c r="F36" i="5"/>
  <c r="E36" i="5"/>
  <c r="B36" i="5" s="1"/>
  <c r="A36" i="5"/>
  <c r="R35" i="5"/>
  <c r="Q35" i="5"/>
  <c r="P35" i="5"/>
  <c r="O35" i="5"/>
  <c r="N35" i="5"/>
  <c r="M35" i="5"/>
  <c r="L35" i="5"/>
  <c r="K35" i="5"/>
  <c r="J35" i="5"/>
  <c r="I35" i="5"/>
  <c r="H35" i="5"/>
  <c r="C35" i="5" s="1"/>
  <c r="G35" i="5"/>
  <c r="F35" i="5"/>
  <c r="E35" i="5"/>
  <c r="B35" i="5" s="1"/>
  <c r="A35" i="5"/>
  <c r="R34" i="5"/>
  <c r="Q34" i="5"/>
  <c r="P34" i="5"/>
  <c r="O34" i="5"/>
  <c r="N34" i="5"/>
  <c r="M34" i="5"/>
  <c r="L34" i="5"/>
  <c r="K34" i="5"/>
  <c r="J34" i="5"/>
  <c r="I34" i="5"/>
  <c r="H34" i="5"/>
  <c r="C34" i="5" s="1"/>
  <c r="G34" i="5"/>
  <c r="F34" i="5"/>
  <c r="E34" i="5"/>
  <c r="B34" i="5" s="1"/>
  <c r="A34" i="5"/>
  <c r="R33" i="5"/>
  <c r="Q33" i="5"/>
  <c r="P33" i="5"/>
  <c r="O33" i="5"/>
  <c r="N33" i="5"/>
  <c r="M33" i="5"/>
  <c r="L33" i="5"/>
  <c r="K33" i="5"/>
  <c r="J33" i="5"/>
  <c r="I33" i="5"/>
  <c r="H33" i="5"/>
  <c r="C33" i="5" s="1"/>
  <c r="G33" i="5"/>
  <c r="F33" i="5"/>
  <c r="E33" i="5"/>
  <c r="B33" i="5" s="1"/>
  <c r="A33" i="5"/>
  <c r="R32" i="5"/>
  <c r="Q32" i="5"/>
  <c r="P32" i="5"/>
  <c r="O32" i="5"/>
  <c r="N32" i="5"/>
  <c r="M32" i="5"/>
  <c r="L32" i="5"/>
  <c r="K32" i="5"/>
  <c r="J32" i="5"/>
  <c r="I32" i="5"/>
  <c r="H32" i="5"/>
  <c r="C32" i="5" s="1"/>
  <c r="G32" i="5"/>
  <c r="F32" i="5"/>
  <c r="E32" i="5"/>
  <c r="B32" i="5" s="1"/>
  <c r="A32" i="5"/>
  <c r="R31" i="5"/>
  <c r="Q31" i="5"/>
  <c r="P31" i="5"/>
  <c r="O31" i="5"/>
  <c r="N31" i="5"/>
  <c r="M31" i="5"/>
  <c r="L31" i="5"/>
  <c r="K31" i="5"/>
  <c r="J31" i="5"/>
  <c r="I31" i="5"/>
  <c r="H31" i="5"/>
  <c r="C31" i="5" s="1"/>
  <c r="G31" i="5"/>
  <c r="F31" i="5"/>
  <c r="E31" i="5"/>
  <c r="B31" i="5" s="1"/>
  <c r="A31" i="5"/>
  <c r="R30" i="5"/>
  <c r="Q30" i="5"/>
  <c r="P30" i="5"/>
  <c r="O30" i="5"/>
  <c r="N30" i="5"/>
  <c r="M30" i="5"/>
  <c r="L30" i="5"/>
  <c r="K30" i="5"/>
  <c r="J30" i="5"/>
  <c r="I30" i="5"/>
  <c r="H30" i="5"/>
  <c r="C30" i="5" s="1"/>
  <c r="G30" i="5"/>
  <c r="F30" i="5"/>
  <c r="E30" i="5"/>
  <c r="B30" i="5" s="1"/>
  <c r="A30" i="5"/>
  <c r="R29" i="5"/>
  <c r="Q29" i="5"/>
  <c r="P29" i="5"/>
  <c r="O29" i="5"/>
  <c r="N29" i="5"/>
  <c r="M29" i="5"/>
  <c r="L29" i="5"/>
  <c r="K29" i="5"/>
  <c r="J29" i="5"/>
  <c r="I29" i="5"/>
  <c r="H29" i="5"/>
  <c r="C29" i="5" s="1"/>
  <c r="G29" i="5"/>
  <c r="F29" i="5"/>
  <c r="E29" i="5"/>
  <c r="B29" i="5" s="1"/>
  <c r="A29" i="5"/>
  <c r="R28" i="5"/>
  <c r="Q28" i="5"/>
  <c r="P28" i="5"/>
  <c r="O28" i="5"/>
  <c r="N28" i="5"/>
  <c r="M28" i="5"/>
  <c r="L28" i="5"/>
  <c r="K28" i="5"/>
  <c r="J28" i="5"/>
  <c r="I28" i="5"/>
  <c r="H28" i="5"/>
  <c r="C28" i="5" s="1"/>
  <c r="G28" i="5"/>
  <c r="F28" i="5"/>
  <c r="E28" i="5"/>
  <c r="B28" i="5" s="1"/>
  <c r="A28" i="5"/>
  <c r="R27" i="5"/>
  <c r="Q27" i="5"/>
  <c r="P27" i="5"/>
  <c r="O27" i="5"/>
  <c r="N27" i="5"/>
  <c r="M27" i="5"/>
  <c r="L27" i="5"/>
  <c r="K27" i="5"/>
  <c r="J27" i="5"/>
  <c r="I27" i="5"/>
  <c r="H27" i="5"/>
  <c r="C27" i="5" s="1"/>
  <c r="G27" i="5"/>
  <c r="F27" i="5"/>
  <c r="E27" i="5"/>
  <c r="B27" i="5" s="1"/>
  <c r="A27" i="5"/>
  <c r="R26" i="5"/>
  <c r="Q26" i="5"/>
  <c r="P26" i="5"/>
  <c r="O26" i="5"/>
  <c r="N26" i="5"/>
  <c r="M26" i="5"/>
  <c r="L26" i="5"/>
  <c r="K26" i="5"/>
  <c r="J26" i="5"/>
  <c r="I26" i="5"/>
  <c r="H26" i="5"/>
  <c r="C26" i="5" s="1"/>
  <c r="G26" i="5"/>
  <c r="F26" i="5"/>
  <c r="E26" i="5"/>
  <c r="B26" i="5" s="1"/>
  <c r="A26" i="5"/>
  <c r="R25" i="5"/>
  <c r="Q25" i="5"/>
  <c r="P25" i="5"/>
  <c r="O25" i="5"/>
  <c r="N25" i="5"/>
  <c r="M25" i="5"/>
  <c r="L25" i="5"/>
  <c r="K25" i="5"/>
  <c r="J25" i="5"/>
  <c r="I25" i="5"/>
  <c r="H25" i="5"/>
  <c r="C25" i="5" s="1"/>
  <c r="G25" i="5"/>
  <c r="F25" i="5"/>
  <c r="E25" i="5"/>
  <c r="B25" i="5" s="1"/>
  <c r="A25" i="5"/>
  <c r="R24" i="5"/>
  <c r="Q24" i="5"/>
  <c r="P24" i="5"/>
  <c r="O24" i="5"/>
  <c r="N24" i="5"/>
  <c r="M24" i="5"/>
  <c r="L24" i="5"/>
  <c r="K24" i="5"/>
  <c r="J24" i="5"/>
  <c r="I24" i="5"/>
  <c r="H24" i="5"/>
  <c r="C24" i="5" s="1"/>
  <c r="G24" i="5"/>
  <c r="F24" i="5"/>
  <c r="E24" i="5"/>
  <c r="B24" i="5" s="1"/>
  <c r="A24" i="5"/>
  <c r="R23" i="5"/>
  <c r="Q23" i="5"/>
  <c r="P23" i="5"/>
  <c r="O23" i="5"/>
  <c r="N23" i="5"/>
  <c r="M23" i="5"/>
  <c r="L23" i="5"/>
  <c r="K23" i="5"/>
  <c r="J23" i="5"/>
  <c r="I23" i="5"/>
  <c r="H23" i="5"/>
  <c r="C23" i="5" s="1"/>
  <c r="G23" i="5"/>
  <c r="F23" i="5"/>
  <c r="E23" i="5"/>
  <c r="B23" i="5" s="1"/>
  <c r="A23" i="5"/>
  <c r="R22" i="5"/>
  <c r="Q22" i="5"/>
  <c r="P22" i="5"/>
  <c r="O22" i="5"/>
  <c r="N22" i="5"/>
  <c r="M22" i="5"/>
  <c r="L22" i="5"/>
  <c r="K22" i="5"/>
  <c r="J22" i="5"/>
  <c r="I22" i="5"/>
  <c r="H22" i="5"/>
  <c r="C22" i="5" s="1"/>
  <c r="G22" i="5"/>
  <c r="F22" i="5"/>
  <c r="E22" i="5"/>
  <c r="B22" i="5" s="1"/>
  <c r="A22" i="5"/>
  <c r="R21" i="5"/>
  <c r="Q21" i="5"/>
  <c r="P21" i="5"/>
  <c r="O21" i="5"/>
  <c r="N21" i="5"/>
  <c r="M21" i="5"/>
  <c r="L21" i="5"/>
  <c r="K21" i="5"/>
  <c r="J21" i="5"/>
  <c r="I21" i="5"/>
  <c r="H21" i="5"/>
  <c r="C21" i="5" s="1"/>
  <c r="G21" i="5"/>
  <c r="F21" i="5"/>
  <c r="E21" i="5"/>
  <c r="B21" i="5" s="1"/>
  <c r="A21" i="5"/>
  <c r="R20" i="5"/>
  <c r="Q20" i="5"/>
  <c r="P20" i="5"/>
  <c r="O20" i="5"/>
  <c r="N20" i="5"/>
  <c r="M20" i="5"/>
  <c r="L20" i="5"/>
  <c r="K20" i="5"/>
  <c r="J20" i="5"/>
  <c r="I20" i="5"/>
  <c r="H20" i="5"/>
  <c r="C20" i="5" s="1"/>
  <c r="G20" i="5"/>
  <c r="F20" i="5"/>
  <c r="E20" i="5"/>
  <c r="B20" i="5" s="1"/>
  <c r="A20" i="5"/>
  <c r="R19" i="5"/>
  <c r="Q19" i="5"/>
  <c r="P19" i="5"/>
  <c r="O19" i="5"/>
  <c r="N19" i="5"/>
  <c r="M19" i="5"/>
  <c r="L19" i="5"/>
  <c r="K19" i="5"/>
  <c r="J19" i="5"/>
  <c r="I19" i="5"/>
  <c r="H19" i="5"/>
  <c r="C19" i="5" s="1"/>
  <c r="G19" i="5"/>
  <c r="F19" i="5"/>
  <c r="E19" i="5"/>
  <c r="B19" i="5" s="1"/>
  <c r="A19" i="5"/>
  <c r="R18" i="5"/>
  <c r="Q18" i="5"/>
  <c r="P18" i="5"/>
  <c r="O18" i="5"/>
  <c r="N18" i="5"/>
  <c r="M18" i="5"/>
  <c r="L18" i="5"/>
  <c r="K18" i="5"/>
  <c r="J18" i="5"/>
  <c r="I18" i="5"/>
  <c r="H18" i="5"/>
  <c r="C18" i="5" s="1"/>
  <c r="G18" i="5"/>
  <c r="F18" i="5"/>
  <c r="E18" i="5"/>
  <c r="B18" i="5" s="1"/>
  <c r="A18" i="5"/>
  <c r="R17" i="5"/>
  <c r="Q17" i="5"/>
  <c r="P17" i="5"/>
  <c r="O17" i="5"/>
  <c r="N17" i="5"/>
  <c r="M17" i="5"/>
  <c r="L17" i="5"/>
  <c r="K17" i="5"/>
  <c r="J17" i="5"/>
  <c r="I17" i="5"/>
  <c r="H17" i="5"/>
  <c r="C17" i="5" s="1"/>
  <c r="G17" i="5"/>
  <c r="F17" i="5"/>
  <c r="E17" i="5"/>
  <c r="B17" i="5" s="1"/>
  <c r="A17" i="5"/>
  <c r="R16" i="5"/>
  <c r="Q16" i="5"/>
  <c r="P16" i="5"/>
  <c r="O16" i="5"/>
  <c r="N16" i="5"/>
  <c r="M16" i="5"/>
  <c r="L16" i="5"/>
  <c r="K16" i="5"/>
  <c r="J16" i="5"/>
  <c r="I16" i="5"/>
  <c r="H16" i="5"/>
  <c r="C16" i="5" s="1"/>
  <c r="G16" i="5"/>
  <c r="F16" i="5"/>
  <c r="E16" i="5"/>
  <c r="B16" i="5" s="1"/>
  <c r="A16" i="5"/>
  <c r="R15" i="5"/>
  <c r="Q15" i="5"/>
  <c r="P15" i="5"/>
  <c r="O15" i="5"/>
  <c r="N15" i="5"/>
  <c r="M15" i="5"/>
  <c r="L15" i="5"/>
  <c r="K15" i="5"/>
  <c r="J15" i="5"/>
  <c r="I15" i="5"/>
  <c r="H15" i="5"/>
  <c r="C15" i="5" s="1"/>
  <c r="G15" i="5"/>
  <c r="F15" i="5"/>
  <c r="E15" i="5"/>
  <c r="B15" i="5" s="1"/>
  <c r="A15" i="5"/>
  <c r="R14" i="5"/>
  <c r="Q14" i="5"/>
  <c r="P14" i="5"/>
  <c r="O14" i="5"/>
  <c r="N14" i="5"/>
  <c r="M14" i="5"/>
  <c r="L14" i="5"/>
  <c r="K14" i="5"/>
  <c r="J14" i="5"/>
  <c r="I14" i="5"/>
  <c r="H14" i="5"/>
  <c r="C14" i="5" s="1"/>
  <c r="G14" i="5"/>
  <c r="F14" i="5"/>
  <c r="E14" i="5"/>
  <c r="B14" i="5" s="1"/>
  <c r="A14" i="5"/>
  <c r="R13" i="5"/>
  <c r="Q13" i="5"/>
  <c r="P13" i="5"/>
  <c r="O13" i="5"/>
  <c r="N13" i="5"/>
  <c r="M13" i="5"/>
  <c r="L13" i="5"/>
  <c r="K13" i="5"/>
  <c r="J13" i="5"/>
  <c r="I13" i="5"/>
  <c r="H13" i="5"/>
  <c r="C13" i="5" s="1"/>
  <c r="G13" i="5"/>
  <c r="F13" i="5"/>
  <c r="E13" i="5"/>
  <c r="B13" i="5" s="1"/>
  <c r="A13" i="5"/>
  <c r="O61" i="4"/>
  <c r="P61" i="4"/>
  <c r="Q61" i="4"/>
  <c r="H61" i="4"/>
  <c r="I61" i="4"/>
  <c r="J61" i="4"/>
  <c r="K61" i="4"/>
  <c r="L61" i="4"/>
  <c r="M61" i="4"/>
  <c r="N61" i="4"/>
  <c r="Q157" i="4" l="1"/>
  <c r="Q159" i="4"/>
  <c r="Q160" i="4"/>
  <c r="Q161" i="4"/>
  <c r="Q162" i="4"/>
  <c r="Q163" i="4"/>
  <c r="P218" i="4" l="1"/>
  <c r="Q218" i="4"/>
  <c r="P219" i="4"/>
  <c r="Q219" i="4"/>
  <c r="P220" i="4"/>
  <c r="Q220" i="4"/>
  <c r="P221" i="4"/>
  <c r="Q221" i="4"/>
  <c r="P222" i="4"/>
  <c r="Q222" i="4"/>
  <c r="P223" i="4"/>
  <c r="Q223" i="4"/>
  <c r="P224" i="4"/>
  <c r="Q224" i="4"/>
  <c r="P225" i="4"/>
  <c r="Q225" i="4"/>
  <c r="P226" i="4"/>
  <c r="Q226" i="4"/>
  <c r="P227" i="4"/>
  <c r="Q227" i="4"/>
  <c r="P228" i="4"/>
  <c r="Q228" i="4"/>
  <c r="P229" i="4"/>
  <c r="Q229" i="4"/>
  <c r="P230" i="4"/>
  <c r="Q230" i="4"/>
  <c r="P231" i="4"/>
  <c r="Q231" i="4"/>
  <c r="P232" i="4"/>
  <c r="Q232" i="4"/>
  <c r="P233" i="4"/>
  <c r="Q233" i="4"/>
  <c r="P234" i="4"/>
  <c r="Q234" i="4"/>
  <c r="P235" i="4"/>
  <c r="Q235" i="4"/>
  <c r="P236" i="4"/>
  <c r="Q236" i="4"/>
  <c r="P237" i="4"/>
  <c r="Q237" i="4"/>
  <c r="P238" i="4"/>
  <c r="Q238" i="4"/>
  <c r="P239" i="4"/>
  <c r="Q239" i="4"/>
  <c r="P240" i="4"/>
  <c r="Q240" i="4"/>
  <c r="P241" i="4"/>
  <c r="Q241" i="4"/>
  <c r="P242" i="4"/>
  <c r="Q242" i="4"/>
  <c r="P243" i="4"/>
  <c r="Q243" i="4"/>
  <c r="P244" i="4"/>
  <c r="Q244" i="4"/>
  <c r="P245" i="4"/>
  <c r="Q245" i="4"/>
  <c r="P246" i="4"/>
  <c r="Q246" i="4"/>
  <c r="P247" i="4"/>
  <c r="Q247" i="4"/>
  <c r="P248" i="4"/>
  <c r="Q248" i="4"/>
  <c r="P249" i="4"/>
  <c r="Q249" i="4"/>
  <c r="P250" i="4"/>
  <c r="Q250" i="4"/>
  <c r="P251" i="4"/>
  <c r="Q251" i="4"/>
  <c r="P252" i="4"/>
  <c r="Q252" i="4"/>
  <c r="P253" i="4"/>
  <c r="Q253" i="4"/>
  <c r="P99" i="4"/>
  <c r="Q99" i="4"/>
  <c r="P155" i="4"/>
  <c r="Q155" i="4"/>
  <c r="P174" i="4"/>
  <c r="Q174" i="4"/>
  <c r="P175" i="4"/>
  <c r="Q175" i="4"/>
  <c r="P176" i="4"/>
  <c r="Q176" i="4"/>
  <c r="P177" i="4"/>
  <c r="Q177" i="4"/>
  <c r="P178" i="4"/>
  <c r="Q178" i="4"/>
  <c r="P179" i="4"/>
  <c r="Q179" i="4"/>
  <c r="P180" i="4"/>
  <c r="Q180" i="4"/>
  <c r="P181" i="4"/>
  <c r="Q181" i="4"/>
  <c r="P182" i="4"/>
  <c r="Q182" i="4"/>
  <c r="P183" i="4"/>
  <c r="Q183" i="4"/>
  <c r="P184" i="4"/>
  <c r="Q184" i="4"/>
  <c r="P185" i="4"/>
  <c r="Q185" i="4"/>
  <c r="P186" i="4"/>
  <c r="Q186" i="4"/>
  <c r="P187" i="4"/>
  <c r="Q187" i="4"/>
  <c r="P188" i="4"/>
  <c r="Q188" i="4"/>
  <c r="P189" i="4"/>
  <c r="Q189" i="4"/>
  <c r="P190" i="4"/>
  <c r="Q190" i="4"/>
  <c r="P191" i="4"/>
  <c r="Q191" i="4"/>
  <c r="P192" i="4"/>
  <c r="Q192" i="4"/>
  <c r="P193" i="4"/>
  <c r="Q193" i="4"/>
  <c r="P194" i="4"/>
  <c r="Q194" i="4"/>
  <c r="P195" i="4"/>
  <c r="Q195" i="4"/>
  <c r="P196" i="4"/>
  <c r="Q196" i="4"/>
  <c r="P197" i="4"/>
  <c r="Q197" i="4"/>
  <c r="P198" i="4"/>
  <c r="Q198" i="4"/>
  <c r="P199" i="4"/>
  <c r="Q199" i="4"/>
  <c r="P200" i="4"/>
  <c r="Q200" i="4"/>
  <c r="P201" i="4"/>
  <c r="Q201" i="4"/>
  <c r="P202" i="4"/>
  <c r="Q202" i="4"/>
  <c r="P203" i="4"/>
  <c r="Q203" i="4"/>
  <c r="P204" i="4"/>
  <c r="Q204" i="4"/>
  <c r="P205" i="4"/>
  <c r="Q205" i="4"/>
  <c r="P206" i="4"/>
  <c r="Q206" i="4"/>
  <c r="P207" i="4"/>
  <c r="Q207" i="4"/>
  <c r="P208" i="4"/>
  <c r="Q208" i="4"/>
  <c r="P209" i="4"/>
  <c r="Q209" i="4"/>
  <c r="P210" i="4"/>
  <c r="Q210" i="4"/>
  <c r="P211" i="4"/>
  <c r="Q211" i="4"/>
  <c r="P212" i="4"/>
  <c r="Q212" i="4"/>
  <c r="P213" i="4"/>
  <c r="Q213" i="4"/>
  <c r="P214" i="4"/>
  <c r="Q214" i="4"/>
  <c r="P215" i="4"/>
  <c r="Q215" i="4"/>
  <c r="P216" i="4"/>
  <c r="Q216" i="4"/>
  <c r="P217" i="4"/>
  <c r="Q217" i="4"/>
  <c r="P123" i="4"/>
  <c r="Q123" i="4"/>
  <c r="P124" i="4"/>
  <c r="Q124" i="4"/>
  <c r="P125" i="4"/>
  <c r="Q125" i="4"/>
  <c r="P126" i="4"/>
  <c r="Q126" i="4"/>
  <c r="P127" i="4"/>
  <c r="Q127" i="4"/>
  <c r="P128" i="4"/>
  <c r="Q128" i="4"/>
  <c r="P129" i="4"/>
  <c r="Q129" i="4"/>
  <c r="P130" i="4"/>
  <c r="Q130" i="4"/>
  <c r="P131" i="4"/>
  <c r="Q131" i="4"/>
  <c r="P132" i="4"/>
  <c r="Q132" i="4"/>
  <c r="P133" i="4"/>
  <c r="Q133" i="4"/>
  <c r="P134" i="4"/>
  <c r="Q134" i="4"/>
  <c r="P135" i="4"/>
  <c r="Q135" i="4"/>
  <c r="P136" i="4"/>
  <c r="Q136" i="4"/>
  <c r="P137" i="4"/>
  <c r="Q137" i="4"/>
  <c r="P138" i="4"/>
  <c r="Q138" i="4"/>
  <c r="P139" i="4"/>
  <c r="Q139" i="4"/>
  <c r="P140" i="4"/>
  <c r="Q140" i="4"/>
  <c r="P141" i="4"/>
  <c r="Q141" i="4"/>
  <c r="P142" i="4"/>
  <c r="Q142" i="4"/>
  <c r="P143" i="4"/>
  <c r="Q143" i="4"/>
  <c r="P144" i="4"/>
  <c r="Q144" i="4"/>
  <c r="P145" i="4"/>
  <c r="Q145" i="4"/>
  <c r="P146" i="4"/>
  <c r="Q146" i="4"/>
  <c r="P147" i="4"/>
  <c r="Q147" i="4"/>
  <c r="P148" i="4"/>
  <c r="Q148" i="4"/>
  <c r="P149" i="4"/>
  <c r="Q149" i="4"/>
  <c r="P150" i="4"/>
  <c r="Q150" i="4"/>
  <c r="P151" i="4"/>
  <c r="Q151" i="4"/>
  <c r="P153" i="4"/>
  <c r="Q153" i="4"/>
  <c r="P154" i="4"/>
  <c r="Q154" i="4"/>
  <c r="P156" i="4"/>
  <c r="Q156" i="4"/>
  <c r="P157" i="4"/>
  <c r="P158" i="4"/>
  <c r="Q158" i="4"/>
  <c r="P159" i="4"/>
  <c r="P160" i="4"/>
  <c r="P161" i="4"/>
  <c r="P162" i="4"/>
  <c r="P163" i="4"/>
  <c r="P164" i="4"/>
  <c r="Q164" i="4"/>
  <c r="P165" i="4"/>
  <c r="Q165" i="4"/>
  <c r="P166" i="4"/>
  <c r="Q166" i="4"/>
  <c r="P167" i="4"/>
  <c r="Q167" i="4"/>
  <c r="P168" i="4"/>
  <c r="Q168" i="4"/>
  <c r="P169" i="4"/>
  <c r="Q169" i="4"/>
  <c r="P170" i="4"/>
  <c r="Q170" i="4"/>
  <c r="P171" i="4"/>
  <c r="Q171" i="4"/>
  <c r="P172" i="4"/>
  <c r="Q172" i="4"/>
  <c r="P173" i="4"/>
  <c r="Q173" i="4"/>
  <c r="P91" i="4"/>
  <c r="Q91" i="4"/>
  <c r="P92" i="4"/>
  <c r="Q92" i="4"/>
  <c r="P93" i="4"/>
  <c r="Q93" i="4"/>
  <c r="P94" i="4"/>
  <c r="Q94" i="4"/>
  <c r="P95" i="4"/>
  <c r="Q95" i="4"/>
  <c r="P96" i="4"/>
  <c r="Q96" i="4"/>
  <c r="P97" i="4"/>
  <c r="Q97" i="4"/>
  <c r="P98" i="4"/>
  <c r="Q98" i="4"/>
  <c r="P100" i="4"/>
  <c r="Q100" i="4"/>
  <c r="P101" i="4"/>
  <c r="Q101" i="4"/>
  <c r="P102" i="4"/>
  <c r="Q102" i="4"/>
  <c r="P103" i="4"/>
  <c r="Q103" i="4"/>
  <c r="P104" i="4"/>
  <c r="Q104" i="4"/>
  <c r="P105" i="4"/>
  <c r="Q105" i="4"/>
  <c r="P106" i="4"/>
  <c r="Q106" i="4"/>
  <c r="P107" i="4"/>
  <c r="Q107" i="4"/>
  <c r="P108" i="4"/>
  <c r="Q108" i="4"/>
  <c r="P109" i="4"/>
  <c r="Q109" i="4"/>
  <c r="P110" i="4"/>
  <c r="Q110" i="4"/>
  <c r="P111" i="4"/>
  <c r="Q111" i="4"/>
  <c r="P112" i="4"/>
  <c r="Q112" i="4"/>
  <c r="P113" i="4"/>
  <c r="Q113" i="4"/>
  <c r="P114" i="4"/>
  <c r="Q114" i="4"/>
  <c r="P115" i="4"/>
  <c r="Q115" i="4"/>
  <c r="P116" i="4"/>
  <c r="Q116" i="4"/>
  <c r="P117" i="4"/>
  <c r="Q117" i="4"/>
  <c r="P118" i="4"/>
  <c r="Q118" i="4"/>
  <c r="P119" i="4"/>
  <c r="Q119" i="4"/>
  <c r="P120" i="4"/>
  <c r="Q120" i="4"/>
  <c r="P121" i="4"/>
  <c r="Q121" i="4"/>
  <c r="P122" i="4"/>
  <c r="Q122" i="4"/>
  <c r="P48" i="4"/>
  <c r="Q48" i="4"/>
  <c r="P49" i="4"/>
  <c r="Q49" i="4"/>
  <c r="P50" i="4"/>
  <c r="Q50" i="4"/>
  <c r="P51" i="4"/>
  <c r="Q51" i="4"/>
  <c r="P52" i="4"/>
  <c r="Q52" i="4"/>
  <c r="P53" i="4"/>
  <c r="Q53" i="4"/>
  <c r="P54" i="4"/>
  <c r="Q54" i="4"/>
  <c r="P55" i="4"/>
  <c r="Q55" i="4"/>
  <c r="P56" i="4"/>
  <c r="Q56" i="4"/>
  <c r="P57" i="4"/>
  <c r="Q57" i="4"/>
  <c r="P58" i="4"/>
  <c r="Q58" i="4"/>
  <c r="P59" i="4"/>
  <c r="Q59" i="4"/>
  <c r="P60" i="4"/>
  <c r="Q60" i="4"/>
  <c r="P62" i="4"/>
  <c r="Q62" i="4"/>
  <c r="P63" i="4"/>
  <c r="Q63" i="4"/>
  <c r="P64" i="4"/>
  <c r="Q64" i="4"/>
  <c r="P65" i="4"/>
  <c r="Q65" i="4"/>
  <c r="P66" i="4"/>
  <c r="Q66" i="4"/>
  <c r="P67" i="4"/>
  <c r="Q67" i="4"/>
  <c r="P68" i="4"/>
  <c r="Q68" i="4"/>
  <c r="P69" i="4"/>
  <c r="Q69" i="4"/>
  <c r="P70" i="4"/>
  <c r="Q70" i="4"/>
  <c r="P71" i="4"/>
  <c r="Q71" i="4"/>
  <c r="P72" i="4"/>
  <c r="Q72" i="4"/>
  <c r="P73" i="4"/>
  <c r="Q73" i="4"/>
  <c r="P74" i="4"/>
  <c r="Q74" i="4"/>
  <c r="P75" i="4"/>
  <c r="Q75" i="4"/>
  <c r="P76" i="4"/>
  <c r="Q76" i="4"/>
  <c r="P77" i="4"/>
  <c r="Q77" i="4"/>
  <c r="P78" i="4"/>
  <c r="Q78" i="4"/>
  <c r="P79" i="4"/>
  <c r="Q79" i="4"/>
  <c r="P80" i="4"/>
  <c r="Q80" i="4"/>
  <c r="P81" i="4"/>
  <c r="Q81" i="4"/>
  <c r="P82" i="4"/>
  <c r="Q82" i="4"/>
  <c r="P83" i="4"/>
  <c r="Q83" i="4"/>
  <c r="P84" i="4"/>
  <c r="Q84" i="4"/>
  <c r="P85" i="4"/>
  <c r="Q85" i="4"/>
  <c r="P86" i="4"/>
  <c r="Q86" i="4"/>
  <c r="P87" i="4"/>
  <c r="Q87" i="4"/>
  <c r="P88" i="4"/>
  <c r="Q88" i="4"/>
  <c r="P89" i="4"/>
  <c r="Q89" i="4"/>
  <c r="P90" i="4"/>
  <c r="Q90" i="4"/>
  <c r="P15" i="4"/>
  <c r="Q15" i="4"/>
  <c r="P16" i="4"/>
  <c r="Q16" i="4"/>
  <c r="P17" i="4"/>
  <c r="Q17" i="4"/>
  <c r="P18" i="4"/>
  <c r="Q18" i="4"/>
  <c r="P19" i="4"/>
  <c r="Q19" i="4"/>
  <c r="P20" i="4"/>
  <c r="Q20" i="4"/>
  <c r="P21" i="4"/>
  <c r="Q21" i="4"/>
  <c r="P22" i="4"/>
  <c r="Q22" i="4"/>
  <c r="P23" i="4"/>
  <c r="Q23" i="4"/>
  <c r="P24" i="4"/>
  <c r="Q24" i="4"/>
  <c r="P25" i="4"/>
  <c r="Q25" i="4"/>
  <c r="P26" i="4"/>
  <c r="Q26" i="4"/>
  <c r="P27" i="4"/>
  <c r="Q27" i="4"/>
  <c r="P28" i="4"/>
  <c r="Q28" i="4"/>
  <c r="P29" i="4"/>
  <c r="Q29" i="4"/>
  <c r="P30" i="4"/>
  <c r="Q30" i="4"/>
  <c r="P31" i="4"/>
  <c r="Q31" i="4"/>
  <c r="P32" i="4"/>
  <c r="Q32" i="4"/>
  <c r="P33" i="4"/>
  <c r="Q33" i="4"/>
  <c r="P34" i="4"/>
  <c r="Q34" i="4"/>
  <c r="P35" i="4"/>
  <c r="Q35" i="4"/>
  <c r="P36" i="4"/>
  <c r="Q36" i="4"/>
  <c r="P37" i="4"/>
  <c r="Q37" i="4"/>
  <c r="P38" i="4"/>
  <c r="Q38" i="4"/>
  <c r="P39" i="4"/>
  <c r="Q39" i="4"/>
  <c r="P40" i="4"/>
  <c r="Q40" i="4"/>
  <c r="P41" i="4"/>
  <c r="Q41" i="4"/>
  <c r="P42" i="4"/>
  <c r="Q42" i="4"/>
  <c r="P43" i="4"/>
  <c r="Q43" i="4"/>
  <c r="P44" i="4"/>
  <c r="Q44" i="4"/>
  <c r="P45" i="4"/>
  <c r="Q45" i="4"/>
  <c r="P46" i="4"/>
  <c r="Q46" i="4"/>
  <c r="P47" i="4"/>
  <c r="Q47" i="4"/>
  <c r="P13" i="4"/>
  <c r="Q13" i="4"/>
  <c r="O155" i="4"/>
  <c r="N155" i="4"/>
  <c r="M155" i="4"/>
  <c r="L155" i="4"/>
  <c r="K155" i="4"/>
  <c r="J155" i="4"/>
  <c r="I155" i="4"/>
  <c r="H155" i="4"/>
  <c r="A155" i="4"/>
  <c r="O99" i="4"/>
  <c r="N99" i="4"/>
  <c r="M99" i="4"/>
  <c r="L99" i="4"/>
  <c r="K99" i="4"/>
  <c r="J99" i="4"/>
  <c r="I99" i="4"/>
  <c r="H99" i="4"/>
  <c r="A99" i="4"/>
  <c r="O253" i="4"/>
  <c r="N253" i="4"/>
  <c r="M253" i="4"/>
  <c r="L253" i="4"/>
  <c r="K253" i="4"/>
  <c r="J253" i="4"/>
  <c r="I253" i="4"/>
  <c r="H253" i="4"/>
  <c r="A253" i="4"/>
  <c r="O252" i="4"/>
  <c r="N252" i="4"/>
  <c r="M252" i="4"/>
  <c r="L252" i="4"/>
  <c r="K252" i="4"/>
  <c r="J252" i="4"/>
  <c r="I252" i="4"/>
  <c r="H252" i="4"/>
  <c r="A252" i="4"/>
  <c r="O251" i="4"/>
  <c r="N251" i="4"/>
  <c r="M251" i="4"/>
  <c r="L251" i="4"/>
  <c r="K251" i="4"/>
  <c r="J251" i="4"/>
  <c r="I251" i="4"/>
  <c r="H251" i="4"/>
  <c r="A251" i="4"/>
  <c r="O250" i="4"/>
  <c r="N250" i="4"/>
  <c r="M250" i="4"/>
  <c r="L250" i="4"/>
  <c r="K250" i="4"/>
  <c r="J250" i="4"/>
  <c r="I250" i="4"/>
  <c r="H250" i="4"/>
  <c r="A250" i="4"/>
  <c r="O249" i="4"/>
  <c r="N249" i="4"/>
  <c r="M249" i="4"/>
  <c r="L249" i="4"/>
  <c r="K249" i="4"/>
  <c r="J249" i="4"/>
  <c r="I249" i="4"/>
  <c r="H249" i="4"/>
  <c r="A249" i="4"/>
  <c r="O248" i="4"/>
  <c r="N248" i="4"/>
  <c r="M248" i="4"/>
  <c r="L248" i="4"/>
  <c r="K248" i="4"/>
  <c r="J248" i="4"/>
  <c r="I248" i="4"/>
  <c r="H248" i="4"/>
  <c r="A248" i="4"/>
  <c r="O247" i="4"/>
  <c r="N247" i="4"/>
  <c r="M247" i="4"/>
  <c r="L247" i="4"/>
  <c r="K247" i="4"/>
  <c r="J247" i="4"/>
  <c r="I247" i="4"/>
  <c r="H247" i="4"/>
  <c r="A247" i="4"/>
  <c r="O246" i="4"/>
  <c r="N246" i="4"/>
  <c r="M246" i="4"/>
  <c r="L246" i="4"/>
  <c r="K246" i="4"/>
  <c r="J246" i="4"/>
  <c r="I246" i="4"/>
  <c r="H246" i="4"/>
  <c r="A246" i="4"/>
  <c r="O245" i="4"/>
  <c r="N245" i="4"/>
  <c r="M245" i="4"/>
  <c r="L245" i="4"/>
  <c r="K245" i="4"/>
  <c r="J245" i="4"/>
  <c r="I245" i="4"/>
  <c r="H245" i="4"/>
  <c r="A245" i="4"/>
  <c r="O244" i="4"/>
  <c r="N244" i="4"/>
  <c r="M244" i="4"/>
  <c r="L244" i="4"/>
  <c r="K244" i="4"/>
  <c r="J244" i="4"/>
  <c r="I244" i="4"/>
  <c r="H244" i="4"/>
  <c r="A244" i="4"/>
  <c r="O243" i="4"/>
  <c r="N243" i="4"/>
  <c r="M243" i="4"/>
  <c r="L243" i="4"/>
  <c r="K243" i="4"/>
  <c r="J243" i="4"/>
  <c r="I243" i="4"/>
  <c r="H243" i="4"/>
  <c r="A243" i="4"/>
  <c r="O242" i="4"/>
  <c r="N242" i="4"/>
  <c r="M242" i="4"/>
  <c r="L242" i="4"/>
  <c r="K242" i="4"/>
  <c r="J242" i="4"/>
  <c r="I242" i="4"/>
  <c r="H242" i="4"/>
  <c r="A242" i="4"/>
  <c r="O241" i="4"/>
  <c r="N241" i="4"/>
  <c r="M241" i="4"/>
  <c r="L241" i="4"/>
  <c r="K241" i="4"/>
  <c r="J241" i="4"/>
  <c r="I241" i="4"/>
  <c r="H241" i="4"/>
  <c r="A241" i="4"/>
  <c r="O240" i="4"/>
  <c r="N240" i="4"/>
  <c r="M240" i="4"/>
  <c r="L240" i="4"/>
  <c r="K240" i="4"/>
  <c r="J240" i="4"/>
  <c r="I240" i="4"/>
  <c r="H240" i="4"/>
  <c r="A240" i="4"/>
  <c r="O239" i="4"/>
  <c r="N239" i="4"/>
  <c r="M239" i="4"/>
  <c r="L239" i="4"/>
  <c r="K239" i="4"/>
  <c r="J239" i="4"/>
  <c r="I239" i="4"/>
  <c r="H239" i="4"/>
  <c r="A239" i="4"/>
  <c r="O238" i="4"/>
  <c r="N238" i="4"/>
  <c r="M238" i="4"/>
  <c r="L238" i="4"/>
  <c r="K238" i="4"/>
  <c r="J238" i="4"/>
  <c r="I238" i="4"/>
  <c r="H238" i="4"/>
  <c r="A238" i="4"/>
  <c r="O237" i="4"/>
  <c r="N237" i="4"/>
  <c r="M237" i="4"/>
  <c r="L237" i="4"/>
  <c r="K237" i="4"/>
  <c r="J237" i="4"/>
  <c r="I237" i="4"/>
  <c r="H237" i="4"/>
  <c r="A237" i="4"/>
  <c r="O236" i="4"/>
  <c r="N236" i="4"/>
  <c r="M236" i="4"/>
  <c r="L236" i="4"/>
  <c r="K236" i="4"/>
  <c r="J236" i="4"/>
  <c r="I236" i="4"/>
  <c r="H236" i="4"/>
  <c r="A236" i="4"/>
  <c r="O235" i="4"/>
  <c r="N235" i="4"/>
  <c r="M235" i="4"/>
  <c r="L235" i="4"/>
  <c r="K235" i="4"/>
  <c r="J235" i="4"/>
  <c r="I235" i="4"/>
  <c r="H235" i="4"/>
  <c r="A235" i="4"/>
  <c r="O234" i="4"/>
  <c r="N234" i="4"/>
  <c r="M234" i="4"/>
  <c r="L234" i="4"/>
  <c r="K234" i="4"/>
  <c r="J234" i="4"/>
  <c r="I234" i="4"/>
  <c r="H234" i="4"/>
  <c r="A234" i="4"/>
  <c r="O233" i="4"/>
  <c r="N233" i="4"/>
  <c r="M233" i="4"/>
  <c r="L233" i="4"/>
  <c r="K233" i="4"/>
  <c r="J233" i="4"/>
  <c r="I233" i="4"/>
  <c r="H233" i="4"/>
  <c r="A233" i="4"/>
  <c r="O232" i="4"/>
  <c r="N232" i="4"/>
  <c r="M232" i="4"/>
  <c r="L232" i="4"/>
  <c r="K232" i="4"/>
  <c r="J232" i="4"/>
  <c r="I232" i="4"/>
  <c r="H232" i="4"/>
  <c r="A232" i="4"/>
  <c r="O231" i="4"/>
  <c r="N231" i="4"/>
  <c r="M231" i="4"/>
  <c r="L231" i="4"/>
  <c r="K231" i="4"/>
  <c r="J231" i="4"/>
  <c r="I231" i="4"/>
  <c r="H231" i="4"/>
  <c r="A231" i="4"/>
  <c r="O230" i="4"/>
  <c r="N230" i="4"/>
  <c r="M230" i="4"/>
  <c r="L230" i="4"/>
  <c r="K230" i="4"/>
  <c r="J230" i="4"/>
  <c r="I230" i="4"/>
  <c r="H230" i="4"/>
  <c r="A230" i="4"/>
  <c r="O229" i="4"/>
  <c r="N229" i="4"/>
  <c r="M229" i="4"/>
  <c r="L229" i="4"/>
  <c r="K229" i="4"/>
  <c r="J229" i="4"/>
  <c r="I229" i="4"/>
  <c r="H229" i="4"/>
  <c r="A229" i="4"/>
  <c r="O228" i="4"/>
  <c r="N228" i="4"/>
  <c r="M228" i="4"/>
  <c r="L228" i="4"/>
  <c r="K228" i="4"/>
  <c r="J228" i="4"/>
  <c r="I228" i="4"/>
  <c r="H228" i="4"/>
  <c r="A228" i="4"/>
  <c r="O227" i="4"/>
  <c r="N227" i="4"/>
  <c r="M227" i="4"/>
  <c r="L227" i="4"/>
  <c r="K227" i="4"/>
  <c r="J227" i="4"/>
  <c r="I227" i="4"/>
  <c r="H227" i="4"/>
  <c r="A227" i="4"/>
  <c r="O226" i="4"/>
  <c r="N226" i="4"/>
  <c r="M226" i="4"/>
  <c r="L226" i="4"/>
  <c r="K226" i="4"/>
  <c r="J226" i="4"/>
  <c r="I226" i="4"/>
  <c r="H226" i="4"/>
  <c r="A226" i="4"/>
  <c r="O225" i="4"/>
  <c r="N225" i="4"/>
  <c r="M225" i="4"/>
  <c r="L225" i="4"/>
  <c r="K225" i="4"/>
  <c r="J225" i="4"/>
  <c r="I225" i="4"/>
  <c r="H225" i="4"/>
  <c r="A225" i="4"/>
  <c r="O224" i="4"/>
  <c r="N224" i="4"/>
  <c r="M224" i="4"/>
  <c r="L224" i="4"/>
  <c r="K224" i="4"/>
  <c r="J224" i="4"/>
  <c r="I224" i="4"/>
  <c r="H224" i="4"/>
  <c r="A224" i="4"/>
  <c r="O223" i="4"/>
  <c r="N223" i="4"/>
  <c r="M223" i="4"/>
  <c r="L223" i="4"/>
  <c r="K223" i="4"/>
  <c r="J223" i="4"/>
  <c r="I223" i="4"/>
  <c r="H223" i="4"/>
  <c r="A223" i="4"/>
  <c r="O222" i="4"/>
  <c r="N222" i="4"/>
  <c r="M222" i="4"/>
  <c r="L222" i="4"/>
  <c r="K222" i="4"/>
  <c r="J222" i="4"/>
  <c r="I222" i="4"/>
  <c r="H222" i="4"/>
  <c r="A222" i="4"/>
  <c r="O221" i="4"/>
  <c r="N221" i="4"/>
  <c r="M221" i="4"/>
  <c r="L221" i="4"/>
  <c r="K221" i="4"/>
  <c r="J221" i="4"/>
  <c r="I221" i="4"/>
  <c r="H221" i="4"/>
  <c r="A221" i="4"/>
  <c r="O220" i="4"/>
  <c r="N220" i="4"/>
  <c r="M220" i="4"/>
  <c r="L220" i="4"/>
  <c r="K220" i="4"/>
  <c r="J220" i="4"/>
  <c r="I220" i="4"/>
  <c r="H220" i="4"/>
  <c r="A220" i="4"/>
  <c r="O219" i="4"/>
  <c r="N219" i="4"/>
  <c r="M219" i="4"/>
  <c r="L219" i="4"/>
  <c r="K219" i="4"/>
  <c r="J219" i="4"/>
  <c r="I219" i="4"/>
  <c r="H219" i="4"/>
  <c r="A219" i="4"/>
  <c r="O218" i="4"/>
  <c r="N218" i="4"/>
  <c r="M218" i="4"/>
  <c r="L218" i="4"/>
  <c r="K218" i="4"/>
  <c r="J218" i="4"/>
  <c r="I218" i="4"/>
  <c r="H218" i="4"/>
  <c r="A218" i="4"/>
  <c r="O217" i="4"/>
  <c r="N217" i="4"/>
  <c r="M217" i="4"/>
  <c r="L217" i="4"/>
  <c r="K217" i="4"/>
  <c r="J217" i="4"/>
  <c r="I217" i="4"/>
  <c r="H217" i="4"/>
  <c r="A217" i="4"/>
  <c r="O216" i="4"/>
  <c r="N216" i="4"/>
  <c r="M216" i="4"/>
  <c r="L216" i="4"/>
  <c r="K216" i="4"/>
  <c r="J216" i="4"/>
  <c r="I216" i="4"/>
  <c r="H216" i="4"/>
  <c r="A216" i="4"/>
  <c r="O215" i="4"/>
  <c r="N215" i="4"/>
  <c r="M215" i="4"/>
  <c r="L215" i="4"/>
  <c r="K215" i="4"/>
  <c r="J215" i="4"/>
  <c r="I215" i="4"/>
  <c r="H215" i="4"/>
  <c r="A215" i="4"/>
  <c r="O214" i="4"/>
  <c r="N214" i="4"/>
  <c r="M214" i="4"/>
  <c r="L214" i="4"/>
  <c r="K214" i="4"/>
  <c r="J214" i="4"/>
  <c r="I214" i="4"/>
  <c r="H214" i="4"/>
  <c r="A214" i="4"/>
  <c r="O213" i="4"/>
  <c r="N213" i="4"/>
  <c r="M213" i="4"/>
  <c r="L213" i="4"/>
  <c r="K213" i="4"/>
  <c r="J213" i="4"/>
  <c r="I213" i="4"/>
  <c r="H213" i="4"/>
  <c r="A213" i="4"/>
  <c r="O212" i="4"/>
  <c r="N212" i="4"/>
  <c r="M212" i="4"/>
  <c r="L212" i="4"/>
  <c r="K212" i="4"/>
  <c r="J212" i="4"/>
  <c r="I212" i="4"/>
  <c r="H212" i="4"/>
  <c r="A212" i="4"/>
  <c r="O211" i="4"/>
  <c r="N211" i="4"/>
  <c r="M211" i="4"/>
  <c r="L211" i="4"/>
  <c r="K211" i="4"/>
  <c r="J211" i="4"/>
  <c r="I211" i="4"/>
  <c r="H211" i="4"/>
  <c r="A211" i="4"/>
  <c r="O210" i="4"/>
  <c r="N210" i="4"/>
  <c r="M210" i="4"/>
  <c r="L210" i="4"/>
  <c r="K210" i="4"/>
  <c r="J210" i="4"/>
  <c r="I210" i="4"/>
  <c r="H210" i="4"/>
  <c r="A210" i="4"/>
  <c r="O209" i="4"/>
  <c r="N209" i="4"/>
  <c r="M209" i="4"/>
  <c r="L209" i="4"/>
  <c r="K209" i="4"/>
  <c r="J209" i="4"/>
  <c r="I209" i="4"/>
  <c r="H209" i="4"/>
  <c r="A209" i="4"/>
  <c r="O208" i="4"/>
  <c r="N208" i="4"/>
  <c r="M208" i="4"/>
  <c r="L208" i="4"/>
  <c r="K208" i="4"/>
  <c r="J208" i="4"/>
  <c r="I208" i="4"/>
  <c r="H208" i="4"/>
  <c r="A208" i="4"/>
  <c r="O207" i="4"/>
  <c r="N207" i="4"/>
  <c r="M207" i="4"/>
  <c r="L207" i="4"/>
  <c r="K207" i="4"/>
  <c r="J207" i="4"/>
  <c r="I207" i="4"/>
  <c r="H207" i="4"/>
  <c r="A207" i="4"/>
  <c r="O206" i="4"/>
  <c r="N206" i="4"/>
  <c r="M206" i="4"/>
  <c r="L206" i="4"/>
  <c r="K206" i="4"/>
  <c r="J206" i="4"/>
  <c r="I206" i="4"/>
  <c r="H206" i="4"/>
  <c r="A206" i="4"/>
  <c r="O205" i="4"/>
  <c r="N205" i="4"/>
  <c r="M205" i="4"/>
  <c r="L205" i="4"/>
  <c r="K205" i="4"/>
  <c r="J205" i="4"/>
  <c r="I205" i="4"/>
  <c r="H205" i="4"/>
  <c r="A205" i="4"/>
  <c r="O204" i="4"/>
  <c r="N204" i="4"/>
  <c r="M204" i="4"/>
  <c r="L204" i="4"/>
  <c r="K204" i="4"/>
  <c r="J204" i="4"/>
  <c r="I204" i="4"/>
  <c r="H204" i="4"/>
  <c r="A204" i="4"/>
  <c r="O203" i="4"/>
  <c r="N203" i="4"/>
  <c r="M203" i="4"/>
  <c r="L203" i="4"/>
  <c r="K203" i="4"/>
  <c r="J203" i="4"/>
  <c r="I203" i="4"/>
  <c r="H203" i="4"/>
  <c r="A203" i="4"/>
  <c r="O202" i="4"/>
  <c r="N202" i="4"/>
  <c r="M202" i="4"/>
  <c r="L202" i="4"/>
  <c r="K202" i="4"/>
  <c r="J202" i="4"/>
  <c r="I202" i="4"/>
  <c r="H202" i="4"/>
  <c r="A202" i="4"/>
  <c r="O201" i="4"/>
  <c r="N201" i="4"/>
  <c r="M201" i="4"/>
  <c r="L201" i="4"/>
  <c r="K201" i="4"/>
  <c r="J201" i="4"/>
  <c r="I201" i="4"/>
  <c r="H201" i="4"/>
  <c r="A201" i="4"/>
  <c r="O200" i="4"/>
  <c r="N200" i="4"/>
  <c r="M200" i="4"/>
  <c r="L200" i="4"/>
  <c r="K200" i="4"/>
  <c r="J200" i="4"/>
  <c r="I200" i="4"/>
  <c r="H200" i="4"/>
  <c r="A200" i="4"/>
  <c r="O199" i="4"/>
  <c r="N199" i="4"/>
  <c r="M199" i="4"/>
  <c r="L199" i="4"/>
  <c r="K199" i="4"/>
  <c r="J199" i="4"/>
  <c r="I199" i="4"/>
  <c r="H199" i="4"/>
  <c r="A199" i="4"/>
  <c r="O198" i="4"/>
  <c r="N198" i="4"/>
  <c r="M198" i="4"/>
  <c r="L198" i="4"/>
  <c r="K198" i="4"/>
  <c r="J198" i="4"/>
  <c r="I198" i="4"/>
  <c r="H198" i="4"/>
  <c r="A198" i="4"/>
  <c r="O197" i="4"/>
  <c r="N197" i="4"/>
  <c r="M197" i="4"/>
  <c r="L197" i="4"/>
  <c r="K197" i="4"/>
  <c r="J197" i="4"/>
  <c r="I197" i="4"/>
  <c r="H197" i="4"/>
  <c r="A197" i="4"/>
  <c r="O196" i="4"/>
  <c r="N196" i="4"/>
  <c r="M196" i="4"/>
  <c r="L196" i="4"/>
  <c r="K196" i="4"/>
  <c r="J196" i="4"/>
  <c r="I196" i="4"/>
  <c r="H196" i="4"/>
  <c r="A196" i="4"/>
  <c r="O195" i="4"/>
  <c r="N195" i="4"/>
  <c r="M195" i="4"/>
  <c r="L195" i="4"/>
  <c r="K195" i="4"/>
  <c r="J195" i="4"/>
  <c r="I195" i="4"/>
  <c r="H195" i="4"/>
  <c r="A195" i="4"/>
  <c r="O194" i="4"/>
  <c r="N194" i="4"/>
  <c r="M194" i="4"/>
  <c r="L194" i="4"/>
  <c r="K194" i="4"/>
  <c r="J194" i="4"/>
  <c r="I194" i="4"/>
  <c r="H194" i="4"/>
  <c r="A194" i="4"/>
  <c r="O193" i="4"/>
  <c r="N193" i="4"/>
  <c r="M193" i="4"/>
  <c r="L193" i="4"/>
  <c r="K193" i="4"/>
  <c r="J193" i="4"/>
  <c r="I193" i="4"/>
  <c r="H193" i="4"/>
  <c r="A193" i="4"/>
  <c r="O192" i="4"/>
  <c r="N192" i="4"/>
  <c r="M192" i="4"/>
  <c r="L192" i="4"/>
  <c r="K192" i="4"/>
  <c r="J192" i="4"/>
  <c r="I192" i="4"/>
  <c r="H192" i="4"/>
  <c r="A192" i="4"/>
  <c r="O191" i="4"/>
  <c r="N191" i="4"/>
  <c r="M191" i="4"/>
  <c r="L191" i="4"/>
  <c r="K191" i="4"/>
  <c r="J191" i="4"/>
  <c r="I191" i="4"/>
  <c r="H191" i="4"/>
  <c r="A191" i="4"/>
  <c r="O190" i="4"/>
  <c r="N190" i="4"/>
  <c r="M190" i="4"/>
  <c r="L190" i="4"/>
  <c r="K190" i="4"/>
  <c r="J190" i="4"/>
  <c r="I190" i="4"/>
  <c r="H190" i="4"/>
  <c r="A190" i="4"/>
  <c r="O189" i="4"/>
  <c r="N189" i="4"/>
  <c r="M189" i="4"/>
  <c r="L189" i="4"/>
  <c r="K189" i="4"/>
  <c r="J189" i="4"/>
  <c r="I189" i="4"/>
  <c r="H189" i="4"/>
  <c r="A189" i="4"/>
  <c r="O188" i="4"/>
  <c r="N188" i="4"/>
  <c r="M188" i="4"/>
  <c r="L188" i="4"/>
  <c r="K188" i="4"/>
  <c r="J188" i="4"/>
  <c r="I188" i="4"/>
  <c r="H188" i="4"/>
  <c r="A188" i="4"/>
  <c r="O187" i="4"/>
  <c r="N187" i="4"/>
  <c r="M187" i="4"/>
  <c r="L187" i="4"/>
  <c r="K187" i="4"/>
  <c r="J187" i="4"/>
  <c r="I187" i="4"/>
  <c r="H187" i="4"/>
  <c r="A187" i="4"/>
  <c r="O186" i="4"/>
  <c r="N186" i="4"/>
  <c r="M186" i="4"/>
  <c r="L186" i="4"/>
  <c r="K186" i="4"/>
  <c r="J186" i="4"/>
  <c r="I186" i="4"/>
  <c r="H186" i="4"/>
  <c r="A186" i="4"/>
  <c r="O185" i="4"/>
  <c r="N185" i="4"/>
  <c r="M185" i="4"/>
  <c r="L185" i="4"/>
  <c r="K185" i="4"/>
  <c r="J185" i="4"/>
  <c r="I185" i="4"/>
  <c r="H185" i="4"/>
  <c r="A185" i="4"/>
  <c r="O184" i="4"/>
  <c r="N184" i="4"/>
  <c r="M184" i="4"/>
  <c r="L184" i="4"/>
  <c r="K184" i="4"/>
  <c r="J184" i="4"/>
  <c r="I184" i="4"/>
  <c r="H184" i="4"/>
  <c r="A184" i="4"/>
  <c r="O183" i="4"/>
  <c r="N183" i="4"/>
  <c r="M183" i="4"/>
  <c r="L183" i="4"/>
  <c r="K183" i="4"/>
  <c r="J183" i="4"/>
  <c r="I183" i="4"/>
  <c r="H183" i="4"/>
  <c r="A183" i="4"/>
  <c r="O182" i="4"/>
  <c r="N182" i="4"/>
  <c r="M182" i="4"/>
  <c r="L182" i="4"/>
  <c r="K182" i="4"/>
  <c r="J182" i="4"/>
  <c r="I182" i="4"/>
  <c r="H182" i="4"/>
  <c r="A182" i="4"/>
  <c r="O181" i="4"/>
  <c r="N181" i="4"/>
  <c r="M181" i="4"/>
  <c r="L181" i="4"/>
  <c r="K181" i="4"/>
  <c r="J181" i="4"/>
  <c r="I181" i="4"/>
  <c r="H181" i="4"/>
  <c r="A181" i="4"/>
  <c r="O180" i="4"/>
  <c r="N180" i="4"/>
  <c r="M180" i="4"/>
  <c r="L180" i="4"/>
  <c r="K180" i="4"/>
  <c r="J180" i="4"/>
  <c r="I180" i="4"/>
  <c r="H180" i="4"/>
  <c r="A180" i="4"/>
  <c r="O179" i="4"/>
  <c r="N179" i="4"/>
  <c r="M179" i="4"/>
  <c r="L179" i="4"/>
  <c r="K179" i="4"/>
  <c r="J179" i="4"/>
  <c r="I179" i="4"/>
  <c r="H179" i="4"/>
  <c r="A179" i="4"/>
  <c r="O178" i="4"/>
  <c r="N178" i="4"/>
  <c r="M178" i="4"/>
  <c r="L178" i="4"/>
  <c r="K178" i="4"/>
  <c r="J178" i="4"/>
  <c r="I178" i="4"/>
  <c r="H178" i="4"/>
  <c r="A178" i="4"/>
  <c r="O177" i="4"/>
  <c r="N177" i="4"/>
  <c r="M177" i="4"/>
  <c r="L177" i="4"/>
  <c r="K177" i="4"/>
  <c r="J177" i="4"/>
  <c r="I177" i="4"/>
  <c r="H177" i="4"/>
  <c r="A177" i="4"/>
  <c r="O176" i="4"/>
  <c r="N176" i="4"/>
  <c r="M176" i="4"/>
  <c r="L176" i="4"/>
  <c r="K176" i="4"/>
  <c r="J176" i="4"/>
  <c r="I176" i="4"/>
  <c r="H176" i="4"/>
  <c r="A176" i="4"/>
  <c r="O175" i="4"/>
  <c r="N175" i="4"/>
  <c r="M175" i="4"/>
  <c r="L175" i="4"/>
  <c r="K175" i="4"/>
  <c r="J175" i="4"/>
  <c r="I175" i="4"/>
  <c r="H175" i="4"/>
  <c r="A175" i="4"/>
  <c r="O174" i="4"/>
  <c r="N174" i="4"/>
  <c r="M174" i="4"/>
  <c r="L174" i="4"/>
  <c r="K174" i="4"/>
  <c r="J174" i="4"/>
  <c r="I174" i="4"/>
  <c r="H174" i="4"/>
  <c r="A174" i="4"/>
  <c r="O173" i="4"/>
  <c r="N173" i="4"/>
  <c r="M173" i="4"/>
  <c r="L173" i="4"/>
  <c r="K173" i="4"/>
  <c r="J173" i="4"/>
  <c r="I173" i="4"/>
  <c r="H173" i="4"/>
  <c r="A173" i="4"/>
  <c r="O172" i="4"/>
  <c r="N172" i="4"/>
  <c r="M172" i="4"/>
  <c r="L172" i="4"/>
  <c r="K172" i="4"/>
  <c r="J172" i="4"/>
  <c r="I172" i="4"/>
  <c r="H172" i="4"/>
  <c r="A172" i="4"/>
  <c r="O171" i="4"/>
  <c r="N171" i="4"/>
  <c r="M171" i="4"/>
  <c r="L171" i="4"/>
  <c r="K171" i="4"/>
  <c r="J171" i="4"/>
  <c r="I171" i="4"/>
  <c r="H171" i="4"/>
  <c r="A171" i="4"/>
  <c r="O170" i="4"/>
  <c r="N170" i="4"/>
  <c r="M170" i="4"/>
  <c r="L170" i="4"/>
  <c r="K170" i="4"/>
  <c r="J170" i="4"/>
  <c r="I170" i="4"/>
  <c r="H170" i="4"/>
  <c r="A170" i="4"/>
  <c r="O169" i="4"/>
  <c r="N169" i="4"/>
  <c r="M169" i="4"/>
  <c r="L169" i="4"/>
  <c r="K169" i="4"/>
  <c r="J169" i="4"/>
  <c r="I169" i="4"/>
  <c r="H169" i="4"/>
  <c r="A169" i="4"/>
  <c r="O168" i="4"/>
  <c r="N168" i="4"/>
  <c r="M168" i="4"/>
  <c r="L168" i="4"/>
  <c r="K168" i="4"/>
  <c r="J168" i="4"/>
  <c r="I168" i="4"/>
  <c r="H168" i="4"/>
  <c r="A168" i="4"/>
  <c r="O167" i="4"/>
  <c r="N167" i="4"/>
  <c r="M167" i="4"/>
  <c r="L167" i="4"/>
  <c r="K167" i="4"/>
  <c r="J167" i="4"/>
  <c r="I167" i="4"/>
  <c r="H167" i="4"/>
  <c r="A167" i="4"/>
  <c r="O166" i="4"/>
  <c r="N166" i="4"/>
  <c r="M166" i="4"/>
  <c r="L166" i="4"/>
  <c r="K166" i="4"/>
  <c r="J166" i="4"/>
  <c r="I166" i="4"/>
  <c r="H166" i="4"/>
  <c r="A166" i="4"/>
  <c r="O165" i="4"/>
  <c r="N165" i="4"/>
  <c r="M165" i="4"/>
  <c r="L165" i="4"/>
  <c r="K165" i="4"/>
  <c r="J165" i="4"/>
  <c r="I165" i="4"/>
  <c r="H165" i="4"/>
  <c r="A165" i="4"/>
  <c r="O164" i="4"/>
  <c r="N164" i="4"/>
  <c r="M164" i="4"/>
  <c r="L164" i="4"/>
  <c r="K164" i="4"/>
  <c r="J164" i="4"/>
  <c r="I164" i="4"/>
  <c r="H164" i="4"/>
  <c r="A164" i="4"/>
  <c r="O163" i="4"/>
  <c r="N163" i="4"/>
  <c r="M163" i="4"/>
  <c r="L163" i="4"/>
  <c r="K163" i="4"/>
  <c r="J163" i="4"/>
  <c r="I163" i="4"/>
  <c r="H163" i="4"/>
  <c r="A163" i="4"/>
  <c r="O162" i="4"/>
  <c r="N162" i="4"/>
  <c r="M162" i="4"/>
  <c r="L162" i="4"/>
  <c r="K162" i="4"/>
  <c r="J162" i="4"/>
  <c r="I162" i="4"/>
  <c r="H162" i="4"/>
  <c r="A162" i="4"/>
  <c r="O161" i="4"/>
  <c r="N161" i="4"/>
  <c r="M161" i="4"/>
  <c r="L161" i="4"/>
  <c r="K161" i="4"/>
  <c r="J161" i="4"/>
  <c r="I161" i="4"/>
  <c r="H161" i="4"/>
  <c r="A161" i="4"/>
  <c r="O160" i="4"/>
  <c r="N160" i="4"/>
  <c r="M160" i="4"/>
  <c r="L160" i="4"/>
  <c r="K160" i="4"/>
  <c r="J160" i="4"/>
  <c r="I160" i="4"/>
  <c r="H160" i="4"/>
  <c r="A160" i="4"/>
  <c r="O159" i="4"/>
  <c r="N159" i="4"/>
  <c r="M159" i="4"/>
  <c r="L159" i="4"/>
  <c r="K159" i="4"/>
  <c r="J159" i="4"/>
  <c r="I159" i="4"/>
  <c r="H159" i="4"/>
  <c r="A159" i="4"/>
  <c r="O158" i="4"/>
  <c r="N158" i="4"/>
  <c r="M158" i="4"/>
  <c r="L158" i="4"/>
  <c r="K158" i="4"/>
  <c r="J158" i="4"/>
  <c r="I158" i="4"/>
  <c r="H158" i="4"/>
  <c r="A158" i="4"/>
  <c r="O157" i="4"/>
  <c r="N157" i="4"/>
  <c r="M157" i="4"/>
  <c r="L157" i="4"/>
  <c r="K157" i="4"/>
  <c r="J157" i="4"/>
  <c r="I157" i="4"/>
  <c r="H157" i="4"/>
  <c r="A157" i="4"/>
  <c r="O156" i="4"/>
  <c r="N156" i="4"/>
  <c r="M156" i="4"/>
  <c r="L156" i="4"/>
  <c r="K156" i="4"/>
  <c r="J156" i="4"/>
  <c r="I156" i="4"/>
  <c r="H156" i="4"/>
  <c r="A156" i="4"/>
  <c r="O154" i="4"/>
  <c r="N154" i="4"/>
  <c r="M154" i="4"/>
  <c r="L154" i="4"/>
  <c r="K154" i="4"/>
  <c r="J154" i="4"/>
  <c r="I154" i="4"/>
  <c r="H154" i="4"/>
  <c r="A154" i="4"/>
  <c r="O153" i="4"/>
  <c r="N153" i="4"/>
  <c r="M153" i="4"/>
  <c r="L153" i="4"/>
  <c r="K153" i="4"/>
  <c r="J153" i="4"/>
  <c r="I153" i="4"/>
  <c r="H153" i="4"/>
  <c r="A153" i="4"/>
  <c r="N152" i="4"/>
  <c r="M152" i="4"/>
  <c r="L152" i="4"/>
  <c r="K152" i="4"/>
  <c r="J152" i="4"/>
  <c r="I152" i="4"/>
  <c r="H152" i="4"/>
  <c r="A152" i="4"/>
  <c r="O151" i="4"/>
  <c r="N151" i="4"/>
  <c r="M151" i="4"/>
  <c r="L151" i="4"/>
  <c r="K151" i="4"/>
  <c r="J151" i="4"/>
  <c r="I151" i="4"/>
  <c r="H151" i="4"/>
  <c r="A151" i="4"/>
  <c r="O150" i="4"/>
  <c r="N150" i="4"/>
  <c r="M150" i="4"/>
  <c r="L150" i="4"/>
  <c r="K150" i="4"/>
  <c r="J150" i="4"/>
  <c r="I150" i="4"/>
  <c r="H150" i="4"/>
  <c r="A150" i="4"/>
  <c r="O149" i="4"/>
  <c r="N149" i="4"/>
  <c r="M149" i="4"/>
  <c r="L149" i="4"/>
  <c r="K149" i="4"/>
  <c r="J149" i="4"/>
  <c r="I149" i="4"/>
  <c r="H149" i="4"/>
  <c r="A149" i="4"/>
  <c r="O148" i="4"/>
  <c r="N148" i="4"/>
  <c r="M148" i="4"/>
  <c r="L148" i="4"/>
  <c r="K148" i="4"/>
  <c r="J148" i="4"/>
  <c r="I148" i="4"/>
  <c r="H148" i="4"/>
  <c r="A148" i="4"/>
  <c r="O147" i="4"/>
  <c r="N147" i="4"/>
  <c r="M147" i="4"/>
  <c r="L147" i="4"/>
  <c r="K147" i="4"/>
  <c r="J147" i="4"/>
  <c r="I147" i="4"/>
  <c r="H147" i="4"/>
  <c r="A147" i="4"/>
  <c r="O146" i="4"/>
  <c r="N146" i="4"/>
  <c r="M146" i="4"/>
  <c r="L146" i="4"/>
  <c r="K146" i="4"/>
  <c r="J146" i="4"/>
  <c r="I146" i="4"/>
  <c r="H146" i="4"/>
  <c r="A146" i="4"/>
  <c r="O145" i="4"/>
  <c r="N145" i="4"/>
  <c r="M145" i="4"/>
  <c r="L145" i="4"/>
  <c r="K145" i="4"/>
  <c r="J145" i="4"/>
  <c r="I145" i="4"/>
  <c r="H145" i="4"/>
  <c r="A145" i="4"/>
  <c r="O144" i="4"/>
  <c r="N144" i="4"/>
  <c r="M144" i="4"/>
  <c r="L144" i="4"/>
  <c r="K144" i="4"/>
  <c r="J144" i="4"/>
  <c r="I144" i="4"/>
  <c r="H144" i="4"/>
  <c r="A144" i="4"/>
  <c r="O143" i="4"/>
  <c r="N143" i="4"/>
  <c r="M143" i="4"/>
  <c r="L143" i="4"/>
  <c r="K143" i="4"/>
  <c r="J143" i="4"/>
  <c r="I143" i="4"/>
  <c r="H143" i="4"/>
  <c r="A143" i="4"/>
  <c r="O142" i="4"/>
  <c r="N142" i="4"/>
  <c r="M142" i="4"/>
  <c r="L142" i="4"/>
  <c r="K142" i="4"/>
  <c r="J142" i="4"/>
  <c r="I142" i="4"/>
  <c r="H142" i="4"/>
  <c r="A142" i="4"/>
  <c r="O141" i="4"/>
  <c r="N141" i="4"/>
  <c r="M141" i="4"/>
  <c r="L141" i="4"/>
  <c r="K141" i="4"/>
  <c r="J141" i="4"/>
  <c r="I141" i="4"/>
  <c r="H141" i="4"/>
  <c r="A141" i="4"/>
  <c r="O140" i="4"/>
  <c r="N140" i="4"/>
  <c r="M140" i="4"/>
  <c r="L140" i="4"/>
  <c r="K140" i="4"/>
  <c r="J140" i="4"/>
  <c r="I140" i="4"/>
  <c r="H140" i="4"/>
  <c r="A140" i="4"/>
  <c r="O139" i="4"/>
  <c r="N139" i="4"/>
  <c r="M139" i="4"/>
  <c r="L139" i="4"/>
  <c r="K139" i="4"/>
  <c r="J139" i="4"/>
  <c r="I139" i="4"/>
  <c r="H139" i="4"/>
  <c r="A139" i="4"/>
  <c r="O138" i="4"/>
  <c r="N138" i="4"/>
  <c r="M138" i="4"/>
  <c r="L138" i="4"/>
  <c r="K138" i="4"/>
  <c r="J138" i="4"/>
  <c r="I138" i="4"/>
  <c r="H138" i="4"/>
  <c r="A138" i="4"/>
  <c r="O137" i="4"/>
  <c r="N137" i="4"/>
  <c r="M137" i="4"/>
  <c r="L137" i="4"/>
  <c r="K137" i="4"/>
  <c r="J137" i="4"/>
  <c r="I137" i="4"/>
  <c r="H137" i="4"/>
  <c r="A137" i="4"/>
  <c r="O136" i="4"/>
  <c r="N136" i="4"/>
  <c r="M136" i="4"/>
  <c r="L136" i="4"/>
  <c r="K136" i="4"/>
  <c r="J136" i="4"/>
  <c r="I136" i="4"/>
  <c r="H136" i="4"/>
  <c r="A136" i="4"/>
  <c r="O135" i="4"/>
  <c r="N135" i="4"/>
  <c r="M135" i="4"/>
  <c r="L135" i="4"/>
  <c r="K135" i="4"/>
  <c r="J135" i="4"/>
  <c r="I135" i="4"/>
  <c r="H135" i="4"/>
  <c r="A135" i="4"/>
  <c r="O134" i="4"/>
  <c r="N134" i="4"/>
  <c r="M134" i="4"/>
  <c r="L134" i="4"/>
  <c r="K134" i="4"/>
  <c r="J134" i="4"/>
  <c r="I134" i="4"/>
  <c r="H134" i="4"/>
  <c r="A134" i="4"/>
  <c r="O133" i="4"/>
  <c r="N133" i="4"/>
  <c r="M133" i="4"/>
  <c r="L133" i="4"/>
  <c r="K133" i="4"/>
  <c r="J133" i="4"/>
  <c r="I133" i="4"/>
  <c r="H133" i="4"/>
  <c r="A133" i="4"/>
  <c r="O132" i="4"/>
  <c r="N132" i="4"/>
  <c r="M132" i="4"/>
  <c r="L132" i="4"/>
  <c r="K132" i="4"/>
  <c r="J132" i="4"/>
  <c r="I132" i="4"/>
  <c r="H132" i="4"/>
  <c r="A132" i="4"/>
  <c r="O131" i="4"/>
  <c r="N131" i="4"/>
  <c r="M131" i="4"/>
  <c r="L131" i="4"/>
  <c r="K131" i="4"/>
  <c r="J131" i="4"/>
  <c r="I131" i="4"/>
  <c r="H131" i="4"/>
  <c r="A131" i="4"/>
  <c r="O130" i="4"/>
  <c r="N130" i="4"/>
  <c r="M130" i="4"/>
  <c r="L130" i="4"/>
  <c r="K130" i="4"/>
  <c r="J130" i="4"/>
  <c r="I130" i="4"/>
  <c r="H130" i="4"/>
  <c r="A130" i="4"/>
  <c r="O129" i="4"/>
  <c r="N129" i="4"/>
  <c r="M129" i="4"/>
  <c r="L129" i="4"/>
  <c r="K129" i="4"/>
  <c r="J129" i="4"/>
  <c r="I129" i="4"/>
  <c r="H129" i="4"/>
  <c r="A129" i="4"/>
  <c r="O128" i="4"/>
  <c r="N128" i="4"/>
  <c r="M128" i="4"/>
  <c r="L128" i="4"/>
  <c r="K128" i="4"/>
  <c r="J128" i="4"/>
  <c r="I128" i="4"/>
  <c r="H128" i="4"/>
  <c r="A128" i="4"/>
  <c r="O127" i="4"/>
  <c r="N127" i="4"/>
  <c r="M127" i="4"/>
  <c r="L127" i="4"/>
  <c r="K127" i="4"/>
  <c r="J127" i="4"/>
  <c r="I127" i="4"/>
  <c r="H127" i="4"/>
  <c r="A127" i="4"/>
  <c r="O126" i="4"/>
  <c r="N126" i="4"/>
  <c r="M126" i="4"/>
  <c r="L126" i="4"/>
  <c r="K126" i="4"/>
  <c r="J126" i="4"/>
  <c r="I126" i="4"/>
  <c r="H126" i="4"/>
  <c r="A126" i="4"/>
  <c r="O125" i="4"/>
  <c r="N125" i="4"/>
  <c r="M125" i="4"/>
  <c r="L125" i="4"/>
  <c r="K125" i="4"/>
  <c r="J125" i="4"/>
  <c r="I125" i="4"/>
  <c r="H125" i="4"/>
  <c r="A125" i="4"/>
  <c r="O124" i="4"/>
  <c r="N124" i="4"/>
  <c r="M124" i="4"/>
  <c r="L124" i="4"/>
  <c r="K124" i="4"/>
  <c r="J124" i="4"/>
  <c r="I124" i="4"/>
  <c r="H124" i="4"/>
  <c r="A124" i="4"/>
  <c r="O123" i="4"/>
  <c r="N123" i="4"/>
  <c r="M123" i="4"/>
  <c r="L123" i="4"/>
  <c r="K123" i="4"/>
  <c r="J123" i="4"/>
  <c r="I123" i="4"/>
  <c r="H123" i="4"/>
  <c r="A123" i="4"/>
  <c r="O122" i="4"/>
  <c r="N122" i="4"/>
  <c r="M122" i="4"/>
  <c r="L122" i="4"/>
  <c r="K122" i="4"/>
  <c r="J122" i="4"/>
  <c r="I122" i="4"/>
  <c r="H122" i="4"/>
  <c r="A122" i="4"/>
  <c r="O121" i="4"/>
  <c r="N121" i="4"/>
  <c r="M121" i="4"/>
  <c r="L121" i="4"/>
  <c r="K121" i="4"/>
  <c r="J121" i="4"/>
  <c r="I121" i="4"/>
  <c r="H121" i="4"/>
  <c r="A121" i="4"/>
  <c r="O120" i="4"/>
  <c r="N120" i="4"/>
  <c r="M120" i="4"/>
  <c r="L120" i="4"/>
  <c r="K120" i="4"/>
  <c r="J120" i="4"/>
  <c r="I120" i="4"/>
  <c r="H120" i="4"/>
  <c r="A120" i="4"/>
  <c r="O119" i="4"/>
  <c r="N119" i="4"/>
  <c r="M119" i="4"/>
  <c r="L119" i="4"/>
  <c r="K119" i="4"/>
  <c r="J119" i="4"/>
  <c r="I119" i="4"/>
  <c r="H119" i="4"/>
  <c r="A119" i="4"/>
  <c r="O118" i="4"/>
  <c r="N118" i="4"/>
  <c r="M118" i="4"/>
  <c r="L118" i="4"/>
  <c r="K118" i="4"/>
  <c r="J118" i="4"/>
  <c r="I118" i="4"/>
  <c r="H118" i="4"/>
  <c r="A118" i="4"/>
  <c r="O117" i="4"/>
  <c r="N117" i="4"/>
  <c r="M117" i="4"/>
  <c r="L117" i="4"/>
  <c r="K117" i="4"/>
  <c r="J117" i="4"/>
  <c r="I117" i="4"/>
  <c r="H117" i="4"/>
  <c r="A117" i="4"/>
  <c r="O116" i="4"/>
  <c r="N116" i="4"/>
  <c r="M116" i="4"/>
  <c r="L116" i="4"/>
  <c r="K116" i="4"/>
  <c r="J116" i="4"/>
  <c r="I116" i="4"/>
  <c r="H116" i="4"/>
  <c r="A116" i="4"/>
  <c r="O115" i="4"/>
  <c r="N115" i="4"/>
  <c r="M115" i="4"/>
  <c r="L115" i="4"/>
  <c r="K115" i="4"/>
  <c r="J115" i="4"/>
  <c r="I115" i="4"/>
  <c r="H115" i="4"/>
  <c r="A115" i="4"/>
  <c r="O114" i="4"/>
  <c r="N114" i="4"/>
  <c r="M114" i="4"/>
  <c r="L114" i="4"/>
  <c r="K114" i="4"/>
  <c r="J114" i="4"/>
  <c r="I114" i="4"/>
  <c r="H114" i="4"/>
  <c r="A114" i="4"/>
  <c r="O113" i="4"/>
  <c r="N113" i="4"/>
  <c r="M113" i="4"/>
  <c r="L113" i="4"/>
  <c r="K113" i="4"/>
  <c r="J113" i="4"/>
  <c r="I113" i="4"/>
  <c r="H113" i="4"/>
  <c r="A113" i="4"/>
  <c r="O112" i="4"/>
  <c r="N112" i="4"/>
  <c r="M112" i="4"/>
  <c r="L112" i="4"/>
  <c r="K112" i="4"/>
  <c r="J112" i="4"/>
  <c r="I112" i="4"/>
  <c r="H112" i="4"/>
  <c r="A112" i="4"/>
  <c r="O111" i="4"/>
  <c r="N111" i="4"/>
  <c r="M111" i="4"/>
  <c r="L111" i="4"/>
  <c r="K111" i="4"/>
  <c r="J111" i="4"/>
  <c r="I111" i="4"/>
  <c r="H111" i="4"/>
  <c r="A111" i="4"/>
  <c r="O110" i="4"/>
  <c r="N110" i="4"/>
  <c r="M110" i="4"/>
  <c r="L110" i="4"/>
  <c r="K110" i="4"/>
  <c r="J110" i="4"/>
  <c r="I110" i="4"/>
  <c r="H110" i="4"/>
  <c r="A110" i="4"/>
  <c r="O109" i="4"/>
  <c r="N109" i="4"/>
  <c r="M109" i="4"/>
  <c r="L109" i="4"/>
  <c r="K109" i="4"/>
  <c r="J109" i="4"/>
  <c r="I109" i="4"/>
  <c r="H109" i="4"/>
  <c r="A109" i="4"/>
  <c r="O108" i="4"/>
  <c r="N108" i="4"/>
  <c r="M108" i="4"/>
  <c r="L108" i="4"/>
  <c r="K108" i="4"/>
  <c r="J108" i="4"/>
  <c r="I108" i="4"/>
  <c r="H108" i="4"/>
  <c r="A108" i="4"/>
  <c r="O107" i="4"/>
  <c r="N107" i="4"/>
  <c r="M107" i="4"/>
  <c r="L107" i="4"/>
  <c r="K107" i="4"/>
  <c r="J107" i="4"/>
  <c r="I107" i="4"/>
  <c r="H107" i="4"/>
  <c r="A107" i="4"/>
  <c r="O106" i="4"/>
  <c r="N106" i="4"/>
  <c r="M106" i="4"/>
  <c r="L106" i="4"/>
  <c r="K106" i="4"/>
  <c r="J106" i="4"/>
  <c r="I106" i="4"/>
  <c r="H106" i="4"/>
  <c r="A106" i="4"/>
  <c r="O105" i="4"/>
  <c r="N105" i="4"/>
  <c r="M105" i="4"/>
  <c r="L105" i="4"/>
  <c r="K105" i="4"/>
  <c r="J105" i="4"/>
  <c r="I105" i="4"/>
  <c r="H105" i="4"/>
  <c r="A105" i="4"/>
  <c r="O104" i="4"/>
  <c r="N104" i="4"/>
  <c r="M104" i="4"/>
  <c r="L104" i="4"/>
  <c r="K104" i="4"/>
  <c r="J104" i="4"/>
  <c r="I104" i="4"/>
  <c r="H104" i="4"/>
  <c r="A104" i="4"/>
  <c r="O103" i="4"/>
  <c r="N103" i="4"/>
  <c r="M103" i="4"/>
  <c r="L103" i="4"/>
  <c r="K103" i="4"/>
  <c r="J103" i="4"/>
  <c r="I103" i="4"/>
  <c r="H103" i="4"/>
  <c r="A103" i="4"/>
  <c r="O102" i="4"/>
  <c r="N102" i="4"/>
  <c r="M102" i="4"/>
  <c r="L102" i="4"/>
  <c r="K102" i="4"/>
  <c r="J102" i="4"/>
  <c r="I102" i="4"/>
  <c r="H102" i="4"/>
  <c r="A102" i="4"/>
  <c r="O101" i="4"/>
  <c r="N101" i="4"/>
  <c r="M101" i="4"/>
  <c r="L101" i="4"/>
  <c r="K101" i="4"/>
  <c r="J101" i="4"/>
  <c r="I101" i="4"/>
  <c r="H101" i="4"/>
  <c r="A101" i="4"/>
  <c r="O100" i="4"/>
  <c r="N100" i="4"/>
  <c r="M100" i="4"/>
  <c r="L100" i="4"/>
  <c r="K100" i="4"/>
  <c r="J100" i="4"/>
  <c r="I100" i="4"/>
  <c r="H100" i="4"/>
  <c r="A100" i="4"/>
  <c r="O98" i="4"/>
  <c r="N98" i="4"/>
  <c r="M98" i="4"/>
  <c r="L98" i="4"/>
  <c r="K98" i="4"/>
  <c r="J98" i="4"/>
  <c r="I98" i="4"/>
  <c r="H98" i="4"/>
  <c r="A98" i="4"/>
  <c r="O97" i="4"/>
  <c r="N97" i="4"/>
  <c r="M97" i="4"/>
  <c r="L97" i="4"/>
  <c r="K97" i="4"/>
  <c r="J97" i="4"/>
  <c r="I97" i="4"/>
  <c r="H97" i="4"/>
  <c r="A97" i="4"/>
  <c r="O96" i="4"/>
  <c r="N96" i="4"/>
  <c r="M96" i="4"/>
  <c r="L96" i="4"/>
  <c r="K96" i="4"/>
  <c r="J96" i="4"/>
  <c r="I96" i="4"/>
  <c r="H96" i="4"/>
  <c r="A96" i="4"/>
  <c r="O95" i="4"/>
  <c r="N95" i="4"/>
  <c r="M95" i="4"/>
  <c r="L95" i="4"/>
  <c r="K95" i="4"/>
  <c r="J95" i="4"/>
  <c r="I95" i="4"/>
  <c r="H95" i="4"/>
  <c r="A95" i="4"/>
  <c r="O94" i="4"/>
  <c r="N94" i="4"/>
  <c r="M94" i="4"/>
  <c r="L94" i="4"/>
  <c r="K94" i="4"/>
  <c r="J94" i="4"/>
  <c r="I94" i="4"/>
  <c r="H94" i="4"/>
  <c r="A94" i="4"/>
  <c r="O93" i="4"/>
  <c r="N93" i="4"/>
  <c r="M93" i="4"/>
  <c r="L93" i="4"/>
  <c r="K93" i="4"/>
  <c r="J93" i="4"/>
  <c r="I93" i="4"/>
  <c r="H93" i="4"/>
  <c r="A93" i="4"/>
  <c r="O92" i="4"/>
  <c r="N92" i="4"/>
  <c r="M92" i="4"/>
  <c r="L92" i="4"/>
  <c r="K92" i="4"/>
  <c r="J92" i="4"/>
  <c r="I92" i="4"/>
  <c r="H92" i="4"/>
  <c r="A92" i="4"/>
  <c r="O91" i="4"/>
  <c r="N91" i="4"/>
  <c r="M91" i="4"/>
  <c r="L91" i="4"/>
  <c r="K91" i="4"/>
  <c r="J91" i="4"/>
  <c r="I91" i="4"/>
  <c r="H91" i="4"/>
  <c r="A91" i="4"/>
  <c r="O90" i="4"/>
  <c r="N90" i="4"/>
  <c r="M90" i="4"/>
  <c r="L90" i="4"/>
  <c r="K90" i="4"/>
  <c r="J90" i="4"/>
  <c r="I90" i="4"/>
  <c r="H90" i="4"/>
  <c r="A90" i="4"/>
  <c r="O89" i="4"/>
  <c r="N89" i="4"/>
  <c r="M89" i="4"/>
  <c r="L89" i="4"/>
  <c r="K89" i="4"/>
  <c r="J89" i="4"/>
  <c r="I89" i="4"/>
  <c r="H89" i="4"/>
  <c r="A89" i="4"/>
  <c r="O88" i="4"/>
  <c r="N88" i="4"/>
  <c r="M88" i="4"/>
  <c r="L88" i="4"/>
  <c r="K88" i="4"/>
  <c r="J88" i="4"/>
  <c r="I88" i="4"/>
  <c r="H88" i="4"/>
  <c r="A88" i="4"/>
  <c r="O87" i="4"/>
  <c r="N87" i="4"/>
  <c r="M87" i="4"/>
  <c r="L87" i="4"/>
  <c r="K87" i="4"/>
  <c r="J87" i="4"/>
  <c r="I87" i="4"/>
  <c r="H87" i="4"/>
  <c r="A87" i="4"/>
  <c r="O86" i="4"/>
  <c r="N86" i="4"/>
  <c r="M86" i="4"/>
  <c r="L86" i="4"/>
  <c r="K86" i="4"/>
  <c r="J86" i="4"/>
  <c r="I86" i="4"/>
  <c r="H86" i="4"/>
  <c r="A86" i="4"/>
  <c r="O85" i="4"/>
  <c r="N85" i="4"/>
  <c r="M85" i="4"/>
  <c r="L85" i="4"/>
  <c r="K85" i="4"/>
  <c r="J85" i="4"/>
  <c r="I85" i="4"/>
  <c r="H85" i="4"/>
  <c r="A85" i="4"/>
  <c r="O84" i="4"/>
  <c r="N84" i="4"/>
  <c r="M84" i="4"/>
  <c r="L84" i="4"/>
  <c r="K84" i="4"/>
  <c r="J84" i="4"/>
  <c r="I84" i="4"/>
  <c r="H84" i="4"/>
  <c r="A84" i="4"/>
  <c r="O83" i="4"/>
  <c r="N83" i="4"/>
  <c r="M83" i="4"/>
  <c r="L83" i="4"/>
  <c r="K83" i="4"/>
  <c r="J83" i="4"/>
  <c r="I83" i="4"/>
  <c r="H83" i="4"/>
  <c r="A83" i="4"/>
  <c r="O82" i="4"/>
  <c r="N82" i="4"/>
  <c r="M82" i="4"/>
  <c r="L82" i="4"/>
  <c r="K82" i="4"/>
  <c r="J82" i="4"/>
  <c r="I82" i="4"/>
  <c r="H82" i="4"/>
  <c r="A82" i="4"/>
  <c r="O81" i="4"/>
  <c r="N81" i="4"/>
  <c r="M81" i="4"/>
  <c r="L81" i="4"/>
  <c r="K81" i="4"/>
  <c r="J81" i="4"/>
  <c r="I81" i="4"/>
  <c r="H81" i="4"/>
  <c r="A81" i="4"/>
  <c r="O80" i="4"/>
  <c r="N80" i="4"/>
  <c r="M80" i="4"/>
  <c r="L80" i="4"/>
  <c r="K80" i="4"/>
  <c r="J80" i="4"/>
  <c r="I80" i="4"/>
  <c r="H80" i="4"/>
  <c r="A80" i="4"/>
  <c r="O79" i="4"/>
  <c r="N79" i="4"/>
  <c r="M79" i="4"/>
  <c r="L79" i="4"/>
  <c r="K79" i="4"/>
  <c r="J79" i="4"/>
  <c r="I79" i="4"/>
  <c r="H79" i="4"/>
  <c r="A79" i="4"/>
  <c r="O78" i="4"/>
  <c r="N78" i="4"/>
  <c r="M78" i="4"/>
  <c r="L78" i="4"/>
  <c r="K78" i="4"/>
  <c r="J78" i="4"/>
  <c r="I78" i="4"/>
  <c r="H78" i="4"/>
  <c r="A78" i="4"/>
  <c r="O77" i="4"/>
  <c r="N77" i="4"/>
  <c r="M77" i="4"/>
  <c r="L77" i="4"/>
  <c r="K77" i="4"/>
  <c r="J77" i="4"/>
  <c r="I77" i="4"/>
  <c r="H77" i="4"/>
  <c r="A77" i="4"/>
  <c r="O76" i="4"/>
  <c r="N76" i="4"/>
  <c r="M76" i="4"/>
  <c r="L76" i="4"/>
  <c r="K76" i="4"/>
  <c r="J76" i="4"/>
  <c r="I76" i="4"/>
  <c r="H76" i="4"/>
  <c r="A76" i="4"/>
  <c r="O75" i="4"/>
  <c r="N75" i="4"/>
  <c r="M75" i="4"/>
  <c r="L75" i="4"/>
  <c r="K75" i="4"/>
  <c r="J75" i="4"/>
  <c r="I75" i="4"/>
  <c r="H75" i="4"/>
  <c r="A75" i="4"/>
  <c r="O74" i="4"/>
  <c r="N74" i="4"/>
  <c r="M74" i="4"/>
  <c r="L74" i="4"/>
  <c r="K74" i="4"/>
  <c r="J74" i="4"/>
  <c r="I74" i="4"/>
  <c r="H74" i="4"/>
  <c r="A74" i="4"/>
  <c r="O73" i="4"/>
  <c r="N73" i="4"/>
  <c r="M73" i="4"/>
  <c r="L73" i="4"/>
  <c r="K73" i="4"/>
  <c r="J73" i="4"/>
  <c r="I73" i="4"/>
  <c r="H73" i="4"/>
  <c r="A73" i="4"/>
  <c r="O72" i="4"/>
  <c r="N72" i="4"/>
  <c r="M72" i="4"/>
  <c r="L72" i="4"/>
  <c r="K72" i="4"/>
  <c r="J72" i="4"/>
  <c r="I72" i="4"/>
  <c r="H72" i="4"/>
  <c r="A72" i="4"/>
  <c r="O71" i="4"/>
  <c r="N71" i="4"/>
  <c r="M71" i="4"/>
  <c r="L71" i="4"/>
  <c r="K71" i="4"/>
  <c r="J71" i="4"/>
  <c r="I71" i="4"/>
  <c r="H71" i="4"/>
  <c r="A71" i="4"/>
  <c r="O70" i="4"/>
  <c r="N70" i="4"/>
  <c r="M70" i="4"/>
  <c r="L70" i="4"/>
  <c r="K70" i="4"/>
  <c r="J70" i="4"/>
  <c r="I70" i="4"/>
  <c r="H70" i="4"/>
  <c r="A70" i="4"/>
  <c r="O69" i="4"/>
  <c r="N69" i="4"/>
  <c r="M69" i="4"/>
  <c r="L69" i="4"/>
  <c r="K69" i="4"/>
  <c r="J69" i="4"/>
  <c r="I69" i="4"/>
  <c r="H69" i="4"/>
  <c r="A69" i="4"/>
  <c r="O68" i="4"/>
  <c r="N68" i="4"/>
  <c r="M68" i="4"/>
  <c r="L68" i="4"/>
  <c r="K68" i="4"/>
  <c r="J68" i="4"/>
  <c r="I68" i="4"/>
  <c r="H68" i="4"/>
  <c r="A68" i="4"/>
  <c r="O67" i="4"/>
  <c r="N67" i="4"/>
  <c r="M67" i="4"/>
  <c r="L67" i="4"/>
  <c r="K67" i="4"/>
  <c r="J67" i="4"/>
  <c r="I67" i="4"/>
  <c r="H67" i="4"/>
  <c r="A67" i="4"/>
  <c r="O66" i="4"/>
  <c r="N66" i="4"/>
  <c r="M66" i="4"/>
  <c r="L66" i="4"/>
  <c r="K66" i="4"/>
  <c r="J66" i="4"/>
  <c r="I66" i="4"/>
  <c r="H66" i="4"/>
  <c r="A66" i="4"/>
  <c r="O65" i="4"/>
  <c r="N65" i="4"/>
  <c r="M65" i="4"/>
  <c r="L65" i="4"/>
  <c r="K65" i="4"/>
  <c r="J65" i="4"/>
  <c r="I65" i="4"/>
  <c r="H65" i="4"/>
  <c r="A65" i="4"/>
  <c r="O64" i="4"/>
  <c r="N64" i="4"/>
  <c r="M64" i="4"/>
  <c r="L64" i="4"/>
  <c r="K64" i="4"/>
  <c r="J64" i="4"/>
  <c r="I64" i="4"/>
  <c r="H64" i="4"/>
  <c r="A64" i="4"/>
  <c r="O63" i="4"/>
  <c r="N63" i="4"/>
  <c r="M63" i="4"/>
  <c r="L63" i="4"/>
  <c r="K63" i="4"/>
  <c r="J63" i="4"/>
  <c r="I63" i="4"/>
  <c r="H63" i="4"/>
  <c r="A63" i="4"/>
  <c r="O62" i="4"/>
  <c r="N62" i="4"/>
  <c r="M62" i="4"/>
  <c r="L62" i="4"/>
  <c r="K62" i="4"/>
  <c r="J62" i="4"/>
  <c r="I62" i="4"/>
  <c r="H62" i="4"/>
  <c r="A62" i="4"/>
  <c r="O60" i="4"/>
  <c r="N60" i="4"/>
  <c r="M60" i="4"/>
  <c r="L60" i="4"/>
  <c r="K60" i="4"/>
  <c r="J60" i="4"/>
  <c r="I60" i="4"/>
  <c r="H60" i="4"/>
  <c r="A60" i="4"/>
  <c r="O59" i="4"/>
  <c r="N59" i="4"/>
  <c r="M59" i="4"/>
  <c r="L59" i="4"/>
  <c r="K59" i="4"/>
  <c r="J59" i="4"/>
  <c r="I59" i="4"/>
  <c r="H59" i="4"/>
  <c r="A59" i="4"/>
  <c r="O58" i="4"/>
  <c r="N58" i="4"/>
  <c r="M58" i="4"/>
  <c r="L58" i="4"/>
  <c r="K58" i="4"/>
  <c r="J58" i="4"/>
  <c r="I58" i="4"/>
  <c r="H58" i="4"/>
  <c r="A58" i="4"/>
  <c r="O57" i="4"/>
  <c r="N57" i="4"/>
  <c r="M57" i="4"/>
  <c r="L57" i="4"/>
  <c r="K57" i="4"/>
  <c r="J57" i="4"/>
  <c r="I57" i="4"/>
  <c r="H57" i="4"/>
  <c r="A57" i="4"/>
  <c r="O56" i="4"/>
  <c r="N56" i="4"/>
  <c r="M56" i="4"/>
  <c r="L56" i="4"/>
  <c r="K56" i="4"/>
  <c r="J56" i="4"/>
  <c r="I56" i="4"/>
  <c r="H56" i="4"/>
  <c r="A56" i="4"/>
  <c r="O55" i="4"/>
  <c r="N55" i="4"/>
  <c r="M55" i="4"/>
  <c r="L55" i="4"/>
  <c r="K55" i="4"/>
  <c r="J55" i="4"/>
  <c r="I55" i="4"/>
  <c r="H55" i="4"/>
  <c r="A55" i="4"/>
  <c r="O54" i="4"/>
  <c r="N54" i="4"/>
  <c r="M54" i="4"/>
  <c r="L54" i="4"/>
  <c r="K54" i="4"/>
  <c r="J54" i="4"/>
  <c r="I54" i="4"/>
  <c r="H54" i="4"/>
  <c r="A54" i="4"/>
  <c r="O53" i="4"/>
  <c r="N53" i="4"/>
  <c r="M53" i="4"/>
  <c r="L53" i="4"/>
  <c r="K53" i="4"/>
  <c r="J53" i="4"/>
  <c r="I53" i="4"/>
  <c r="H53" i="4"/>
  <c r="A53" i="4"/>
  <c r="O52" i="4"/>
  <c r="N52" i="4"/>
  <c r="M52" i="4"/>
  <c r="L52" i="4"/>
  <c r="K52" i="4"/>
  <c r="J52" i="4"/>
  <c r="I52" i="4"/>
  <c r="H52" i="4"/>
  <c r="A52" i="4"/>
  <c r="O51" i="4"/>
  <c r="N51" i="4"/>
  <c r="M51" i="4"/>
  <c r="L51" i="4"/>
  <c r="K51" i="4"/>
  <c r="J51" i="4"/>
  <c r="I51" i="4"/>
  <c r="H51" i="4"/>
  <c r="A51" i="4"/>
  <c r="O50" i="4"/>
  <c r="N50" i="4"/>
  <c r="M50" i="4"/>
  <c r="L50" i="4"/>
  <c r="K50" i="4"/>
  <c r="J50" i="4"/>
  <c r="I50" i="4"/>
  <c r="H50" i="4"/>
  <c r="A50" i="4"/>
  <c r="O49" i="4"/>
  <c r="N49" i="4"/>
  <c r="M49" i="4"/>
  <c r="L49" i="4"/>
  <c r="K49" i="4"/>
  <c r="J49" i="4"/>
  <c r="I49" i="4"/>
  <c r="H49" i="4"/>
  <c r="A49" i="4"/>
  <c r="O48" i="4"/>
  <c r="N48" i="4"/>
  <c r="M48" i="4"/>
  <c r="L48" i="4"/>
  <c r="K48" i="4"/>
  <c r="J48" i="4"/>
  <c r="I48" i="4"/>
  <c r="H48" i="4"/>
  <c r="A48" i="4"/>
  <c r="O47" i="4"/>
  <c r="N47" i="4"/>
  <c r="M47" i="4"/>
  <c r="L47" i="4"/>
  <c r="K47" i="4"/>
  <c r="J47" i="4"/>
  <c r="I47" i="4"/>
  <c r="H47" i="4"/>
  <c r="A47" i="4"/>
  <c r="O46" i="4"/>
  <c r="N46" i="4"/>
  <c r="M46" i="4"/>
  <c r="L46" i="4"/>
  <c r="K46" i="4"/>
  <c r="J46" i="4"/>
  <c r="I46" i="4"/>
  <c r="H46" i="4"/>
  <c r="A46" i="4"/>
  <c r="O45" i="4"/>
  <c r="N45" i="4"/>
  <c r="M45" i="4"/>
  <c r="L45" i="4"/>
  <c r="K45" i="4"/>
  <c r="J45" i="4"/>
  <c r="I45" i="4"/>
  <c r="H45" i="4"/>
  <c r="A45" i="4"/>
  <c r="O44" i="4"/>
  <c r="N44" i="4"/>
  <c r="M44" i="4"/>
  <c r="L44" i="4"/>
  <c r="K44" i="4"/>
  <c r="J44" i="4"/>
  <c r="I44" i="4"/>
  <c r="H44" i="4"/>
  <c r="A44" i="4"/>
  <c r="O43" i="4"/>
  <c r="N43" i="4"/>
  <c r="M43" i="4"/>
  <c r="L43" i="4"/>
  <c r="K43" i="4"/>
  <c r="J43" i="4"/>
  <c r="I43" i="4"/>
  <c r="H43" i="4"/>
  <c r="A43" i="4"/>
  <c r="O42" i="4"/>
  <c r="N42" i="4"/>
  <c r="M42" i="4"/>
  <c r="L42" i="4"/>
  <c r="K42" i="4"/>
  <c r="J42" i="4"/>
  <c r="I42" i="4"/>
  <c r="H42" i="4"/>
  <c r="A42" i="4"/>
  <c r="O41" i="4"/>
  <c r="N41" i="4"/>
  <c r="M41" i="4"/>
  <c r="L41" i="4"/>
  <c r="K41" i="4"/>
  <c r="J41" i="4"/>
  <c r="I41" i="4"/>
  <c r="H41" i="4"/>
  <c r="A41" i="4"/>
  <c r="O40" i="4"/>
  <c r="A40" i="4"/>
  <c r="O39" i="4"/>
  <c r="A39" i="4"/>
  <c r="O38" i="4"/>
  <c r="A38" i="4"/>
  <c r="O37" i="4"/>
  <c r="A37" i="4"/>
  <c r="O36" i="4"/>
  <c r="A36" i="4"/>
  <c r="O35" i="4"/>
  <c r="A35" i="4"/>
  <c r="O34" i="4"/>
  <c r="A34" i="4"/>
  <c r="O33" i="4"/>
  <c r="A33" i="4"/>
  <c r="O32" i="4"/>
  <c r="A32" i="4"/>
  <c r="O31" i="4"/>
  <c r="A31" i="4"/>
  <c r="O30" i="4"/>
  <c r="A30" i="4"/>
  <c r="O29" i="4"/>
  <c r="A29" i="4"/>
  <c r="O28" i="4"/>
  <c r="A28" i="4"/>
  <c r="O27" i="4"/>
  <c r="A27" i="4"/>
  <c r="O26" i="4"/>
  <c r="A26" i="4"/>
  <c r="O25" i="4"/>
  <c r="A25" i="4"/>
  <c r="O24" i="4"/>
  <c r="A24" i="4"/>
  <c r="O23" i="4"/>
  <c r="A23" i="4"/>
  <c r="O22" i="4"/>
  <c r="A22" i="4"/>
  <c r="O21" i="4"/>
  <c r="A21" i="4"/>
  <c r="O20" i="4"/>
  <c r="A20" i="4"/>
  <c r="O19" i="4"/>
  <c r="A19" i="4"/>
  <c r="O18" i="4"/>
  <c r="A18" i="4"/>
  <c r="O17" i="4"/>
  <c r="A17" i="4"/>
  <c r="O16" i="4"/>
  <c r="A16" i="4"/>
  <c r="O15" i="4"/>
  <c r="A15" i="4"/>
  <c r="A14" i="4"/>
  <c r="O13" i="4"/>
  <c r="A13" i="4"/>
  <c r="I40" i="4" l="1"/>
  <c r="J40" i="4"/>
  <c r="K40" i="4"/>
  <c r="L40" i="4"/>
  <c r="M40" i="4"/>
  <c r="N40" i="4"/>
  <c r="H40" i="4"/>
  <c r="H22" i="4"/>
  <c r="I22" i="4"/>
  <c r="J22" i="4"/>
  <c r="K22" i="4"/>
  <c r="L22" i="4"/>
  <c r="M22" i="4"/>
  <c r="N22" i="4"/>
  <c r="H23" i="4"/>
  <c r="I23" i="4"/>
  <c r="J23" i="4"/>
  <c r="K23" i="4"/>
  <c r="L23" i="4"/>
  <c r="M23" i="4"/>
  <c r="N23" i="4"/>
  <c r="H24" i="4"/>
  <c r="C24" i="4" s="1"/>
  <c r="I24" i="4"/>
  <c r="J24" i="4"/>
  <c r="K24" i="4"/>
  <c r="L24" i="4"/>
  <c r="M24" i="4"/>
  <c r="N24" i="4"/>
  <c r="H25" i="4"/>
  <c r="I25" i="4"/>
  <c r="J25" i="4"/>
  <c r="K25" i="4"/>
  <c r="L25" i="4"/>
  <c r="M25" i="4"/>
  <c r="N25" i="4"/>
  <c r="H26" i="4"/>
  <c r="I26" i="4"/>
  <c r="J26" i="4"/>
  <c r="K26" i="4"/>
  <c r="L26" i="4"/>
  <c r="M26" i="4"/>
  <c r="N26" i="4"/>
  <c r="H27" i="4"/>
  <c r="I27" i="4"/>
  <c r="J27" i="4"/>
  <c r="K27" i="4"/>
  <c r="L27" i="4"/>
  <c r="M27" i="4"/>
  <c r="N27" i="4"/>
  <c r="H28" i="4"/>
  <c r="I28" i="4"/>
  <c r="J28" i="4"/>
  <c r="K28" i="4"/>
  <c r="L28" i="4"/>
  <c r="M28" i="4"/>
  <c r="N28" i="4"/>
  <c r="H29" i="4"/>
  <c r="I29" i="4"/>
  <c r="J29" i="4"/>
  <c r="K29" i="4"/>
  <c r="L29" i="4"/>
  <c r="M29" i="4"/>
  <c r="N29" i="4"/>
  <c r="H30" i="4"/>
  <c r="C30" i="4" s="1"/>
  <c r="I30" i="4"/>
  <c r="J30" i="4"/>
  <c r="K30" i="4"/>
  <c r="L30" i="4"/>
  <c r="M30" i="4"/>
  <c r="N30" i="4"/>
  <c r="H31" i="4"/>
  <c r="C31" i="4" s="1"/>
  <c r="I31" i="4"/>
  <c r="J31" i="4"/>
  <c r="K31" i="4"/>
  <c r="L31" i="4"/>
  <c r="M31" i="4"/>
  <c r="N31" i="4"/>
  <c r="H32" i="4"/>
  <c r="C32" i="4" s="1"/>
  <c r="I32" i="4"/>
  <c r="J32" i="4"/>
  <c r="K32" i="4"/>
  <c r="L32" i="4"/>
  <c r="M32" i="4"/>
  <c r="N32" i="4"/>
  <c r="H33" i="4"/>
  <c r="I33" i="4"/>
  <c r="J33" i="4"/>
  <c r="K33" i="4"/>
  <c r="L33" i="4"/>
  <c r="M33" i="4"/>
  <c r="N33" i="4"/>
  <c r="H34" i="4"/>
  <c r="I34" i="4"/>
  <c r="J34" i="4"/>
  <c r="K34" i="4"/>
  <c r="L34" i="4"/>
  <c r="M34" i="4"/>
  <c r="N34" i="4"/>
  <c r="H35" i="4"/>
  <c r="I35" i="4"/>
  <c r="J35" i="4"/>
  <c r="K35" i="4"/>
  <c r="L35" i="4"/>
  <c r="M35" i="4"/>
  <c r="N35" i="4"/>
  <c r="H36" i="4"/>
  <c r="I36" i="4"/>
  <c r="J36" i="4"/>
  <c r="K36" i="4"/>
  <c r="L36" i="4"/>
  <c r="M36" i="4"/>
  <c r="N36" i="4"/>
  <c r="H37" i="4"/>
  <c r="I37" i="4"/>
  <c r="J37" i="4"/>
  <c r="K37" i="4"/>
  <c r="L37" i="4"/>
  <c r="M37" i="4"/>
  <c r="N37" i="4"/>
  <c r="H38" i="4"/>
  <c r="I38" i="4"/>
  <c r="J38" i="4"/>
  <c r="K38" i="4"/>
  <c r="L38" i="4"/>
  <c r="M38" i="4"/>
  <c r="N38" i="4"/>
  <c r="H39" i="4"/>
  <c r="C39" i="4" s="1"/>
  <c r="I39" i="4"/>
  <c r="J39" i="4"/>
  <c r="K39" i="4"/>
  <c r="L39" i="4"/>
  <c r="M39" i="4"/>
  <c r="N39" i="4"/>
  <c r="I21" i="4"/>
  <c r="J21" i="4"/>
  <c r="K21" i="4"/>
  <c r="L21" i="4"/>
  <c r="M21" i="4"/>
  <c r="N21" i="4"/>
  <c r="H21" i="4"/>
  <c r="G14" i="4"/>
  <c r="H14" i="4"/>
  <c r="I14" i="4"/>
  <c r="J14" i="4"/>
  <c r="K14" i="4"/>
  <c r="L14" i="4"/>
  <c r="M14" i="4"/>
  <c r="N14" i="4"/>
  <c r="G15" i="4"/>
  <c r="H15" i="4"/>
  <c r="I15" i="4"/>
  <c r="J15" i="4"/>
  <c r="K15" i="4"/>
  <c r="L15" i="4"/>
  <c r="M15" i="4"/>
  <c r="N15" i="4"/>
  <c r="G16" i="4"/>
  <c r="H16" i="4"/>
  <c r="I16" i="4"/>
  <c r="J16" i="4"/>
  <c r="K16" i="4"/>
  <c r="L16" i="4"/>
  <c r="M16" i="4"/>
  <c r="N16" i="4"/>
  <c r="G17" i="4"/>
  <c r="H17" i="4"/>
  <c r="I17" i="4"/>
  <c r="J17" i="4"/>
  <c r="K17" i="4"/>
  <c r="L17" i="4"/>
  <c r="M17" i="4"/>
  <c r="N17" i="4"/>
  <c r="G18" i="4"/>
  <c r="H18" i="4"/>
  <c r="I18" i="4"/>
  <c r="J18" i="4"/>
  <c r="K18" i="4"/>
  <c r="L18" i="4"/>
  <c r="M18" i="4"/>
  <c r="N18" i="4"/>
  <c r="G19" i="4"/>
  <c r="H19" i="4"/>
  <c r="I19" i="4"/>
  <c r="J19" i="4"/>
  <c r="K19" i="4"/>
  <c r="L19" i="4"/>
  <c r="M19" i="4"/>
  <c r="N19" i="4"/>
  <c r="G20" i="4"/>
  <c r="H20" i="4"/>
  <c r="I20" i="4"/>
  <c r="J20" i="4"/>
  <c r="K20" i="4"/>
  <c r="L20" i="4"/>
  <c r="M20" i="4"/>
  <c r="N20" i="4"/>
  <c r="I13" i="4"/>
  <c r="J13" i="4"/>
  <c r="K13" i="4"/>
  <c r="L13" i="4"/>
  <c r="M13" i="4"/>
  <c r="N13" i="4"/>
  <c r="H13" i="4"/>
  <c r="C13" i="4" s="1"/>
  <c r="E14" i="4"/>
  <c r="F14" i="4"/>
  <c r="E15" i="4"/>
  <c r="F15" i="4"/>
  <c r="E16" i="4"/>
  <c r="F16" i="4"/>
  <c r="E17" i="4"/>
  <c r="F17" i="4"/>
  <c r="E18" i="4"/>
  <c r="F18" i="4"/>
  <c r="E19" i="4"/>
  <c r="F19" i="4"/>
  <c r="E20" i="4"/>
  <c r="F20" i="4"/>
  <c r="E21" i="4"/>
  <c r="F21" i="4"/>
  <c r="G21" i="4"/>
  <c r="E22" i="4"/>
  <c r="F22" i="4"/>
  <c r="G22" i="4"/>
  <c r="E23" i="4"/>
  <c r="B23" i="4" s="1"/>
  <c r="F23" i="4"/>
  <c r="G23" i="4"/>
  <c r="E24" i="4"/>
  <c r="F24" i="4"/>
  <c r="G24" i="4"/>
  <c r="E25" i="4"/>
  <c r="F25" i="4"/>
  <c r="G25" i="4"/>
  <c r="E26" i="4"/>
  <c r="F26" i="4"/>
  <c r="G26" i="4"/>
  <c r="E27" i="4"/>
  <c r="F27" i="4"/>
  <c r="G27" i="4"/>
  <c r="E28" i="4"/>
  <c r="F28" i="4"/>
  <c r="G28" i="4"/>
  <c r="E29" i="4"/>
  <c r="F29" i="4"/>
  <c r="G29" i="4"/>
  <c r="E30" i="4"/>
  <c r="F30" i="4"/>
  <c r="G30" i="4"/>
  <c r="E31" i="4"/>
  <c r="F31" i="4"/>
  <c r="G31" i="4"/>
  <c r="E32" i="4"/>
  <c r="F32" i="4"/>
  <c r="G32" i="4"/>
  <c r="E33" i="4"/>
  <c r="F33" i="4"/>
  <c r="G33" i="4"/>
  <c r="E34" i="4"/>
  <c r="F34" i="4"/>
  <c r="G34" i="4"/>
  <c r="E35" i="4"/>
  <c r="F35" i="4"/>
  <c r="G35" i="4"/>
  <c r="E36" i="4"/>
  <c r="B36" i="4" s="1"/>
  <c r="F36" i="4"/>
  <c r="G36" i="4"/>
  <c r="E37" i="4"/>
  <c r="F37" i="4"/>
  <c r="G37" i="4"/>
  <c r="E38" i="4"/>
  <c r="F38" i="4"/>
  <c r="G38" i="4"/>
  <c r="E39" i="4"/>
  <c r="F39" i="4"/>
  <c r="G39" i="4"/>
  <c r="E40" i="4"/>
  <c r="F40" i="4"/>
  <c r="G40" i="4"/>
  <c r="E41" i="4"/>
  <c r="F41" i="4"/>
  <c r="G41" i="4"/>
  <c r="E42" i="4"/>
  <c r="F42" i="4"/>
  <c r="G42" i="4"/>
  <c r="E43" i="4"/>
  <c r="F43" i="4"/>
  <c r="G43" i="4"/>
  <c r="E44" i="4"/>
  <c r="B44" i="4" s="1"/>
  <c r="F44" i="4"/>
  <c r="G44" i="4"/>
  <c r="E45" i="4"/>
  <c r="F45" i="4"/>
  <c r="G45" i="4"/>
  <c r="E46" i="4"/>
  <c r="F46" i="4"/>
  <c r="G46" i="4"/>
  <c r="E47" i="4"/>
  <c r="F47" i="4"/>
  <c r="G47" i="4"/>
  <c r="E48" i="4"/>
  <c r="F48" i="4"/>
  <c r="G48" i="4"/>
  <c r="E49" i="4"/>
  <c r="F49" i="4"/>
  <c r="G49" i="4"/>
  <c r="E50" i="4"/>
  <c r="F50" i="4"/>
  <c r="G50" i="4"/>
  <c r="E51" i="4"/>
  <c r="F51" i="4"/>
  <c r="G51" i="4"/>
  <c r="E52" i="4"/>
  <c r="B52" i="4" s="1"/>
  <c r="F52" i="4"/>
  <c r="G52" i="4"/>
  <c r="E53" i="4"/>
  <c r="F53" i="4"/>
  <c r="G53" i="4"/>
  <c r="E54" i="4"/>
  <c r="F54" i="4"/>
  <c r="G54" i="4"/>
  <c r="E55" i="4"/>
  <c r="F55" i="4"/>
  <c r="G55" i="4"/>
  <c r="E56" i="4"/>
  <c r="F56" i="4"/>
  <c r="G56" i="4"/>
  <c r="E57" i="4"/>
  <c r="F57" i="4"/>
  <c r="G57" i="4"/>
  <c r="E58" i="4"/>
  <c r="F58" i="4"/>
  <c r="G58" i="4"/>
  <c r="E59" i="4"/>
  <c r="F59" i="4"/>
  <c r="G59" i="4"/>
  <c r="E60" i="4"/>
  <c r="B60" i="4" s="1"/>
  <c r="F60" i="4"/>
  <c r="G60" i="4"/>
  <c r="E62" i="4"/>
  <c r="F62" i="4"/>
  <c r="G62" i="4"/>
  <c r="E63" i="4"/>
  <c r="F63" i="4"/>
  <c r="G63" i="4"/>
  <c r="E64" i="4"/>
  <c r="F64" i="4"/>
  <c r="G64" i="4"/>
  <c r="E65" i="4"/>
  <c r="F65" i="4"/>
  <c r="G65" i="4"/>
  <c r="E66" i="4"/>
  <c r="F66" i="4"/>
  <c r="G66" i="4"/>
  <c r="E67" i="4"/>
  <c r="F67" i="4"/>
  <c r="G67" i="4"/>
  <c r="E68" i="4"/>
  <c r="F68" i="4"/>
  <c r="G68" i="4"/>
  <c r="E69" i="4"/>
  <c r="B69" i="4" s="1"/>
  <c r="F69" i="4"/>
  <c r="G69" i="4"/>
  <c r="E70" i="4"/>
  <c r="F70" i="4"/>
  <c r="G70" i="4"/>
  <c r="E71" i="4"/>
  <c r="F71" i="4"/>
  <c r="G71" i="4"/>
  <c r="E72" i="4"/>
  <c r="B72" i="4" s="1"/>
  <c r="F72" i="4"/>
  <c r="G72" i="4"/>
  <c r="E73" i="4"/>
  <c r="F73" i="4"/>
  <c r="G73" i="4"/>
  <c r="E74" i="4"/>
  <c r="F74" i="4"/>
  <c r="G74" i="4"/>
  <c r="E75" i="4"/>
  <c r="F75" i="4"/>
  <c r="G75" i="4"/>
  <c r="E76" i="4"/>
  <c r="F76" i="4"/>
  <c r="G76" i="4"/>
  <c r="E77" i="4"/>
  <c r="B77" i="4" s="1"/>
  <c r="F77" i="4"/>
  <c r="G77" i="4"/>
  <c r="E78" i="4"/>
  <c r="F78" i="4"/>
  <c r="G78" i="4"/>
  <c r="E79" i="4"/>
  <c r="F79" i="4"/>
  <c r="G79" i="4"/>
  <c r="E80" i="4"/>
  <c r="F80" i="4"/>
  <c r="G80" i="4"/>
  <c r="E81" i="4"/>
  <c r="F81" i="4"/>
  <c r="G81" i="4"/>
  <c r="E82" i="4"/>
  <c r="F82" i="4"/>
  <c r="G82" i="4"/>
  <c r="E83" i="4"/>
  <c r="F83" i="4"/>
  <c r="G83" i="4"/>
  <c r="E84" i="4"/>
  <c r="F84" i="4"/>
  <c r="G84" i="4"/>
  <c r="E85" i="4"/>
  <c r="B85" i="4" s="1"/>
  <c r="F85" i="4"/>
  <c r="G85" i="4"/>
  <c r="E86" i="4"/>
  <c r="F86" i="4"/>
  <c r="G86" i="4"/>
  <c r="E87" i="4"/>
  <c r="F87" i="4"/>
  <c r="G87" i="4"/>
  <c r="E88" i="4"/>
  <c r="B88" i="4" s="1"/>
  <c r="F88" i="4"/>
  <c r="G88" i="4"/>
  <c r="E89" i="4"/>
  <c r="F89" i="4"/>
  <c r="G89" i="4"/>
  <c r="E90" i="4"/>
  <c r="F90" i="4"/>
  <c r="G90" i="4"/>
  <c r="E91" i="4"/>
  <c r="F91" i="4"/>
  <c r="G91" i="4"/>
  <c r="E92" i="4"/>
  <c r="F92" i="4"/>
  <c r="G92" i="4"/>
  <c r="E93" i="4"/>
  <c r="B93" i="4" s="1"/>
  <c r="F93" i="4"/>
  <c r="G93" i="4"/>
  <c r="E94" i="4"/>
  <c r="F94" i="4"/>
  <c r="G94" i="4"/>
  <c r="E95" i="4"/>
  <c r="F95" i="4"/>
  <c r="G95" i="4"/>
  <c r="E96" i="4"/>
  <c r="B96" i="4" s="1"/>
  <c r="F96" i="4"/>
  <c r="G96" i="4"/>
  <c r="E97" i="4"/>
  <c r="F97" i="4"/>
  <c r="G97" i="4"/>
  <c r="E98" i="4"/>
  <c r="F98" i="4"/>
  <c r="G98" i="4"/>
  <c r="E100" i="4"/>
  <c r="F100" i="4"/>
  <c r="G100" i="4"/>
  <c r="E101" i="4"/>
  <c r="F101" i="4"/>
  <c r="G101" i="4"/>
  <c r="E102" i="4"/>
  <c r="B102" i="4" s="1"/>
  <c r="F102" i="4"/>
  <c r="G102" i="4"/>
  <c r="E103" i="4"/>
  <c r="F103" i="4"/>
  <c r="G103" i="4"/>
  <c r="E104" i="4"/>
  <c r="F104" i="4"/>
  <c r="G104" i="4"/>
  <c r="E105" i="4"/>
  <c r="B105" i="4" s="1"/>
  <c r="F105" i="4"/>
  <c r="G105" i="4"/>
  <c r="E106" i="4"/>
  <c r="F106" i="4"/>
  <c r="G106" i="4"/>
  <c r="E107" i="4"/>
  <c r="F107" i="4"/>
  <c r="G107" i="4"/>
  <c r="E108" i="4"/>
  <c r="F108" i="4"/>
  <c r="G108" i="4"/>
  <c r="E109" i="4"/>
  <c r="F109" i="4"/>
  <c r="G109" i="4"/>
  <c r="E110" i="4"/>
  <c r="B110" i="4" s="1"/>
  <c r="F110" i="4"/>
  <c r="G110" i="4"/>
  <c r="E111" i="4"/>
  <c r="F111" i="4"/>
  <c r="G111" i="4"/>
  <c r="E112" i="4"/>
  <c r="F112" i="4"/>
  <c r="G112" i="4"/>
  <c r="E113" i="4"/>
  <c r="B113" i="4" s="1"/>
  <c r="F113" i="4"/>
  <c r="G113" i="4"/>
  <c r="E114" i="4"/>
  <c r="F114" i="4"/>
  <c r="G114" i="4"/>
  <c r="E115" i="4"/>
  <c r="F115" i="4"/>
  <c r="G115" i="4"/>
  <c r="E116" i="4"/>
  <c r="F116" i="4"/>
  <c r="G116" i="4"/>
  <c r="E117" i="4"/>
  <c r="F117" i="4"/>
  <c r="G117" i="4"/>
  <c r="E118" i="4"/>
  <c r="B118" i="4" s="1"/>
  <c r="F118" i="4"/>
  <c r="G118" i="4"/>
  <c r="E119" i="4"/>
  <c r="F119" i="4"/>
  <c r="G119" i="4"/>
  <c r="E120" i="4"/>
  <c r="F120" i="4"/>
  <c r="G120" i="4"/>
  <c r="E121" i="4"/>
  <c r="B121" i="4" s="1"/>
  <c r="F121" i="4"/>
  <c r="G121" i="4"/>
  <c r="E122" i="4"/>
  <c r="F122" i="4"/>
  <c r="G122" i="4"/>
  <c r="E123" i="4"/>
  <c r="F123" i="4"/>
  <c r="G123" i="4"/>
  <c r="E124" i="4"/>
  <c r="F124" i="4"/>
  <c r="G124" i="4"/>
  <c r="E125" i="4"/>
  <c r="F125" i="4"/>
  <c r="G125" i="4"/>
  <c r="E126" i="4"/>
  <c r="B126" i="4" s="1"/>
  <c r="F126" i="4"/>
  <c r="G126" i="4"/>
  <c r="E127" i="4"/>
  <c r="F127" i="4"/>
  <c r="G127" i="4"/>
  <c r="E128" i="4"/>
  <c r="F128" i="4"/>
  <c r="G128" i="4"/>
  <c r="E129" i="4"/>
  <c r="B129" i="4" s="1"/>
  <c r="F129" i="4"/>
  <c r="G129" i="4"/>
  <c r="E130" i="4"/>
  <c r="F130" i="4"/>
  <c r="G130" i="4"/>
  <c r="E131" i="4"/>
  <c r="F131" i="4"/>
  <c r="G131" i="4"/>
  <c r="E132" i="4"/>
  <c r="F132" i="4"/>
  <c r="G132" i="4"/>
  <c r="E133" i="4"/>
  <c r="F133" i="4"/>
  <c r="G133" i="4"/>
  <c r="E134" i="4"/>
  <c r="B134" i="4" s="1"/>
  <c r="F134" i="4"/>
  <c r="G134" i="4"/>
  <c r="E135" i="4"/>
  <c r="F135" i="4"/>
  <c r="G135" i="4"/>
  <c r="E136" i="4"/>
  <c r="F136" i="4"/>
  <c r="G136" i="4"/>
  <c r="E137" i="4"/>
  <c r="B137" i="4" s="1"/>
  <c r="F137" i="4"/>
  <c r="G137" i="4"/>
  <c r="E138" i="4"/>
  <c r="F138" i="4"/>
  <c r="G138" i="4"/>
  <c r="E139" i="4"/>
  <c r="F139" i="4"/>
  <c r="G139" i="4"/>
  <c r="E140" i="4"/>
  <c r="F140" i="4"/>
  <c r="G140" i="4"/>
  <c r="E141" i="4"/>
  <c r="F141" i="4"/>
  <c r="G141" i="4"/>
  <c r="E142" i="4"/>
  <c r="B142" i="4" s="1"/>
  <c r="F142" i="4"/>
  <c r="G142" i="4"/>
  <c r="E143" i="4"/>
  <c r="F143" i="4"/>
  <c r="G143" i="4"/>
  <c r="E144" i="4"/>
  <c r="F144" i="4"/>
  <c r="G144" i="4"/>
  <c r="E145" i="4"/>
  <c r="B145" i="4" s="1"/>
  <c r="F145" i="4"/>
  <c r="G145" i="4"/>
  <c r="E146" i="4"/>
  <c r="F146" i="4"/>
  <c r="G146" i="4"/>
  <c r="E147" i="4"/>
  <c r="F147" i="4"/>
  <c r="G147" i="4"/>
  <c r="E148" i="4"/>
  <c r="F148" i="4"/>
  <c r="G148" i="4"/>
  <c r="E149" i="4"/>
  <c r="F149" i="4"/>
  <c r="G149" i="4"/>
  <c r="E150" i="4"/>
  <c r="B150" i="4" s="1"/>
  <c r="F150" i="4"/>
  <c r="G150" i="4"/>
  <c r="E151" i="4"/>
  <c r="F151" i="4"/>
  <c r="G151" i="4"/>
  <c r="E152" i="4"/>
  <c r="F152" i="4"/>
  <c r="G152" i="4"/>
  <c r="E153" i="4"/>
  <c r="B153" i="4" s="1"/>
  <c r="F153" i="4"/>
  <c r="G153" i="4"/>
  <c r="E154" i="4"/>
  <c r="F154" i="4"/>
  <c r="G154" i="4"/>
  <c r="E156" i="4"/>
  <c r="F156" i="4"/>
  <c r="G156" i="4"/>
  <c r="E157" i="4"/>
  <c r="F157" i="4"/>
  <c r="G157" i="4"/>
  <c r="E158" i="4"/>
  <c r="F158" i="4"/>
  <c r="G158" i="4"/>
  <c r="E159" i="4"/>
  <c r="B159" i="4" s="1"/>
  <c r="F159" i="4"/>
  <c r="G159" i="4"/>
  <c r="E160" i="4"/>
  <c r="F160" i="4"/>
  <c r="G160" i="4"/>
  <c r="E161" i="4"/>
  <c r="F161" i="4"/>
  <c r="G161" i="4"/>
  <c r="E162" i="4"/>
  <c r="B162" i="4" s="1"/>
  <c r="F162" i="4"/>
  <c r="G162" i="4"/>
  <c r="E163" i="4"/>
  <c r="F163" i="4"/>
  <c r="G163" i="4"/>
  <c r="E164" i="4"/>
  <c r="F164" i="4"/>
  <c r="G164" i="4"/>
  <c r="E165" i="4"/>
  <c r="F165" i="4"/>
  <c r="G165" i="4"/>
  <c r="E166" i="4"/>
  <c r="F166" i="4"/>
  <c r="G166" i="4"/>
  <c r="E167" i="4"/>
  <c r="B167" i="4" s="1"/>
  <c r="F167" i="4"/>
  <c r="G167" i="4"/>
  <c r="E168" i="4"/>
  <c r="F168" i="4"/>
  <c r="G168" i="4"/>
  <c r="E169" i="4"/>
  <c r="F169" i="4"/>
  <c r="G169" i="4"/>
  <c r="E170" i="4"/>
  <c r="B170" i="4" s="1"/>
  <c r="F170" i="4"/>
  <c r="G170" i="4"/>
  <c r="E171" i="4"/>
  <c r="F171" i="4"/>
  <c r="G171" i="4"/>
  <c r="E172" i="4"/>
  <c r="F172" i="4"/>
  <c r="G172" i="4"/>
  <c r="E173" i="4"/>
  <c r="F173" i="4"/>
  <c r="G173" i="4"/>
  <c r="E174" i="4"/>
  <c r="F174" i="4"/>
  <c r="G174" i="4"/>
  <c r="E175" i="4"/>
  <c r="B175" i="4" s="1"/>
  <c r="F175" i="4"/>
  <c r="G175" i="4"/>
  <c r="E176" i="4"/>
  <c r="F176" i="4"/>
  <c r="G176" i="4"/>
  <c r="E177" i="4"/>
  <c r="F177" i="4"/>
  <c r="G177" i="4"/>
  <c r="E178" i="4"/>
  <c r="B178" i="4" s="1"/>
  <c r="F178" i="4"/>
  <c r="G178" i="4"/>
  <c r="E179" i="4"/>
  <c r="F179" i="4"/>
  <c r="G179" i="4"/>
  <c r="E180" i="4"/>
  <c r="B180" i="4" s="1"/>
  <c r="F180" i="4"/>
  <c r="G180" i="4"/>
  <c r="E181" i="4"/>
  <c r="F181" i="4"/>
  <c r="G181" i="4"/>
  <c r="E182" i="4"/>
  <c r="F182" i="4"/>
  <c r="G182" i="4"/>
  <c r="E183" i="4"/>
  <c r="B183" i="4" s="1"/>
  <c r="F183" i="4"/>
  <c r="G183" i="4"/>
  <c r="E184" i="4"/>
  <c r="F184" i="4"/>
  <c r="G184" i="4"/>
  <c r="E185" i="4"/>
  <c r="B185" i="4" s="1"/>
  <c r="F185" i="4"/>
  <c r="G185" i="4"/>
  <c r="E186" i="4"/>
  <c r="B186" i="4" s="1"/>
  <c r="F186" i="4"/>
  <c r="G186" i="4"/>
  <c r="E187" i="4"/>
  <c r="F187" i="4"/>
  <c r="G187" i="4"/>
  <c r="E188" i="4"/>
  <c r="F188" i="4"/>
  <c r="G188" i="4"/>
  <c r="E189" i="4"/>
  <c r="F189" i="4"/>
  <c r="G189" i="4"/>
  <c r="E190" i="4"/>
  <c r="F190" i="4"/>
  <c r="G190" i="4"/>
  <c r="E191" i="4"/>
  <c r="B191" i="4" s="1"/>
  <c r="F191" i="4"/>
  <c r="G191" i="4"/>
  <c r="E192" i="4"/>
  <c r="F192" i="4"/>
  <c r="G192" i="4"/>
  <c r="E193" i="4"/>
  <c r="B193" i="4" s="1"/>
  <c r="F193" i="4"/>
  <c r="G193" i="4"/>
  <c r="E194" i="4"/>
  <c r="B194" i="4" s="1"/>
  <c r="F194" i="4"/>
  <c r="G194" i="4"/>
  <c r="E195" i="4"/>
  <c r="F195" i="4"/>
  <c r="G195" i="4"/>
  <c r="E196" i="4"/>
  <c r="B196" i="4" s="1"/>
  <c r="F196" i="4"/>
  <c r="G196" i="4"/>
  <c r="E197" i="4"/>
  <c r="F197" i="4"/>
  <c r="G197" i="4"/>
  <c r="E198" i="4"/>
  <c r="F198" i="4"/>
  <c r="G198" i="4"/>
  <c r="E199" i="4"/>
  <c r="B199" i="4" s="1"/>
  <c r="F199" i="4"/>
  <c r="G199" i="4"/>
  <c r="E200" i="4"/>
  <c r="F200" i="4"/>
  <c r="G200" i="4"/>
  <c r="E201" i="4"/>
  <c r="B201" i="4" s="1"/>
  <c r="F201" i="4"/>
  <c r="G201" i="4"/>
  <c r="E202" i="4"/>
  <c r="B202" i="4" s="1"/>
  <c r="F202" i="4"/>
  <c r="G202" i="4"/>
  <c r="E203" i="4"/>
  <c r="F203" i="4"/>
  <c r="G203" i="4"/>
  <c r="E204" i="4"/>
  <c r="F204" i="4"/>
  <c r="G204" i="4"/>
  <c r="E205" i="4"/>
  <c r="F205" i="4"/>
  <c r="G205" i="4"/>
  <c r="E206" i="4"/>
  <c r="F206" i="4"/>
  <c r="G206" i="4"/>
  <c r="E207" i="4"/>
  <c r="B207" i="4" s="1"/>
  <c r="F207" i="4"/>
  <c r="G207" i="4"/>
  <c r="E208" i="4"/>
  <c r="F208" i="4"/>
  <c r="G208" i="4"/>
  <c r="E209" i="4"/>
  <c r="B209" i="4" s="1"/>
  <c r="F209" i="4"/>
  <c r="G209" i="4"/>
  <c r="E210" i="4"/>
  <c r="B210" i="4" s="1"/>
  <c r="F210" i="4"/>
  <c r="G210" i="4"/>
  <c r="E211" i="4"/>
  <c r="B211" i="4" s="1"/>
  <c r="F211" i="4"/>
  <c r="G211" i="4"/>
  <c r="E212" i="4"/>
  <c r="F212" i="4"/>
  <c r="G212" i="4"/>
  <c r="E213" i="4"/>
  <c r="F213" i="4"/>
  <c r="G213" i="4"/>
  <c r="E214" i="4"/>
  <c r="F214" i="4"/>
  <c r="G214" i="4"/>
  <c r="E215" i="4"/>
  <c r="B215" i="4" s="1"/>
  <c r="F215" i="4"/>
  <c r="G215" i="4"/>
  <c r="E216" i="4"/>
  <c r="B216" i="4" s="1"/>
  <c r="F216" i="4"/>
  <c r="G216" i="4"/>
  <c r="E217" i="4"/>
  <c r="B217" i="4" s="1"/>
  <c r="F217" i="4"/>
  <c r="G217" i="4"/>
  <c r="E218" i="4"/>
  <c r="B218" i="4" s="1"/>
  <c r="F218" i="4"/>
  <c r="G218" i="4"/>
  <c r="E219" i="4"/>
  <c r="B219" i="4" s="1"/>
  <c r="F219" i="4"/>
  <c r="G219" i="4"/>
  <c r="E220" i="4"/>
  <c r="F220" i="4"/>
  <c r="G220" i="4"/>
  <c r="E221" i="4"/>
  <c r="B221" i="4" s="1"/>
  <c r="F221" i="4"/>
  <c r="G221" i="4"/>
  <c r="E222" i="4"/>
  <c r="F222" i="4"/>
  <c r="G222" i="4"/>
  <c r="E223" i="4"/>
  <c r="B223" i="4" s="1"/>
  <c r="F223" i="4"/>
  <c r="G223" i="4"/>
  <c r="E224" i="4"/>
  <c r="B224" i="4" s="1"/>
  <c r="F224" i="4"/>
  <c r="G224" i="4"/>
  <c r="E225" i="4"/>
  <c r="B225" i="4" s="1"/>
  <c r="F225" i="4"/>
  <c r="G225" i="4"/>
  <c r="E226" i="4"/>
  <c r="B226" i="4" s="1"/>
  <c r="F226" i="4"/>
  <c r="G226" i="4"/>
  <c r="E227" i="4"/>
  <c r="B227" i="4" s="1"/>
  <c r="F227" i="4"/>
  <c r="G227" i="4"/>
  <c r="E228" i="4"/>
  <c r="F228" i="4"/>
  <c r="G228" i="4"/>
  <c r="E229" i="4"/>
  <c r="B229" i="4" s="1"/>
  <c r="F229" i="4"/>
  <c r="G229" i="4"/>
  <c r="E230" i="4"/>
  <c r="F230" i="4"/>
  <c r="G230" i="4"/>
  <c r="E231" i="4"/>
  <c r="B231" i="4" s="1"/>
  <c r="F231" i="4"/>
  <c r="G231" i="4"/>
  <c r="E232" i="4"/>
  <c r="B232" i="4" s="1"/>
  <c r="F232" i="4"/>
  <c r="G232" i="4"/>
  <c r="E233" i="4"/>
  <c r="B233" i="4" s="1"/>
  <c r="F233" i="4"/>
  <c r="G233" i="4"/>
  <c r="E234" i="4"/>
  <c r="B234" i="4" s="1"/>
  <c r="F234" i="4"/>
  <c r="G234" i="4"/>
  <c r="E235" i="4"/>
  <c r="B235" i="4" s="1"/>
  <c r="F235" i="4"/>
  <c r="G235" i="4"/>
  <c r="E236" i="4"/>
  <c r="B236" i="4" s="1"/>
  <c r="F236" i="4"/>
  <c r="G236" i="4"/>
  <c r="E237" i="4"/>
  <c r="B237" i="4" s="1"/>
  <c r="F237" i="4"/>
  <c r="G237" i="4"/>
  <c r="E238" i="4"/>
  <c r="B238" i="4" s="1"/>
  <c r="F238" i="4"/>
  <c r="G238" i="4"/>
  <c r="E239" i="4"/>
  <c r="B239" i="4" s="1"/>
  <c r="F239" i="4"/>
  <c r="G239" i="4"/>
  <c r="E240" i="4"/>
  <c r="B240" i="4" s="1"/>
  <c r="F240" i="4"/>
  <c r="G240" i="4"/>
  <c r="E241" i="4"/>
  <c r="B241" i="4" s="1"/>
  <c r="F241" i="4"/>
  <c r="G241" i="4"/>
  <c r="E242" i="4"/>
  <c r="B242" i="4" s="1"/>
  <c r="F242" i="4"/>
  <c r="G242" i="4"/>
  <c r="E243" i="4"/>
  <c r="B243" i="4" s="1"/>
  <c r="F243" i="4"/>
  <c r="G243" i="4"/>
  <c r="E244" i="4"/>
  <c r="B244" i="4" s="1"/>
  <c r="F244" i="4"/>
  <c r="G244" i="4"/>
  <c r="E245" i="4"/>
  <c r="B245" i="4" s="1"/>
  <c r="F245" i="4"/>
  <c r="G245" i="4"/>
  <c r="E246" i="4"/>
  <c r="B246" i="4" s="1"/>
  <c r="F246" i="4"/>
  <c r="G246" i="4"/>
  <c r="E247" i="4"/>
  <c r="B247" i="4" s="1"/>
  <c r="F247" i="4"/>
  <c r="G247" i="4"/>
  <c r="E248" i="4"/>
  <c r="B248" i="4" s="1"/>
  <c r="F248" i="4"/>
  <c r="G248" i="4"/>
  <c r="E249" i="4"/>
  <c r="B249" i="4" s="1"/>
  <c r="F249" i="4"/>
  <c r="G249" i="4"/>
  <c r="E250" i="4"/>
  <c r="B250" i="4" s="1"/>
  <c r="F250" i="4"/>
  <c r="G250" i="4"/>
  <c r="E251" i="4"/>
  <c r="B251" i="4" s="1"/>
  <c r="F251" i="4"/>
  <c r="G251" i="4"/>
  <c r="E252" i="4"/>
  <c r="B252" i="4" s="1"/>
  <c r="F252" i="4"/>
  <c r="G252" i="4"/>
  <c r="E253" i="4"/>
  <c r="B253" i="4" s="1"/>
  <c r="F253" i="4"/>
  <c r="G253" i="4"/>
  <c r="E99" i="4"/>
  <c r="B99" i="4" s="1"/>
  <c r="F99" i="4"/>
  <c r="G99" i="4"/>
  <c r="E155" i="4"/>
  <c r="B155" i="4" s="1"/>
  <c r="F155" i="4"/>
  <c r="G155" i="4"/>
  <c r="G13" i="4"/>
  <c r="F13" i="4"/>
  <c r="E13" i="4"/>
  <c r="B13" i="4" s="1"/>
  <c r="O14" i="4"/>
  <c r="P14" i="4"/>
  <c r="Q14" i="4"/>
  <c r="C155" i="4"/>
  <c r="C99" i="4"/>
  <c r="C253" i="4"/>
  <c r="C252" i="4"/>
  <c r="C251" i="4"/>
  <c r="C250" i="4"/>
  <c r="C249" i="4"/>
  <c r="C248" i="4"/>
  <c r="C247" i="4"/>
  <c r="C246" i="4"/>
  <c r="C245" i="4"/>
  <c r="C244" i="4"/>
  <c r="C243" i="4"/>
  <c r="C242" i="4"/>
  <c r="C241" i="4"/>
  <c r="C240" i="4"/>
  <c r="C239" i="4"/>
  <c r="C238" i="4"/>
  <c r="C237" i="4"/>
  <c r="C236" i="4"/>
  <c r="C235" i="4"/>
  <c r="C234" i="4"/>
  <c r="C233" i="4"/>
  <c r="C232" i="4"/>
  <c r="C231" i="4"/>
  <c r="B230" i="4"/>
  <c r="C230" i="4"/>
  <c r="C229" i="4"/>
  <c r="C228" i="4"/>
  <c r="B228" i="4"/>
  <c r="C227" i="4"/>
  <c r="C226" i="4"/>
  <c r="C225" i="4"/>
  <c r="C224" i="4"/>
  <c r="C223" i="4"/>
  <c r="B222" i="4"/>
  <c r="C222" i="4"/>
  <c r="C221" i="4"/>
  <c r="C220" i="4"/>
  <c r="B220" i="4"/>
  <c r="C219" i="4"/>
  <c r="C218" i="4"/>
  <c r="C217" i="4"/>
  <c r="C216" i="4"/>
  <c r="C215" i="4"/>
  <c r="B214" i="4"/>
  <c r="C214" i="4"/>
  <c r="C213" i="4"/>
  <c r="B213" i="4"/>
  <c r="C212" i="4"/>
  <c r="B212" i="4"/>
  <c r="C211" i="4"/>
  <c r="C210" i="4"/>
  <c r="C209" i="4"/>
  <c r="C208" i="4"/>
  <c r="B208" i="4"/>
  <c r="C207" i="4"/>
  <c r="C206" i="4"/>
  <c r="B206" i="4"/>
  <c r="C205" i="4"/>
  <c r="B205" i="4"/>
  <c r="C204" i="4"/>
  <c r="B204" i="4"/>
  <c r="B203" i="4"/>
  <c r="C203" i="4"/>
  <c r="C202" i="4"/>
  <c r="C201" i="4"/>
  <c r="C200" i="4"/>
  <c r="B200" i="4"/>
  <c r="C199" i="4"/>
  <c r="C198" i="4"/>
  <c r="B198" i="4"/>
  <c r="C197" i="4"/>
  <c r="B197" i="4"/>
  <c r="C196" i="4"/>
  <c r="B195" i="4"/>
  <c r="C195" i="4"/>
  <c r="C194" i="4"/>
  <c r="C193" i="4"/>
  <c r="C192" i="4"/>
  <c r="B192" i="4"/>
  <c r="C191" i="4"/>
  <c r="C190" i="4"/>
  <c r="B190" i="4"/>
  <c r="C189" i="4"/>
  <c r="B189" i="4"/>
  <c r="C188" i="4"/>
  <c r="B188" i="4"/>
  <c r="B187" i="4"/>
  <c r="C187" i="4"/>
  <c r="C186" i="4"/>
  <c r="C185" i="4"/>
  <c r="C184" i="4"/>
  <c r="B184" i="4"/>
  <c r="C183" i="4"/>
  <c r="C182" i="4"/>
  <c r="B182" i="4"/>
  <c r="C181" i="4"/>
  <c r="B181" i="4"/>
  <c r="C180" i="4"/>
  <c r="B179" i="4"/>
  <c r="C179" i="4"/>
  <c r="C178" i="4"/>
  <c r="C177" i="4"/>
  <c r="B177" i="4"/>
  <c r="C176" i="4"/>
  <c r="B176" i="4"/>
  <c r="C175" i="4"/>
  <c r="B174" i="4"/>
  <c r="C174" i="4"/>
  <c r="C173" i="4"/>
  <c r="B173" i="4"/>
  <c r="C172" i="4"/>
  <c r="B172" i="4"/>
  <c r="B171" i="4"/>
  <c r="C171" i="4"/>
  <c r="C170" i="4"/>
  <c r="C169" i="4"/>
  <c r="B169" i="4"/>
  <c r="C168" i="4"/>
  <c r="B168" i="4"/>
  <c r="C167" i="4"/>
  <c r="B166" i="4"/>
  <c r="C166" i="4"/>
  <c r="C165" i="4"/>
  <c r="B165" i="4"/>
  <c r="C164" i="4"/>
  <c r="B164" i="4"/>
  <c r="B163" i="4"/>
  <c r="C163" i="4"/>
  <c r="C162" i="4"/>
  <c r="C161" i="4"/>
  <c r="B161" i="4"/>
  <c r="C160" i="4"/>
  <c r="B160" i="4"/>
  <c r="C159" i="4"/>
  <c r="B158" i="4"/>
  <c r="C158" i="4"/>
  <c r="C157" i="4"/>
  <c r="B157" i="4"/>
  <c r="C156" i="4"/>
  <c r="B156" i="4"/>
  <c r="B154" i="4"/>
  <c r="C154" i="4"/>
  <c r="C153" i="4"/>
  <c r="C152" i="4"/>
  <c r="B152" i="4"/>
  <c r="C151" i="4"/>
  <c r="B151" i="4"/>
  <c r="C150" i="4"/>
  <c r="B149" i="4"/>
  <c r="C149" i="4"/>
  <c r="C148" i="4"/>
  <c r="B148" i="4"/>
  <c r="C147" i="4"/>
  <c r="B147" i="4"/>
  <c r="B146" i="4"/>
  <c r="C146" i="4"/>
  <c r="C145" i="4"/>
  <c r="C144" i="4"/>
  <c r="B144" i="4"/>
  <c r="C143" i="4"/>
  <c r="B143" i="4"/>
  <c r="C142" i="4"/>
  <c r="B141" i="4"/>
  <c r="C141" i="4"/>
  <c r="C140" i="4"/>
  <c r="B140" i="4"/>
  <c r="C139" i="4"/>
  <c r="B139" i="4"/>
  <c r="C138" i="4"/>
  <c r="B138" i="4"/>
  <c r="C137" i="4"/>
  <c r="C136" i="4"/>
  <c r="B136" i="4"/>
  <c r="B135" i="4"/>
  <c r="C135" i="4"/>
  <c r="C134" i="4"/>
  <c r="B133" i="4"/>
  <c r="C133" i="4"/>
  <c r="C132" i="4"/>
  <c r="B132" i="4"/>
  <c r="B131" i="4"/>
  <c r="C131" i="4"/>
  <c r="C130" i="4"/>
  <c r="B130" i="4"/>
  <c r="C129" i="4"/>
  <c r="C128" i="4"/>
  <c r="B128" i="4"/>
  <c r="B127" i="4"/>
  <c r="C127" i="4"/>
  <c r="C126" i="4"/>
  <c r="B125" i="4"/>
  <c r="C125" i="4"/>
  <c r="C124" i="4"/>
  <c r="B124" i="4"/>
  <c r="B123" i="4"/>
  <c r="C123" i="4"/>
  <c r="C122" i="4"/>
  <c r="B122" i="4"/>
  <c r="C121" i="4"/>
  <c r="C120" i="4"/>
  <c r="B120" i="4"/>
  <c r="B119" i="4"/>
  <c r="C119" i="4"/>
  <c r="C118" i="4"/>
  <c r="C117" i="4"/>
  <c r="B117" i="4"/>
  <c r="C116" i="4"/>
  <c r="B116" i="4"/>
  <c r="B115" i="4"/>
  <c r="C115" i="4"/>
  <c r="C114" i="4"/>
  <c r="B114" i="4"/>
  <c r="C113" i="4"/>
  <c r="C112" i="4"/>
  <c r="B112" i="4"/>
  <c r="B111" i="4"/>
  <c r="C111" i="4"/>
  <c r="C110" i="4"/>
  <c r="C109" i="4"/>
  <c r="B109" i="4"/>
  <c r="C108" i="4"/>
  <c r="B108" i="4"/>
  <c r="B107" i="4"/>
  <c r="C107" i="4"/>
  <c r="C106" i="4"/>
  <c r="B106" i="4"/>
  <c r="C105" i="4"/>
  <c r="C104" i="4"/>
  <c r="B104" i="4"/>
  <c r="B103" i="4"/>
  <c r="C103" i="4"/>
  <c r="C102" i="4"/>
  <c r="B101" i="4"/>
  <c r="C101" i="4"/>
  <c r="C100" i="4"/>
  <c r="B100" i="4"/>
  <c r="B98" i="4"/>
  <c r="C98" i="4"/>
  <c r="C97" i="4"/>
  <c r="B97" i="4"/>
  <c r="C96" i="4"/>
  <c r="C95" i="4"/>
  <c r="B95" i="4"/>
  <c r="B94" i="4"/>
  <c r="C94" i="4"/>
  <c r="C93" i="4"/>
  <c r="C92" i="4"/>
  <c r="B92" i="4"/>
  <c r="C91" i="4"/>
  <c r="B91" i="4"/>
  <c r="B90" i="4"/>
  <c r="C90" i="4"/>
  <c r="C89" i="4"/>
  <c r="B89" i="4"/>
  <c r="C88" i="4"/>
  <c r="C87" i="4"/>
  <c r="B87" i="4"/>
  <c r="B86" i="4"/>
  <c r="C86" i="4"/>
  <c r="C85" i="4"/>
  <c r="B84" i="4"/>
  <c r="C84" i="4"/>
  <c r="C83" i="4"/>
  <c r="B83" i="4"/>
  <c r="B82" i="4"/>
  <c r="C82" i="4"/>
  <c r="C81" i="4"/>
  <c r="B81" i="4"/>
  <c r="B80" i="4"/>
  <c r="C80" i="4"/>
  <c r="C79" i="4"/>
  <c r="B79" i="4"/>
  <c r="B78" i="4"/>
  <c r="C78" i="4"/>
  <c r="C77" i="4"/>
  <c r="B76" i="4"/>
  <c r="C76" i="4"/>
  <c r="C75" i="4"/>
  <c r="B75" i="4"/>
  <c r="B74" i="4"/>
  <c r="C74" i="4"/>
  <c r="C73" i="4"/>
  <c r="B73" i="4"/>
  <c r="C72" i="4"/>
  <c r="C71" i="4"/>
  <c r="B71" i="4"/>
  <c r="B70" i="4"/>
  <c r="C70" i="4"/>
  <c r="C69" i="4"/>
  <c r="B68" i="4"/>
  <c r="C68" i="4"/>
  <c r="C67" i="4"/>
  <c r="B67" i="4"/>
  <c r="B66" i="4"/>
  <c r="C66" i="4"/>
  <c r="C65" i="4"/>
  <c r="B65" i="4"/>
  <c r="B64" i="4"/>
  <c r="C64" i="4"/>
  <c r="C63" i="4"/>
  <c r="B63" i="4"/>
  <c r="B62" i="4"/>
  <c r="C62" i="4"/>
  <c r="C60" i="4"/>
  <c r="B59" i="4"/>
  <c r="C59" i="4"/>
  <c r="C58" i="4"/>
  <c r="B58" i="4"/>
  <c r="B57" i="4"/>
  <c r="C57" i="4"/>
  <c r="C56" i="4"/>
  <c r="B56" i="4"/>
  <c r="B55" i="4"/>
  <c r="C55" i="4"/>
  <c r="C54" i="4"/>
  <c r="B54" i="4"/>
  <c r="B53" i="4"/>
  <c r="C53" i="4"/>
  <c r="C52" i="4"/>
  <c r="B51" i="4"/>
  <c r="C51" i="4"/>
  <c r="C50" i="4"/>
  <c r="B50" i="4"/>
  <c r="B49" i="4"/>
  <c r="C49" i="4"/>
  <c r="C48" i="4"/>
  <c r="B48" i="4"/>
  <c r="B47" i="4"/>
  <c r="C47" i="4"/>
  <c r="C46" i="4"/>
  <c r="B46" i="4"/>
  <c r="B45" i="4"/>
  <c r="C45" i="4"/>
  <c r="C44" i="4"/>
  <c r="B43" i="4"/>
  <c r="C43" i="4"/>
  <c r="C42" i="4"/>
  <c r="B42" i="4"/>
  <c r="B41" i="4"/>
  <c r="C41" i="4"/>
  <c r="C40" i="4"/>
  <c r="B40" i="4"/>
  <c r="B39" i="4"/>
  <c r="C38" i="4"/>
  <c r="B38" i="4"/>
  <c r="C37" i="4"/>
  <c r="B37" i="4"/>
  <c r="C36" i="4"/>
  <c r="B35" i="4"/>
  <c r="C35" i="4"/>
  <c r="C34" i="4"/>
  <c r="B34" i="4"/>
  <c r="C33" i="4"/>
  <c r="B33" i="4"/>
  <c r="B32" i="4"/>
  <c r="B31" i="4"/>
  <c r="B30" i="4"/>
  <c r="C29" i="4"/>
  <c r="B29" i="4"/>
  <c r="C28" i="4"/>
  <c r="B28" i="4"/>
  <c r="B27" i="4"/>
  <c r="C27" i="4"/>
  <c r="C26" i="4"/>
  <c r="B26" i="4"/>
  <c r="B25" i="4"/>
  <c r="C25" i="4"/>
  <c r="B24" i="4"/>
  <c r="C23" i="4"/>
  <c r="C22" i="4"/>
  <c r="B22" i="4"/>
  <c r="B21" i="4"/>
  <c r="C21" i="4"/>
  <c r="C20" i="4"/>
  <c r="B20" i="4"/>
  <c r="C19" i="4"/>
  <c r="B19" i="4"/>
  <c r="C18" i="4"/>
  <c r="B18" i="4"/>
  <c r="B17" i="4"/>
  <c r="C17" i="4"/>
  <c r="C16" i="4"/>
  <c r="B16" i="4"/>
  <c r="C15" i="4"/>
  <c r="B15" i="4"/>
  <c r="C14" i="4"/>
  <c r="B14" i="4"/>
  <c r="P98" i="3" l="1"/>
  <c r="O98" i="3"/>
  <c r="N98" i="3"/>
  <c r="M98" i="3"/>
  <c r="L98" i="3"/>
  <c r="K98" i="3"/>
  <c r="J98" i="3"/>
  <c r="I98" i="3"/>
  <c r="H98" i="3"/>
  <c r="G98" i="3"/>
  <c r="F98" i="3"/>
  <c r="E98" i="3"/>
  <c r="O253" i="1" l="1"/>
  <c r="N253" i="1"/>
  <c r="M253" i="1"/>
  <c r="L253" i="1"/>
  <c r="K253" i="1"/>
  <c r="J253" i="1"/>
  <c r="I253" i="1"/>
  <c r="H253" i="1"/>
  <c r="C253" i="1" s="1"/>
  <c r="G253" i="1"/>
  <c r="F253" i="1"/>
  <c r="E253" i="1"/>
  <c r="B253" i="1" s="1"/>
  <c r="A253" i="1"/>
  <c r="O252" i="1"/>
  <c r="N252" i="1"/>
  <c r="M252" i="1"/>
  <c r="L252" i="1"/>
  <c r="K252" i="1"/>
  <c r="J252" i="1"/>
  <c r="I252" i="1"/>
  <c r="H252" i="1"/>
  <c r="C252" i="1" s="1"/>
  <c r="G252" i="1"/>
  <c r="F252" i="1"/>
  <c r="E252" i="1"/>
  <c r="B252" i="1" s="1"/>
  <c r="A252" i="1"/>
  <c r="O251" i="1"/>
  <c r="N251" i="1"/>
  <c r="M251" i="1"/>
  <c r="L251" i="1"/>
  <c r="K251" i="1"/>
  <c r="J251" i="1"/>
  <c r="I251" i="1"/>
  <c r="H251" i="1"/>
  <c r="C251" i="1" s="1"/>
  <c r="G251" i="1"/>
  <c r="F251" i="1"/>
  <c r="E251" i="1"/>
  <c r="B251" i="1" s="1"/>
  <c r="A251" i="1"/>
  <c r="O250" i="1"/>
  <c r="N250" i="1"/>
  <c r="M250" i="1"/>
  <c r="L250" i="1"/>
  <c r="K250" i="1"/>
  <c r="J250" i="1"/>
  <c r="I250" i="1"/>
  <c r="H250" i="1"/>
  <c r="C250" i="1" s="1"/>
  <c r="G250" i="1"/>
  <c r="F250" i="1"/>
  <c r="E250" i="1"/>
  <c r="B250" i="1" s="1"/>
  <c r="A250" i="1"/>
  <c r="O249" i="1"/>
  <c r="N249" i="1"/>
  <c r="M249" i="1"/>
  <c r="L249" i="1"/>
  <c r="K249" i="1"/>
  <c r="J249" i="1"/>
  <c r="I249" i="1"/>
  <c r="H249" i="1"/>
  <c r="C249" i="1" s="1"/>
  <c r="G249" i="1"/>
  <c r="F249" i="1"/>
  <c r="E249" i="1"/>
  <c r="B249" i="1" s="1"/>
  <c r="A249" i="1"/>
  <c r="O248" i="1"/>
  <c r="N248" i="1"/>
  <c r="M248" i="1"/>
  <c r="L248" i="1"/>
  <c r="K248" i="1"/>
  <c r="J248" i="1"/>
  <c r="I248" i="1"/>
  <c r="H248" i="1"/>
  <c r="C248" i="1" s="1"/>
  <c r="G248" i="1"/>
  <c r="F248" i="1"/>
  <c r="E248" i="1"/>
  <c r="B248" i="1" s="1"/>
  <c r="A248" i="1"/>
  <c r="O247" i="1"/>
  <c r="N247" i="1"/>
  <c r="M247" i="1"/>
  <c r="L247" i="1"/>
  <c r="K247" i="1"/>
  <c r="J247" i="1"/>
  <c r="I247" i="1"/>
  <c r="H247" i="1"/>
  <c r="C247" i="1" s="1"/>
  <c r="G247" i="1"/>
  <c r="F247" i="1"/>
  <c r="E247" i="1"/>
  <c r="B247" i="1" s="1"/>
  <c r="A247" i="1"/>
  <c r="O246" i="1"/>
  <c r="N246" i="1"/>
  <c r="M246" i="1"/>
  <c r="L246" i="1"/>
  <c r="K246" i="1"/>
  <c r="J246" i="1"/>
  <c r="I246" i="1"/>
  <c r="H246" i="1"/>
  <c r="C246" i="1" s="1"/>
  <c r="G246" i="1"/>
  <c r="F246" i="1"/>
  <c r="E246" i="1"/>
  <c r="B246" i="1" s="1"/>
  <c r="A246" i="1"/>
  <c r="O245" i="1"/>
  <c r="N245" i="1"/>
  <c r="M245" i="1"/>
  <c r="L245" i="1"/>
  <c r="K245" i="1"/>
  <c r="J245" i="1"/>
  <c r="I245" i="1"/>
  <c r="H245" i="1"/>
  <c r="C245" i="1" s="1"/>
  <c r="G245" i="1"/>
  <c r="F245" i="1"/>
  <c r="E245" i="1"/>
  <c r="B245" i="1" s="1"/>
  <c r="A245" i="1"/>
  <c r="O244" i="1"/>
  <c r="N244" i="1"/>
  <c r="M244" i="1"/>
  <c r="L244" i="1"/>
  <c r="K244" i="1"/>
  <c r="J244" i="1"/>
  <c r="I244" i="1"/>
  <c r="H244" i="1"/>
  <c r="C244" i="1" s="1"/>
  <c r="G244" i="1"/>
  <c r="F244" i="1"/>
  <c r="E244" i="1"/>
  <c r="B244" i="1" s="1"/>
  <c r="A244" i="1"/>
  <c r="O243" i="1"/>
  <c r="N243" i="1"/>
  <c r="M243" i="1"/>
  <c r="L243" i="1"/>
  <c r="K243" i="1"/>
  <c r="J243" i="1"/>
  <c r="I243" i="1"/>
  <c r="H243" i="1"/>
  <c r="C243" i="1" s="1"/>
  <c r="G243" i="1"/>
  <c r="F243" i="1"/>
  <c r="E243" i="1"/>
  <c r="B243" i="1" s="1"/>
  <c r="A243" i="1"/>
  <c r="O242" i="1"/>
  <c r="N242" i="1"/>
  <c r="M242" i="1"/>
  <c r="L242" i="1"/>
  <c r="K242" i="1"/>
  <c r="J242" i="1"/>
  <c r="I242" i="1"/>
  <c r="H242" i="1"/>
  <c r="C242" i="1" s="1"/>
  <c r="G242" i="1"/>
  <c r="F242" i="1"/>
  <c r="E242" i="1"/>
  <c r="B242" i="1" s="1"/>
  <c r="A242" i="1"/>
  <c r="O241" i="1"/>
  <c r="N241" i="1"/>
  <c r="M241" i="1"/>
  <c r="L241" i="1"/>
  <c r="K241" i="1"/>
  <c r="J241" i="1"/>
  <c r="I241" i="1"/>
  <c r="H241" i="1"/>
  <c r="C241" i="1" s="1"/>
  <c r="G241" i="1"/>
  <c r="F241" i="1"/>
  <c r="E241" i="1"/>
  <c r="B241" i="1" s="1"/>
  <c r="A241" i="1"/>
  <c r="O240" i="1"/>
  <c r="N240" i="1"/>
  <c r="M240" i="1"/>
  <c r="L240" i="1"/>
  <c r="K240" i="1"/>
  <c r="J240" i="1"/>
  <c r="I240" i="1"/>
  <c r="H240" i="1"/>
  <c r="C240" i="1" s="1"/>
  <c r="G240" i="1"/>
  <c r="F240" i="1"/>
  <c r="E240" i="1"/>
  <c r="B240" i="1" s="1"/>
  <c r="A240" i="1"/>
  <c r="O239" i="1"/>
  <c r="N239" i="1"/>
  <c r="M239" i="1"/>
  <c r="L239" i="1"/>
  <c r="K239" i="1"/>
  <c r="J239" i="1"/>
  <c r="I239" i="1"/>
  <c r="H239" i="1"/>
  <c r="C239" i="1" s="1"/>
  <c r="G239" i="1"/>
  <c r="F239" i="1"/>
  <c r="E239" i="1"/>
  <c r="B239" i="1" s="1"/>
  <c r="A239" i="1"/>
  <c r="O238" i="1"/>
  <c r="N238" i="1"/>
  <c r="M238" i="1"/>
  <c r="L238" i="1"/>
  <c r="K238" i="1"/>
  <c r="J238" i="1"/>
  <c r="I238" i="1"/>
  <c r="H238" i="1"/>
  <c r="C238" i="1" s="1"/>
  <c r="G238" i="1"/>
  <c r="F238" i="1"/>
  <c r="E238" i="1"/>
  <c r="B238" i="1" s="1"/>
  <c r="A238" i="1"/>
  <c r="O237" i="1"/>
  <c r="N237" i="1"/>
  <c r="M237" i="1"/>
  <c r="L237" i="1"/>
  <c r="K237" i="1"/>
  <c r="J237" i="1"/>
  <c r="I237" i="1"/>
  <c r="H237" i="1"/>
  <c r="C237" i="1" s="1"/>
  <c r="G237" i="1"/>
  <c r="F237" i="1"/>
  <c r="E237" i="1"/>
  <c r="B237" i="1" s="1"/>
  <c r="A237" i="1"/>
  <c r="O236" i="1"/>
  <c r="N236" i="1"/>
  <c r="M236" i="1"/>
  <c r="L236" i="1"/>
  <c r="K236" i="1"/>
  <c r="J236" i="1"/>
  <c r="I236" i="1"/>
  <c r="H236" i="1"/>
  <c r="C236" i="1" s="1"/>
  <c r="G236" i="1"/>
  <c r="F236" i="1"/>
  <c r="E236" i="1"/>
  <c r="B236" i="1" s="1"/>
  <c r="A236" i="1"/>
  <c r="O235" i="1"/>
  <c r="N235" i="1"/>
  <c r="M235" i="1"/>
  <c r="L235" i="1"/>
  <c r="K235" i="1"/>
  <c r="J235" i="1"/>
  <c r="I235" i="1"/>
  <c r="H235" i="1"/>
  <c r="C235" i="1" s="1"/>
  <c r="G235" i="1"/>
  <c r="F235" i="1"/>
  <c r="E235" i="1"/>
  <c r="B235" i="1" s="1"/>
  <c r="A235" i="1"/>
  <c r="O234" i="1"/>
  <c r="N234" i="1"/>
  <c r="M234" i="1"/>
  <c r="L234" i="1"/>
  <c r="K234" i="1"/>
  <c r="J234" i="1"/>
  <c r="I234" i="1"/>
  <c r="H234" i="1"/>
  <c r="C234" i="1" s="1"/>
  <c r="G234" i="1"/>
  <c r="F234" i="1"/>
  <c r="E234" i="1"/>
  <c r="B234" i="1" s="1"/>
  <c r="A234" i="1"/>
  <c r="O233" i="1"/>
  <c r="N233" i="1"/>
  <c r="M233" i="1"/>
  <c r="L233" i="1"/>
  <c r="K233" i="1"/>
  <c r="J233" i="1"/>
  <c r="I233" i="1"/>
  <c r="H233" i="1"/>
  <c r="C233" i="1" s="1"/>
  <c r="G233" i="1"/>
  <c r="F233" i="1"/>
  <c r="E233" i="1"/>
  <c r="B233" i="1" s="1"/>
  <c r="A233" i="1"/>
  <c r="O232" i="1"/>
  <c r="N232" i="1"/>
  <c r="M232" i="1"/>
  <c r="L232" i="1"/>
  <c r="K232" i="1"/>
  <c r="J232" i="1"/>
  <c r="I232" i="1"/>
  <c r="H232" i="1"/>
  <c r="C232" i="1" s="1"/>
  <c r="G232" i="1"/>
  <c r="F232" i="1"/>
  <c r="E232" i="1"/>
  <c r="B232" i="1" s="1"/>
  <c r="A232" i="1"/>
  <c r="O231" i="1"/>
  <c r="N231" i="1"/>
  <c r="M231" i="1"/>
  <c r="L231" i="1"/>
  <c r="K231" i="1"/>
  <c r="J231" i="1"/>
  <c r="I231" i="1"/>
  <c r="H231" i="1"/>
  <c r="C231" i="1" s="1"/>
  <c r="G231" i="1"/>
  <c r="F231" i="1"/>
  <c r="E231" i="1"/>
  <c r="B231" i="1" s="1"/>
  <c r="A231" i="1"/>
  <c r="O230" i="1"/>
  <c r="N230" i="1"/>
  <c r="M230" i="1"/>
  <c r="L230" i="1"/>
  <c r="K230" i="1"/>
  <c r="J230" i="1"/>
  <c r="I230" i="1"/>
  <c r="H230" i="1"/>
  <c r="C230" i="1" s="1"/>
  <c r="G230" i="1"/>
  <c r="F230" i="1"/>
  <c r="E230" i="1"/>
  <c r="B230" i="1" s="1"/>
  <c r="A230" i="1"/>
  <c r="O229" i="1"/>
  <c r="N229" i="1"/>
  <c r="M229" i="1"/>
  <c r="L229" i="1"/>
  <c r="K229" i="1"/>
  <c r="J229" i="1"/>
  <c r="I229" i="1"/>
  <c r="H229" i="1"/>
  <c r="C229" i="1" s="1"/>
  <c r="G229" i="1"/>
  <c r="F229" i="1"/>
  <c r="E229" i="1"/>
  <c r="B229" i="1" s="1"/>
  <c r="A229" i="1"/>
  <c r="O228" i="1"/>
  <c r="N228" i="1"/>
  <c r="M228" i="1"/>
  <c r="L228" i="1"/>
  <c r="K228" i="1"/>
  <c r="J228" i="1"/>
  <c r="I228" i="1"/>
  <c r="H228" i="1"/>
  <c r="C228" i="1" s="1"/>
  <c r="G228" i="1"/>
  <c r="F228" i="1"/>
  <c r="E228" i="1"/>
  <c r="B228" i="1" s="1"/>
  <c r="A228" i="1"/>
  <c r="O227" i="1"/>
  <c r="N227" i="1"/>
  <c r="M227" i="1"/>
  <c r="L227" i="1"/>
  <c r="K227" i="1"/>
  <c r="J227" i="1"/>
  <c r="I227" i="1"/>
  <c r="H227" i="1"/>
  <c r="C227" i="1" s="1"/>
  <c r="G227" i="1"/>
  <c r="F227" i="1"/>
  <c r="E227" i="1"/>
  <c r="B227" i="1" s="1"/>
  <c r="A227" i="1"/>
  <c r="O226" i="1"/>
  <c r="N226" i="1"/>
  <c r="M226" i="1"/>
  <c r="L226" i="1"/>
  <c r="K226" i="1"/>
  <c r="J226" i="1"/>
  <c r="I226" i="1"/>
  <c r="H226" i="1"/>
  <c r="C226" i="1" s="1"/>
  <c r="G226" i="1"/>
  <c r="F226" i="1"/>
  <c r="E226" i="1"/>
  <c r="B226" i="1" s="1"/>
  <c r="A226" i="1"/>
  <c r="O225" i="1"/>
  <c r="N225" i="1"/>
  <c r="M225" i="1"/>
  <c r="L225" i="1"/>
  <c r="K225" i="1"/>
  <c r="J225" i="1"/>
  <c r="I225" i="1"/>
  <c r="H225" i="1"/>
  <c r="C225" i="1" s="1"/>
  <c r="G225" i="1"/>
  <c r="F225" i="1"/>
  <c r="E225" i="1"/>
  <c r="B225" i="1" s="1"/>
  <c r="A225" i="1"/>
  <c r="O224" i="1"/>
  <c r="N224" i="1"/>
  <c r="M224" i="1"/>
  <c r="L224" i="1"/>
  <c r="K224" i="1"/>
  <c r="J224" i="1"/>
  <c r="I224" i="1"/>
  <c r="H224" i="1"/>
  <c r="C224" i="1" s="1"/>
  <c r="G224" i="1"/>
  <c r="F224" i="1"/>
  <c r="E224" i="1"/>
  <c r="B224" i="1" s="1"/>
  <c r="A224" i="1"/>
  <c r="O223" i="1"/>
  <c r="N223" i="1"/>
  <c r="M223" i="1"/>
  <c r="L223" i="1"/>
  <c r="K223" i="1"/>
  <c r="J223" i="1"/>
  <c r="I223" i="1"/>
  <c r="H223" i="1"/>
  <c r="C223" i="1" s="1"/>
  <c r="G223" i="1"/>
  <c r="F223" i="1"/>
  <c r="E223" i="1"/>
  <c r="B223" i="1" s="1"/>
  <c r="A223" i="1"/>
  <c r="O222" i="1"/>
  <c r="N222" i="1"/>
  <c r="M222" i="1"/>
  <c r="L222" i="1"/>
  <c r="K222" i="1"/>
  <c r="J222" i="1"/>
  <c r="I222" i="1"/>
  <c r="H222" i="1"/>
  <c r="C222" i="1" s="1"/>
  <c r="G222" i="1"/>
  <c r="F222" i="1"/>
  <c r="E222" i="1"/>
  <c r="B222" i="1" s="1"/>
  <c r="A222" i="1"/>
  <c r="O221" i="1"/>
  <c r="N221" i="1"/>
  <c r="M221" i="1"/>
  <c r="L221" i="1"/>
  <c r="K221" i="1"/>
  <c r="J221" i="1"/>
  <c r="I221" i="1"/>
  <c r="H221" i="1"/>
  <c r="C221" i="1" s="1"/>
  <c r="G221" i="1"/>
  <c r="F221" i="1"/>
  <c r="E221" i="1"/>
  <c r="B221" i="1" s="1"/>
  <c r="A221" i="1"/>
  <c r="O220" i="1"/>
  <c r="N220" i="1"/>
  <c r="M220" i="1"/>
  <c r="L220" i="1"/>
  <c r="K220" i="1"/>
  <c r="J220" i="1"/>
  <c r="I220" i="1"/>
  <c r="H220" i="1"/>
  <c r="C220" i="1" s="1"/>
  <c r="G220" i="1"/>
  <c r="F220" i="1"/>
  <c r="E220" i="1"/>
  <c r="B220" i="1" s="1"/>
  <c r="A220" i="1"/>
  <c r="O219" i="1"/>
  <c r="N219" i="1"/>
  <c r="M219" i="1"/>
  <c r="L219" i="1"/>
  <c r="K219" i="1"/>
  <c r="J219" i="1"/>
  <c r="I219" i="1"/>
  <c r="H219" i="1"/>
  <c r="C219" i="1" s="1"/>
  <c r="G219" i="1"/>
  <c r="F219" i="1"/>
  <c r="E219" i="1"/>
  <c r="B219" i="1" s="1"/>
  <c r="A219" i="1"/>
  <c r="O218" i="1"/>
  <c r="N218" i="1"/>
  <c r="M218" i="1"/>
  <c r="L218" i="1"/>
  <c r="K218" i="1"/>
  <c r="J218" i="1"/>
  <c r="I218" i="1"/>
  <c r="H218" i="1"/>
  <c r="C218" i="1" s="1"/>
  <c r="G218" i="1"/>
  <c r="F218" i="1"/>
  <c r="E218" i="1"/>
  <c r="B218" i="1" s="1"/>
  <c r="A218" i="1"/>
  <c r="O217" i="1"/>
  <c r="N217" i="1"/>
  <c r="M217" i="1"/>
  <c r="L217" i="1"/>
  <c r="K217" i="1"/>
  <c r="J217" i="1"/>
  <c r="I217" i="1"/>
  <c r="H217" i="1"/>
  <c r="C217" i="1" s="1"/>
  <c r="G217" i="1"/>
  <c r="F217" i="1"/>
  <c r="E217" i="1"/>
  <c r="B217" i="1" s="1"/>
  <c r="A217" i="1"/>
  <c r="O216" i="1"/>
  <c r="N216" i="1"/>
  <c r="M216" i="1"/>
  <c r="L216" i="1"/>
  <c r="K216" i="1"/>
  <c r="J216" i="1"/>
  <c r="I216" i="1"/>
  <c r="H216" i="1"/>
  <c r="C216" i="1" s="1"/>
  <c r="G216" i="1"/>
  <c r="F216" i="1"/>
  <c r="E216" i="1"/>
  <c r="B216" i="1" s="1"/>
  <c r="A216" i="1"/>
  <c r="O215" i="1"/>
  <c r="N215" i="1"/>
  <c r="M215" i="1"/>
  <c r="L215" i="1"/>
  <c r="K215" i="1"/>
  <c r="J215" i="1"/>
  <c r="I215" i="1"/>
  <c r="H215" i="1"/>
  <c r="C215" i="1" s="1"/>
  <c r="G215" i="1"/>
  <c r="F215" i="1"/>
  <c r="E215" i="1"/>
  <c r="B215" i="1" s="1"/>
  <c r="A215" i="1"/>
  <c r="O214" i="1"/>
  <c r="N214" i="1"/>
  <c r="M214" i="1"/>
  <c r="L214" i="1"/>
  <c r="K214" i="1"/>
  <c r="J214" i="1"/>
  <c r="I214" i="1"/>
  <c r="H214" i="1"/>
  <c r="C214" i="1" s="1"/>
  <c r="G214" i="1"/>
  <c r="F214" i="1"/>
  <c r="E214" i="1"/>
  <c r="B214" i="1" s="1"/>
  <c r="A214" i="1"/>
  <c r="O213" i="1"/>
  <c r="N213" i="1"/>
  <c r="M213" i="1"/>
  <c r="L213" i="1"/>
  <c r="K213" i="1"/>
  <c r="J213" i="1"/>
  <c r="I213" i="1"/>
  <c r="H213" i="1"/>
  <c r="C213" i="1" s="1"/>
  <c r="G213" i="1"/>
  <c r="F213" i="1"/>
  <c r="E213" i="1"/>
  <c r="B213" i="1" s="1"/>
  <c r="A213" i="1"/>
  <c r="O212" i="1"/>
  <c r="N212" i="1"/>
  <c r="M212" i="1"/>
  <c r="L212" i="1"/>
  <c r="K212" i="1"/>
  <c r="J212" i="1"/>
  <c r="I212" i="1"/>
  <c r="H212" i="1"/>
  <c r="C212" i="1" s="1"/>
  <c r="G212" i="1"/>
  <c r="F212" i="1"/>
  <c r="E212" i="1"/>
  <c r="B212" i="1" s="1"/>
  <c r="A212" i="1"/>
  <c r="O211" i="1"/>
  <c r="N211" i="1"/>
  <c r="M211" i="1"/>
  <c r="L211" i="1"/>
  <c r="K211" i="1"/>
  <c r="J211" i="1"/>
  <c r="I211" i="1"/>
  <c r="H211" i="1"/>
  <c r="C211" i="1" s="1"/>
  <c r="G211" i="1"/>
  <c r="F211" i="1"/>
  <c r="E211" i="1"/>
  <c r="B211" i="1" s="1"/>
  <c r="A211" i="1"/>
  <c r="O210" i="1"/>
  <c r="N210" i="1"/>
  <c r="M210" i="1"/>
  <c r="L210" i="1"/>
  <c r="K210" i="1"/>
  <c r="J210" i="1"/>
  <c r="I210" i="1"/>
  <c r="H210" i="1"/>
  <c r="C210" i="1" s="1"/>
  <c r="G210" i="1"/>
  <c r="F210" i="1"/>
  <c r="E210" i="1"/>
  <c r="B210" i="1" s="1"/>
  <c r="A210" i="1"/>
  <c r="O209" i="1"/>
  <c r="N209" i="1"/>
  <c r="M209" i="1"/>
  <c r="L209" i="1"/>
  <c r="K209" i="1"/>
  <c r="J209" i="1"/>
  <c r="I209" i="1"/>
  <c r="H209" i="1"/>
  <c r="C209" i="1" s="1"/>
  <c r="G209" i="1"/>
  <c r="F209" i="1"/>
  <c r="E209" i="1"/>
  <c r="B209" i="1" s="1"/>
  <c r="A209" i="1"/>
  <c r="O208" i="1"/>
  <c r="N208" i="1"/>
  <c r="M208" i="1"/>
  <c r="L208" i="1"/>
  <c r="K208" i="1"/>
  <c r="J208" i="1"/>
  <c r="I208" i="1"/>
  <c r="H208" i="1"/>
  <c r="C208" i="1" s="1"/>
  <c r="G208" i="1"/>
  <c r="F208" i="1"/>
  <c r="E208" i="1"/>
  <c r="B208" i="1" s="1"/>
  <c r="A208" i="1"/>
  <c r="O207" i="1"/>
  <c r="N207" i="1"/>
  <c r="M207" i="1"/>
  <c r="L207" i="1"/>
  <c r="K207" i="1"/>
  <c r="J207" i="1"/>
  <c r="I207" i="1"/>
  <c r="H207" i="1"/>
  <c r="C207" i="1" s="1"/>
  <c r="G207" i="1"/>
  <c r="F207" i="1"/>
  <c r="E207" i="1"/>
  <c r="B207" i="1" s="1"/>
  <c r="A207" i="1"/>
  <c r="O206" i="1"/>
  <c r="N206" i="1"/>
  <c r="M206" i="1"/>
  <c r="L206" i="1"/>
  <c r="K206" i="1"/>
  <c r="J206" i="1"/>
  <c r="I206" i="1"/>
  <c r="H206" i="1"/>
  <c r="C206" i="1" s="1"/>
  <c r="G206" i="1"/>
  <c r="F206" i="1"/>
  <c r="E206" i="1"/>
  <c r="B206" i="1" s="1"/>
  <c r="A206" i="1"/>
  <c r="O205" i="1"/>
  <c r="N205" i="1"/>
  <c r="M205" i="1"/>
  <c r="L205" i="1"/>
  <c r="K205" i="1"/>
  <c r="J205" i="1"/>
  <c r="I205" i="1"/>
  <c r="H205" i="1"/>
  <c r="C205" i="1" s="1"/>
  <c r="G205" i="1"/>
  <c r="F205" i="1"/>
  <c r="E205" i="1"/>
  <c r="B205" i="1" s="1"/>
  <c r="A205" i="1"/>
  <c r="O204" i="1"/>
  <c r="N204" i="1"/>
  <c r="M204" i="1"/>
  <c r="L204" i="1"/>
  <c r="K204" i="1"/>
  <c r="J204" i="1"/>
  <c r="I204" i="1"/>
  <c r="H204" i="1"/>
  <c r="C204" i="1" s="1"/>
  <c r="G204" i="1"/>
  <c r="F204" i="1"/>
  <c r="E204" i="1"/>
  <c r="B204" i="1" s="1"/>
  <c r="A204" i="1"/>
  <c r="O203" i="1"/>
  <c r="N203" i="1"/>
  <c r="M203" i="1"/>
  <c r="L203" i="1"/>
  <c r="K203" i="1"/>
  <c r="J203" i="1"/>
  <c r="I203" i="1"/>
  <c r="H203" i="1"/>
  <c r="C203" i="1" s="1"/>
  <c r="G203" i="1"/>
  <c r="F203" i="1"/>
  <c r="E203" i="1"/>
  <c r="B203" i="1" s="1"/>
  <c r="A203" i="1"/>
  <c r="O202" i="1"/>
  <c r="N202" i="1"/>
  <c r="M202" i="1"/>
  <c r="L202" i="1"/>
  <c r="K202" i="1"/>
  <c r="J202" i="1"/>
  <c r="I202" i="1"/>
  <c r="H202" i="1"/>
  <c r="C202" i="1" s="1"/>
  <c r="G202" i="1"/>
  <c r="F202" i="1"/>
  <c r="E202" i="1"/>
  <c r="B202" i="1" s="1"/>
  <c r="A202" i="1"/>
  <c r="O201" i="1"/>
  <c r="N201" i="1"/>
  <c r="M201" i="1"/>
  <c r="L201" i="1"/>
  <c r="K201" i="1"/>
  <c r="J201" i="1"/>
  <c r="I201" i="1"/>
  <c r="H201" i="1"/>
  <c r="C201" i="1" s="1"/>
  <c r="G201" i="1"/>
  <c r="F201" i="1"/>
  <c r="E201" i="1"/>
  <c r="B201" i="1" s="1"/>
  <c r="A201" i="1"/>
  <c r="O200" i="1"/>
  <c r="N200" i="1"/>
  <c r="M200" i="1"/>
  <c r="L200" i="1"/>
  <c r="K200" i="1"/>
  <c r="J200" i="1"/>
  <c r="I200" i="1"/>
  <c r="H200" i="1"/>
  <c r="C200" i="1" s="1"/>
  <c r="G200" i="1"/>
  <c r="F200" i="1"/>
  <c r="E200" i="1"/>
  <c r="B200" i="1" s="1"/>
  <c r="A200" i="1"/>
  <c r="O199" i="1"/>
  <c r="N199" i="1"/>
  <c r="M199" i="1"/>
  <c r="L199" i="1"/>
  <c r="K199" i="1"/>
  <c r="J199" i="1"/>
  <c r="I199" i="1"/>
  <c r="H199" i="1"/>
  <c r="C199" i="1" s="1"/>
  <c r="G199" i="1"/>
  <c r="F199" i="1"/>
  <c r="E199" i="1"/>
  <c r="B199" i="1" s="1"/>
  <c r="A199" i="1"/>
  <c r="O198" i="1"/>
  <c r="N198" i="1"/>
  <c r="M198" i="1"/>
  <c r="L198" i="1"/>
  <c r="K198" i="1"/>
  <c r="J198" i="1"/>
  <c r="I198" i="1"/>
  <c r="H198" i="1"/>
  <c r="C198" i="1" s="1"/>
  <c r="G198" i="1"/>
  <c r="F198" i="1"/>
  <c r="E198" i="1"/>
  <c r="B198" i="1" s="1"/>
  <c r="A198" i="1"/>
  <c r="O197" i="1"/>
  <c r="N197" i="1"/>
  <c r="M197" i="1"/>
  <c r="L197" i="1"/>
  <c r="K197" i="1"/>
  <c r="J197" i="1"/>
  <c r="I197" i="1"/>
  <c r="H197" i="1"/>
  <c r="C197" i="1" s="1"/>
  <c r="G197" i="1"/>
  <c r="F197" i="1"/>
  <c r="E197" i="1"/>
  <c r="B197" i="1" s="1"/>
  <c r="A197" i="1"/>
  <c r="O196" i="1"/>
  <c r="N196" i="1"/>
  <c r="M196" i="1"/>
  <c r="L196" i="1"/>
  <c r="K196" i="1"/>
  <c r="J196" i="1"/>
  <c r="I196" i="1"/>
  <c r="H196" i="1"/>
  <c r="C196" i="1" s="1"/>
  <c r="G196" i="1"/>
  <c r="F196" i="1"/>
  <c r="E196" i="1"/>
  <c r="B196" i="1" s="1"/>
  <c r="A196" i="1"/>
  <c r="O195" i="1"/>
  <c r="N195" i="1"/>
  <c r="M195" i="1"/>
  <c r="L195" i="1"/>
  <c r="K195" i="1"/>
  <c r="J195" i="1"/>
  <c r="I195" i="1"/>
  <c r="H195" i="1"/>
  <c r="C195" i="1" s="1"/>
  <c r="G195" i="1"/>
  <c r="F195" i="1"/>
  <c r="E195" i="1"/>
  <c r="B195" i="1" s="1"/>
  <c r="A195" i="1"/>
  <c r="O194" i="1"/>
  <c r="N194" i="1"/>
  <c r="M194" i="1"/>
  <c r="L194" i="1"/>
  <c r="K194" i="1"/>
  <c r="J194" i="1"/>
  <c r="I194" i="1"/>
  <c r="H194" i="1"/>
  <c r="C194" i="1" s="1"/>
  <c r="G194" i="1"/>
  <c r="F194" i="1"/>
  <c r="E194" i="1"/>
  <c r="B194" i="1" s="1"/>
  <c r="A194" i="1"/>
  <c r="O193" i="1"/>
  <c r="N193" i="1"/>
  <c r="M193" i="1"/>
  <c r="L193" i="1"/>
  <c r="K193" i="1"/>
  <c r="J193" i="1"/>
  <c r="I193" i="1"/>
  <c r="H193" i="1"/>
  <c r="C193" i="1" s="1"/>
  <c r="G193" i="1"/>
  <c r="F193" i="1"/>
  <c r="E193" i="1"/>
  <c r="B193" i="1" s="1"/>
  <c r="A193" i="1"/>
  <c r="O192" i="1"/>
  <c r="N192" i="1"/>
  <c r="M192" i="1"/>
  <c r="L192" i="1"/>
  <c r="K192" i="1"/>
  <c r="J192" i="1"/>
  <c r="I192" i="1"/>
  <c r="H192" i="1"/>
  <c r="C192" i="1" s="1"/>
  <c r="G192" i="1"/>
  <c r="F192" i="1"/>
  <c r="E192" i="1"/>
  <c r="B192" i="1" s="1"/>
  <c r="A192" i="1"/>
  <c r="O191" i="1"/>
  <c r="N191" i="1"/>
  <c r="M191" i="1"/>
  <c r="L191" i="1"/>
  <c r="K191" i="1"/>
  <c r="J191" i="1"/>
  <c r="I191" i="1"/>
  <c r="H191" i="1"/>
  <c r="C191" i="1" s="1"/>
  <c r="G191" i="1"/>
  <c r="F191" i="1"/>
  <c r="E191" i="1"/>
  <c r="B191" i="1" s="1"/>
  <c r="A191" i="1"/>
  <c r="O190" i="1"/>
  <c r="N190" i="1"/>
  <c r="M190" i="1"/>
  <c r="L190" i="1"/>
  <c r="K190" i="1"/>
  <c r="J190" i="1"/>
  <c r="I190" i="1"/>
  <c r="H190" i="1"/>
  <c r="C190" i="1" s="1"/>
  <c r="G190" i="1"/>
  <c r="F190" i="1"/>
  <c r="E190" i="1"/>
  <c r="B190" i="1" s="1"/>
  <c r="A190" i="1"/>
  <c r="O189" i="1"/>
  <c r="N189" i="1"/>
  <c r="M189" i="1"/>
  <c r="L189" i="1"/>
  <c r="K189" i="1"/>
  <c r="J189" i="1"/>
  <c r="I189" i="1"/>
  <c r="H189" i="1"/>
  <c r="C189" i="1" s="1"/>
  <c r="G189" i="1"/>
  <c r="F189" i="1"/>
  <c r="E189" i="1"/>
  <c r="B189" i="1" s="1"/>
  <c r="A189" i="1"/>
  <c r="O188" i="1"/>
  <c r="N188" i="1"/>
  <c r="M188" i="1"/>
  <c r="L188" i="1"/>
  <c r="K188" i="1"/>
  <c r="J188" i="1"/>
  <c r="I188" i="1"/>
  <c r="H188" i="1"/>
  <c r="C188" i="1" s="1"/>
  <c r="G188" i="1"/>
  <c r="F188" i="1"/>
  <c r="E188" i="1"/>
  <c r="B188" i="1" s="1"/>
  <c r="A188" i="1"/>
  <c r="O187" i="1"/>
  <c r="N187" i="1"/>
  <c r="M187" i="1"/>
  <c r="L187" i="1"/>
  <c r="K187" i="1"/>
  <c r="J187" i="1"/>
  <c r="I187" i="1"/>
  <c r="H187" i="1"/>
  <c r="C187" i="1" s="1"/>
  <c r="G187" i="1"/>
  <c r="F187" i="1"/>
  <c r="E187" i="1"/>
  <c r="B187" i="1" s="1"/>
  <c r="A187" i="1"/>
  <c r="O186" i="1"/>
  <c r="N186" i="1"/>
  <c r="M186" i="1"/>
  <c r="L186" i="1"/>
  <c r="K186" i="1"/>
  <c r="J186" i="1"/>
  <c r="I186" i="1"/>
  <c r="H186" i="1"/>
  <c r="C186" i="1" s="1"/>
  <c r="G186" i="1"/>
  <c r="F186" i="1"/>
  <c r="E186" i="1"/>
  <c r="B186" i="1" s="1"/>
  <c r="A186" i="1"/>
  <c r="O185" i="1"/>
  <c r="N185" i="1"/>
  <c r="M185" i="1"/>
  <c r="L185" i="1"/>
  <c r="K185" i="1"/>
  <c r="J185" i="1"/>
  <c r="I185" i="1"/>
  <c r="H185" i="1"/>
  <c r="C185" i="1" s="1"/>
  <c r="G185" i="1"/>
  <c r="F185" i="1"/>
  <c r="E185" i="1"/>
  <c r="B185" i="1" s="1"/>
  <c r="A185" i="1"/>
  <c r="O184" i="1"/>
  <c r="N184" i="1"/>
  <c r="M184" i="1"/>
  <c r="L184" i="1"/>
  <c r="K184" i="1"/>
  <c r="J184" i="1"/>
  <c r="I184" i="1"/>
  <c r="H184" i="1"/>
  <c r="C184" i="1" s="1"/>
  <c r="G184" i="1"/>
  <c r="F184" i="1"/>
  <c r="E184" i="1"/>
  <c r="B184" i="1" s="1"/>
  <c r="A184" i="1"/>
  <c r="O183" i="1"/>
  <c r="N183" i="1"/>
  <c r="M183" i="1"/>
  <c r="L183" i="1"/>
  <c r="K183" i="1"/>
  <c r="J183" i="1"/>
  <c r="I183" i="1"/>
  <c r="H183" i="1"/>
  <c r="C183" i="1" s="1"/>
  <c r="G183" i="1"/>
  <c r="F183" i="1"/>
  <c r="E183" i="1"/>
  <c r="B183" i="1" s="1"/>
  <c r="A183" i="1"/>
  <c r="O182" i="1"/>
  <c r="N182" i="1"/>
  <c r="M182" i="1"/>
  <c r="L182" i="1"/>
  <c r="K182" i="1"/>
  <c r="J182" i="1"/>
  <c r="I182" i="1"/>
  <c r="H182" i="1"/>
  <c r="C182" i="1" s="1"/>
  <c r="G182" i="1"/>
  <c r="F182" i="1"/>
  <c r="E182" i="1"/>
  <c r="B182" i="1" s="1"/>
  <c r="A182" i="1"/>
  <c r="O181" i="1"/>
  <c r="N181" i="1"/>
  <c r="M181" i="1"/>
  <c r="L181" i="1"/>
  <c r="K181" i="1"/>
  <c r="J181" i="1"/>
  <c r="I181" i="1"/>
  <c r="H181" i="1"/>
  <c r="C181" i="1" s="1"/>
  <c r="G181" i="1"/>
  <c r="F181" i="1"/>
  <c r="E181" i="1"/>
  <c r="B181" i="1" s="1"/>
  <c r="A181" i="1"/>
  <c r="O180" i="1"/>
  <c r="N180" i="1"/>
  <c r="M180" i="1"/>
  <c r="L180" i="1"/>
  <c r="K180" i="1"/>
  <c r="J180" i="1"/>
  <c r="I180" i="1"/>
  <c r="H180" i="1"/>
  <c r="C180" i="1" s="1"/>
  <c r="G180" i="1"/>
  <c r="F180" i="1"/>
  <c r="E180" i="1"/>
  <c r="B180" i="1" s="1"/>
  <c r="A180" i="1"/>
  <c r="O179" i="1"/>
  <c r="N179" i="1"/>
  <c r="M179" i="1"/>
  <c r="L179" i="1"/>
  <c r="K179" i="1"/>
  <c r="J179" i="1"/>
  <c r="I179" i="1"/>
  <c r="H179" i="1"/>
  <c r="C179" i="1" s="1"/>
  <c r="G179" i="1"/>
  <c r="F179" i="1"/>
  <c r="E179" i="1"/>
  <c r="B179" i="1" s="1"/>
  <c r="A179" i="1"/>
  <c r="O178" i="1"/>
  <c r="N178" i="1"/>
  <c r="M178" i="1"/>
  <c r="L178" i="1"/>
  <c r="K178" i="1"/>
  <c r="J178" i="1"/>
  <c r="I178" i="1"/>
  <c r="H178" i="1"/>
  <c r="C178" i="1" s="1"/>
  <c r="G178" i="1"/>
  <c r="F178" i="1"/>
  <c r="E178" i="1"/>
  <c r="B178" i="1" s="1"/>
  <c r="A178" i="1"/>
  <c r="O177" i="1"/>
  <c r="N177" i="1"/>
  <c r="M177" i="1"/>
  <c r="L177" i="1"/>
  <c r="K177" i="1"/>
  <c r="J177" i="1"/>
  <c r="I177" i="1"/>
  <c r="H177" i="1"/>
  <c r="C177" i="1" s="1"/>
  <c r="G177" i="1"/>
  <c r="F177" i="1"/>
  <c r="E177" i="1"/>
  <c r="B177" i="1" s="1"/>
  <c r="A177" i="1"/>
  <c r="O176" i="1"/>
  <c r="N176" i="1"/>
  <c r="M176" i="1"/>
  <c r="L176" i="1"/>
  <c r="K176" i="1"/>
  <c r="J176" i="1"/>
  <c r="I176" i="1"/>
  <c r="H176" i="1"/>
  <c r="C176" i="1" s="1"/>
  <c r="G176" i="1"/>
  <c r="F176" i="1"/>
  <c r="E176" i="1"/>
  <c r="B176" i="1" s="1"/>
  <c r="A176" i="1"/>
  <c r="O175" i="1"/>
  <c r="N175" i="1"/>
  <c r="M175" i="1"/>
  <c r="L175" i="1"/>
  <c r="K175" i="1"/>
  <c r="J175" i="1"/>
  <c r="I175" i="1"/>
  <c r="H175" i="1"/>
  <c r="C175" i="1" s="1"/>
  <c r="G175" i="1"/>
  <c r="F175" i="1"/>
  <c r="E175" i="1"/>
  <c r="B175" i="1" s="1"/>
  <c r="A175" i="1"/>
  <c r="O174" i="1"/>
  <c r="N174" i="1"/>
  <c r="M174" i="1"/>
  <c r="L174" i="1"/>
  <c r="K174" i="1"/>
  <c r="J174" i="1"/>
  <c r="I174" i="1"/>
  <c r="H174" i="1"/>
  <c r="C174" i="1" s="1"/>
  <c r="G174" i="1"/>
  <c r="F174" i="1"/>
  <c r="E174" i="1"/>
  <c r="B174" i="1" s="1"/>
  <c r="A174" i="1"/>
  <c r="O173" i="1"/>
  <c r="N173" i="1"/>
  <c r="M173" i="1"/>
  <c r="L173" i="1"/>
  <c r="K173" i="1"/>
  <c r="J173" i="1"/>
  <c r="I173" i="1"/>
  <c r="H173" i="1"/>
  <c r="C173" i="1" s="1"/>
  <c r="G173" i="1"/>
  <c r="F173" i="1"/>
  <c r="E173" i="1"/>
  <c r="B173" i="1" s="1"/>
  <c r="A173" i="1"/>
  <c r="O172" i="1"/>
  <c r="N172" i="1"/>
  <c r="M172" i="1"/>
  <c r="L172" i="1"/>
  <c r="K172" i="1"/>
  <c r="J172" i="1"/>
  <c r="I172" i="1"/>
  <c r="H172" i="1"/>
  <c r="C172" i="1" s="1"/>
  <c r="G172" i="1"/>
  <c r="F172" i="1"/>
  <c r="E172" i="1"/>
  <c r="B172" i="1" s="1"/>
  <c r="A172" i="1"/>
  <c r="O171" i="1"/>
  <c r="N171" i="1"/>
  <c r="M171" i="1"/>
  <c r="L171" i="1"/>
  <c r="K171" i="1"/>
  <c r="J171" i="1"/>
  <c r="I171" i="1"/>
  <c r="H171" i="1"/>
  <c r="C171" i="1" s="1"/>
  <c r="G171" i="1"/>
  <c r="F171" i="1"/>
  <c r="E171" i="1"/>
  <c r="B171" i="1" s="1"/>
  <c r="A171" i="1"/>
  <c r="O170" i="1"/>
  <c r="N170" i="1"/>
  <c r="M170" i="1"/>
  <c r="L170" i="1"/>
  <c r="K170" i="1"/>
  <c r="J170" i="1"/>
  <c r="I170" i="1"/>
  <c r="H170" i="1"/>
  <c r="C170" i="1" s="1"/>
  <c r="G170" i="1"/>
  <c r="F170" i="1"/>
  <c r="E170" i="1"/>
  <c r="B170" i="1" s="1"/>
  <c r="A170" i="1"/>
  <c r="O169" i="1"/>
  <c r="N169" i="1"/>
  <c r="M169" i="1"/>
  <c r="L169" i="1"/>
  <c r="K169" i="1"/>
  <c r="J169" i="1"/>
  <c r="I169" i="1"/>
  <c r="H169" i="1"/>
  <c r="C169" i="1" s="1"/>
  <c r="G169" i="1"/>
  <c r="F169" i="1"/>
  <c r="E169" i="1"/>
  <c r="B169" i="1" s="1"/>
  <c r="A169" i="1"/>
  <c r="O168" i="1"/>
  <c r="N168" i="1"/>
  <c r="M168" i="1"/>
  <c r="L168" i="1"/>
  <c r="K168" i="1"/>
  <c r="J168" i="1"/>
  <c r="I168" i="1"/>
  <c r="H168" i="1"/>
  <c r="C168" i="1" s="1"/>
  <c r="G168" i="1"/>
  <c r="F168" i="1"/>
  <c r="E168" i="1"/>
  <c r="B168" i="1" s="1"/>
  <c r="A168" i="1"/>
  <c r="O167" i="1"/>
  <c r="N167" i="1"/>
  <c r="M167" i="1"/>
  <c r="L167" i="1"/>
  <c r="K167" i="1"/>
  <c r="J167" i="1"/>
  <c r="I167" i="1"/>
  <c r="H167" i="1"/>
  <c r="C167" i="1" s="1"/>
  <c r="G167" i="1"/>
  <c r="F167" i="1"/>
  <c r="E167" i="1"/>
  <c r="B167" i="1" s="1"/>
  <c r="A167" i="1"/>
  <c r="O166" i="1"/>
  <c r="N166" i="1"/>
  <c r="M166" i="1"/>
  <c r="L166" i="1"/>
  <c r="K166" i="1"/>
  <c r="J166" i="1"/>
  <c r="I166" i="1"/>
  <c r="H166" i="1"/>
  <c r="C166" i="1" s="1"/>
  <c r="G166" i="1"/>
  <c r="F166" i="1"/>
  <c r="E166" i="1"/>
  <c r="B166" i="1" s="1"/>
  <c r="A166" i="1"/>
  <c r="O165" i="1"/>
  <c r="N165" i="1"/>
  <c r="M165" i="1"/>
  <c r="L165" i="1"/>
  <c r="K165" i="1"/>
  <c r="J165" i="1"/>
  <c r="I165" i="1"/>
  <c r="H165" i="1"/>
  <c r="C165" i="1" s="1"/>
  <c r="G165" i="1"/>
  <c r="F165" i="1"/>
  <c r="E165" i="1"/>
  <c r="B165" i="1" s="1"/>
  <c r="A165" i="1"/>
  <c r="O164" i="1"/>
  <c r="N164" i="1"/>
  <c r="M164" i="1"/>
  <c r="L164" i="1"/>
  <c r="K164" i="1"/>
  <c r="J164" i="1"/>
  <c r="I164" i="1"/>
  <c r="H164" i="1"/>
  <c r="C164" i="1" s="1"/>
  <c r="G164" i="1"/>
  <c r="F164" i="1"/>
  <c r="E164" i="1"/>
  <c r="B164" i="1" s="1"/>
  <c r="A164" i="1"/>
  <c r="O163" i="1"/>
  <c r="N163" i="1"/>
  <c r="M163" i="1"/>
  <c r="L163" i="1"/>
  <c r="K163" i="1"/>
  <c r="J163" i="1"/>
  <c r="I163" i="1"/>
  <c r="H163" i="1"/>
  <c r="C163" i="1" s="1"/>
  <c r="G163" i="1"/>
  <c r="F163" i="1"/>
  <c r="E163" i="1"/>
  <c r="B163" i="1" s="1"/>
  <c r="A163" i="1"/>
  <c r="O162" i="1"/>
  <c r="N162" i="1"/>
  <c r="M162" i="1"/>
  <c r="L162" i="1"/>
  <c r="K162" i="1"/>
  <c r="J162" i="1"/>
  <c r="I162" i="1"/>
  <c r="H162" i="1"/>
  <c r="C162" i="1" s="1"/>
  <c r="G162" i="1"/>
  <c r="F162" i="1"/>
  <c r="E162" i="1"/>
  <c r="B162" i="1" s="1"/>
  <c r="A162" i="1"/>
  <c r="O161" i="1"/>
  <c r="N161" i="1"/>
  <c r="M161" i="1"/>
  <c r="L161" i="1"/>
  <c r="K161" i="1"/>
  <c r="J161" i="1"/>
  <c r="I161" i="1"/>
  <c r="H161" i="1"/>
  <c r="C161" i="1" s="1"/>
  <c r="G161" i="1"/>
  <c r="F161" i="1"/>
  <c r="E161" i="1"/>
  <c r="B161" i="1" s="1"/>
  <c r="A161" i="1"/>
  <c r="O160" i="1"/>
  <c r="N160" i="1"/>
  <c r="M160" i="1"/>
  <c r="L160" i="1"/>
  <c r="K160" i="1"/>
  <c r="J160" i="1"/>
  <c r="I160" i="1"/>
  <c r="H160" i="1"/>
  <c r="C160" i="1" s="1"/>
  <c r="G160" i="1"/>
  <c r="F160" i="1"/>
  <c r="E160" i="1"/>
  <c r="B160" i="1" s="1"/>
  <c r="A160" i="1"/>
  <c r="O159" i="1"/>
  <c r="N159" i="1"/>
  <c r="M159" i="1"/>
  <c r="L159" i="1"/>
  <c r="K159" i="1"/>
  <c r="J159" i="1"/>
  <c r="I159" i="1"/>
  <c r="H159" i="1"/>
  <c r="C159" i="1" s="1"/>
  <c r="G159" i="1"/>
  <c r="F159" i="1"/>
  <c r="E159" i="1"/>
  <c r="B159" i="1" s="1"/>
  <c r="A159" i="1"/>
  <c r="O158" i="1"/>
  <c r="N158" i="1"/>
  <c r="M158" i="1"/>
  <c r="L158" i="1"/>
  <c r="K158" i="1"/>
  <c r="J158" i="1"/>
  <c r="I158" i="1"/>
  <c r="H158" i="1"/>
  <c r="C158" i="1" s="1"/>
  <c r="G158" i="1"/>
  <c r="F158" i="1"/>
  <c r="E158" i="1"/>
  <c r="B158" i="1" s="1"/>
  <c r="A158" i="1"/>
  <c r="O157" i="1"/>
  <c r="N157" i="1"/>
  <c r="M157" i="1"/>
  <c r="L157" i="1"/>
  <c r="K157" i="1"/>
  <c r="J157" i="1"/>
  <c r="I157" i="1"/>
  <c r="H157" i="1"/>
  <c r="C157" i="1" s="1"/>
  <c r="G157" i="1"/>
  <c r="F157" i="1"/>
  <c r="E157" i="1"/>
  <c r="B157" i="1" s="1"/>
  <c r="A157" i="1"/>
  <c r="O156" i="1"/>
  <c r="N156" i="1"/>
  <c r="M156" i="1"/>
  <c r="L156" i="1"/>
  <c r="K156" i="1"/>
  <c r="J156" i="1"/>
  <c r="I156" i="1"/>
  <c r="H156" i="1"/>
  <c r="C156" i="1" s="1"/>
  <c r="G156" i="1"/>
  <c r="F156" i="1"/>
  <c r="E156" i="1"/>
  <c r="B156" i="1" s="1"/>
  <c r="A156" i="1"/>
  <c r="O155" i="1"/>
  <c r="N155" i="1"/>
  <c r="M155" i="1"/>
  <c r="L155" i="1"/>
  <c r="K155" i="1"/>
  <c r="J155" i="1"/>
  <c r="I155" i="1"/>
  <c r="H155" i="1"/>
  <c r="C155" i="1" s="1"/>
  <c r="G155" i="1"/>
  <c r="F155" i="1"/>
  <c r="E155" i="1"/>
  <c r="B155" i="1" s="1"/>
  <c r="A155" i="1"/>
  <c r="O154" i="1"/>
  <c r="N154" i="1"/>
  <c r="M154" i="1"/>
  <c r="L154" i="1"/>
  <c r="K154" i="1"/>
  <c r="J154" i="1"/>
  <c r="I154" i="1"/>
  <c r="H154" i="1"/>
  <c r="C154" i="1" s="1"/>
  <c r="G154" i="1"/>
  <c r="F154" i="1"/>
  <c r="E154" i="1"/>
  <c r="B154" i="1" s="1"/>
  <c r="A154" i="1"/>
  <c r="O153" i="1"/>
  <c r="N153" i="1"/>
  <c r="M153" i="1"/>
  <c r="L153" i="1"/>
  <c r="K153" i="1"/>
  <c r="J153" i="1"/>
  <c r="I153" i="1"/>
  <c r="H153" i="1"/>
  <c r="C153" i="1" s="1"/>
  <c r="G153" i="1"/>
  <c r="F153" i="1"/>
  <c r="E153" i="1"/>
  <c r="B153" i="1" s="1"/>
  <c r="A153" i="1"/>
  <c r="O152" i="1"/>
  <c r="N152" i="1"/>
  <c r="M152" i="1"/>
  <c r="L152" i="1"/>
  <c r="K152" i="1"/>
  <c r="J152" i="1"/>
  <c r="I152" i="1"/>
  <c r="H152" i="1"/>
  <c r="C152" i="1" s="1"/>
  <c r="G152" i="1"/>
  <c r="F152" i="1"/>
  <c r="E152" i="1"/>
  <c r="B152" i="1" s="1"/>
  <c r="A152" i="1"/>
  <c r="O151" i="1"/>
  <c r="N151" i="1"/>
  <c r="M151" i="1"/>
  <c r="L151" i="1"/>
  <c r="K151" i="1"/>
  <c r="J151" i="1"/>
  <c r="I151" i="1"/>
  <c r="H151" i="1"/>
  <c r="C151" i="1" s="1"/>
  <c r="G151" i="1"/>
  <c r="F151" i="1"/>
  <c r="E151" i="1"/>
  <c r="B151" i="1" s="1"/>
  <c r="A151" i="1"/>
  <c r="O150" i="1"/>
  <c r="N150" i="1"/>
  <c r="M150" i="1"/>
  <c r="L150" i="1"/>
  <c r="K150" i="1"/>
  <c r="J150" i="1"/>
  <c r="I150" i="1"/>
  <c r="H150" i="1"/>
  <c r="C150" i="1" s="1"/>
  <c r="G150" i="1"/>
  <c r="F150" i="1"/>
  <c r="E150" i="1"/>
  <c r="B150" i="1" s="1"/>
  <c r="A150" i="1"/>
  <c r="O149" i="1"/>
  <c r="N149" i="1"/>
  <c r="M149" i="1"/>
  <c r="L149" i="1"/>
  <c r="K149" i="1"/>
  <c r="J149" i="1"/>
  <c r="I149" i="1"/>
  <c r="H149" i="1"/>
  <c r="C149" i="1" s="1"/>
  <c r="G149" i="1"/>
  <c r="F149" i="1"/>
  <c r="E149" i="1"/>
  <c r="B149" i="1" s="1"/>
  <c r="A149" i="1"/>
  <c r="O148" i="1"/>
  <c r="N148" i="1"/>
  <c r="M148" i="1"/>
  <c r="L148" i="1"/>
  <c r="K148" i="1"/>
  <c r="J148" i="1"/>
  <c r="I148" i="1"/>
  <c r="H148" i="1"/>
  <c r="C148" i="1" s="1"/>
  <c r="G148" i="1"/>
  <c r="F148" i="1"/>
  <c r="E148" i="1"/>
  <c r="B148" i="1" s="1"/>
  <c r="A148" i="1"/>
  <c r="O147" i="1"/>
  <c r="N147" i="1"/>
  <c r="M147" i="1"/>
  <c r="L147" i="1"/>
  <c r="K147" i="1"/>
  <c r="J147" i="1"/>
  <c r="I147" i="1"/>
  <c r="H147" i="1"/>
  <c r="C147" i="1" s="1"/>
  <c r="G147" i="1"/>
  <c r="F147" i="1"/>
  <c r="E147" i="1"/>
  <c r="B147" i="1" s="1"/>
  <c r="A147" i="1"/>
  <c r="O146" i="1"/>
  <c r="N146" i="1"/>
  <c r="M146" i="1"/>
  <c r="L146" i="1"/>
  <c r="K146" i="1"/>
  <c r="J146" i="1"/>
  <c r="I146" i="1"/>
  <c r="H146" i="1"/>
  <c r="C146" i="1" s="1"/>
  <c r="G146" i="1"/>
  <c r="F146" i="1"/>
  <c r="E146" i="1"/>
  <c r="B146" i="1" s="1"/>
  <c r="A146" i="1"/>
  <c r="O145" i="1"/>
  <c r="N145" i="1"/>
  <c r="M145" i="1"/>
  <c r="L145" i="1"/>
  <c r="K145" i="1"/>
  <c r="J145" i="1"/>
  <c r="I145" i="1"/>
  <c r="H145" i="1"/>
  <c r="C145" i="1" s="1"/>
  <c r="G145" i="1"/>
  <c r="F145" i="1"/>
  <c r="E145" i="1"/>
  <c r="B145" i="1" s="1"/>
  <c r="A145" i="1"/>
  <c r="O144" i="1"/>
  <c r="N144" i="1"/>
  <c r="M144" i="1"/>
  <c r="L144" i="1"/>
  <c r="K144" i="1"/>
  <c r="J144" i="1"/>
  <c r="I144" i="1"/>
  <c r="H144" i="1"/>
  <c r="C144" i="1" s="1"/>
  <c r="G144" i="1"/>
  <c r="F144" i="1"/>
  <c r="E144" i="1"/>
  <c r="B144" i="1" s="1"/>
  <c r="A144" i="1"/>
  <c r="O143" i="1"/>
  <c r="N143" i="1"/>
  <c r="M143" i="1"/>
  <c r="L143" i="1"/>
  <c r="K143" i="1"/>
  <c r="J143" i="1"/>
  <c r="I143" i="1"/>
  <c r="H143" i="1"/>
  <c r="C143" i="1" s="1"/>
  <c r="G143" i="1"/>
  <c r="F143" i="1"/>
  <c r="E143" i="1"/>
  <c r="B143" i="1" s="1"/>
  <c r="A143" i="1"/>
  <c r="O142" i="1"/>
  <c r="N142" i="1"/>
  <c r="M142" i="1"/>
  <c r="L142" i="1"/>
  <c r="K142" i="1"/>
  <c r="J142" i="1"/>
  <c r="I142" i="1"/>
  <c r="H142" i="1"/>
  <c r="C142" i="1" s="1"/>
  <c r="G142" i="1"/>
  <c r="F142" i="1"/>
  <c r="E142" i="1"/>
  <c r="B142" i="1" s="1"/>
  <c r="A142" i="1"/>
  <c r="O141" i="1"/>
  <c r="N141" i="1"/>
  <c r="M141" i="1"/>
  <c r="L141" i="1"/>
  <c r="K141" i="1"/>
  <c r="J141" i="1"/>
  <c r="I141" i="1"/>
  <c r="H141" i="1"/>
  <c r="C141" i="1" s="1"/>
  <c r="G141" i="1"/>
  <c r="F141" i="1"/>
  <c r="E141" i="1"/>
  <c r="B141" i="1" s="1"/>
  <c r="A141" i="1"/>
  <c r="O140" i="1"/>
  <c r="N140" i="1"/>
  <c r="M140" i="1"/>
  <c r="L140" i="1"/>
  <c r="K140" i="1"/>
  <c r="J140" i="1"/>
  <c r="I140" i="1"/>
  <c r="H140" i="1"/>
  <c r="C140" i="1" s="1"/>
  <c r="G140" i="1"/>
  <c r="F140" i="1"/>
  <c r="E140" i="1"/>
  <c r="B140" i="1" s="1"/>
  <c r="A140" i="1"/>
  <c r="O139" i="1"/>
  <c r="N139" i="1"/>
  <c r="M139" i="1"/>
  <c r="L139" i="1"/>
  <c r="K139" i="1"/>
  <c r="J139" i="1"/>
  <c r="I139" i="1"/>
  <c r="H139" i="1"/>
  <c r="C139" i="1" s="1"/>
  <c r="G139" i="1"/>
  <c r="F139" i="1"/>
  <c r="E139" i="1"/>
  <c r="B139" i="1" s="1"/>
  <c r="A139" i="1"/>
  <c r="O138" i="1"/>
  <c r="N138" i="1"/>
  <c r="M138" i="1"/>
  <c r="L138" i="1"/>
  <c r="K138" i="1"/>
  <c r="J138" i="1"/>
  <c r="I138" i="1"/>
  <c r="H138" i="1"/>
  <c r="C138" i="1" s="1"/>
  <c r="G138" i="1"/>
  <c r="F138" i="1"/>
  <c r="E138" i="1"/>
  <c r="B138" i="1" s="1"/>
  <c r="A138" i="1"/>
  <c r="O137" i="1"/>
  <c r="N137" i="1"/>
  <c r="M137" i="1"/>
  <c r="L137" i="1"/>
  <c r="K137" i="1"/>
  <c r="J137" i="1"/>
  <c r="I137" i="1"/>
  <c r="H137" i="1"/>
  <c r="C137" i="1" s="1"/>
  <c r="G137" i="1"/>
  <c r="F137" i="1"/>
  <c r="E137" i="1"/>
  <c r="B137" i="1" s="1"/>
  <c r="A137" i="1"/>
  <c r="O136" i="1"/>
  <c r="N136" i="1"/>
  <c r="M136" i="1"/>
  <c r="L136" i="1"/>
  <c r="K136" i="1"/>
  <c r="J136" i="1"/>
  <c r="I136" i="1"/>
  <c r="H136" i="1"/>
  <c r="C136" i="1" s="1"/>
  <c r="G136" i="1"/>
  <c r="F136" i="1"/>
  <c r="E136" i="1"/>
  <c r="B136" i="1" s="1"/>
  <c r="A136" i="1"/>
  <c r="O135" i="1"/>
  <c r="N135" i="1"/>
  <c r="M135" i="1"/>
  <c r="L135" i="1"/>
  <c r="K135" i="1"/>
  <c r="J135" i="1"/>
  <c r="I135" i="1"/>
  <c r="H135" i="1"/>
  <c r="C135" i="1" s="1"/>
  <c r="G135" i="1"/>
  <c r="F135" i="1"/>
  <c r="E135" i="1"/>
  <c r="B135" i="1" s="1"/>
  <c r="A135" i="1"/>
  <c r="O134" i="1"/>
  <c r="N134" i="1"/>
  <c r="M134" i="1"/>
  <c r="L134" i="1"/>
  <c r="K134" i="1"/>
  <c r="J134" i="1"/>
  <c r="I134" i="1"/>
  <c r="H134" i="1"/>
  <c r="C134" i="1" s="1"/>
  <c r="G134" i="1"/>
  <c r="F134" i="1"/>
  <c r="E134" i="1"/>
  <c r="B134" i="1" s="1"/>
  <c r="A134" i="1"/>
  <c r="O133" i="1"/>
  <c r="N133" i="1"/>
  <c r="M133" i="1"/>
  <c r="L133" i="1"/>
  <c r="K133" i="1"/>
  <c r="J133" i="1"/>
  <c r="I133" i="1"/>
  <c r="H133" i="1"/>
  <c r="C133" i="1" s="1"/>
  <c r="G133" i="1"/>
  <c r="F133" i="1"/>
  <c r="E133" i="1"/>
  <c r="B133" i="1" s="1"/>
  <c r="A133" i="1"/>
  <c r="O132" i="1"/>
  <c r="N132" i="1"/>
  <c r="M132" i="1"/>
  <c r="L132" i="1"/>
  <c r="K132" i="1"/>
  <c r="J132" i="1"/>
  <c r="I132" i="1"/>
  <c r="H132" i="1"/>
  <c r="C132" i="1" s="1"/>
  <c r="G132" i="1"/>
  <c r="F132" i="1"/>
  <c r="E132" i="1"/>
  <c r="B132" i="1" s="1"/>
  <c r="A132" i="1"/>
  <c r="O131" i="1"/>
  <c r="N131" i="1"/>
  <c r="M131" i="1"/>
  <c r="L131" i="1"/>
  <c r="K131" i="1"/>
  <c r="J131" i="1"/>
  <c r="I131" i="1"/>
  <c r="H131" i="1"/>
  <c r="C131" i="1" s="1"/>
  <c r="G131" i="1"/>
  <c r="F131" i="1"/>
  <c r="E131" i="1"/>
  <c r="B131" i="1" s="1"/>
  <c r="A131" i="1"/>
  <c r="O130" i="1"/>
  <c r="N130" i="1"/>
  <c r="M130" i="1"/>
  <c r="L130" i="1"/>
  <c r="K130" i="1"/>
  <c r="J130" i="1"/>
  <c r="I130" i="1"/>
  <c r="H130" i="1"/>
  <c r="C130" i="1" s="1"/>
  <c r="G130" i="1"/>
  <c r="F130" i="1"/>
  <c r="E130" i="1"/>
  <c r="B130" i="1" s="1"/>
  <c r="A130" i="1"/>
  <c r="O129" i="1"/>
  <c r="N129" i="1"/>
  <c r="M129" i="1"/>
  <c r="L129" i="1"/>
  <c r="K129" i="1"/>
  <c r="J129" i="1"/>
  <c r="I129" i="1"/>
  <c r="H129" i="1"/>
  <c r="C129" i="1" s="1"/>
  <c r="G129" i="1"/>
  <c r="F129" i="1"/>
  <c r="E129" i="1"/>
  <c r="B129" i="1" s="1"/>
  <c r="A129" i="1"/>
  <c r="O128" i="1"/>
  <c r="N128" i="1"/>
  <c r="M128" i="1"/>
  <c r="L128" i="1"/>
  <c r="K128" i="1"/>
  <c r="J128" i="1"/>
  <c r="I128" i="1"/>
  <c r="H128" i="1"/>
  <c r="C128" i="1" s="1"/>
  <c r="G128" i="1"/>
  <c r="F128" i="1"/>
  <c r="E128" i="1"/>
  <c r="B128" i="1" s="1"/>
  <c r="A128" i="1"/>
  <c r="O127" i="1"/>
  <c r="N127" i="1"/>
  <c r="M127" i="1"/>
  <c r="L127" i="1"/>
  <c r="K127" i="1"/>
  <c r="J127" i="1"/>
  <c r="I127" i="1"/>
  <c r="H127" i="1"/>
  <c r="C127" i="1" s="1"/>
  <c r="G127" i="1"/>
  <c r="F127" i="1"/>
  <c r="E127" i="1"/>
  <c r="B127" i="1" s="1"/>
  <c r="A127" i="1"/>
  <c r="O126" i="1"/>
  <c r="N126" i="1"/>
  <c r="M126" i="1"/>
  <c r="L126" i="1"/>
  <c r="K126" i="1"/>
  <c r="J126" i="1"/>
  <c r="I126" i="1"/>
  <c r="H126" i="1"/>
  <c r="C126" i="1" s="1"/>
  <c r="G126" i="1"/>
  <c r="F126" i="1"/>
  <c r="E126" i="1"/>
  <c r="B126" i="1" s="1"/>
  <c r="A126" i="1"/>
  <c r="O125" i="1"/>
  <c r="N125" i="1"/>
  <c r="M125" i="1"/>
  <c r="L125" i="1"/>
  <c r="K125" i="1"/>
  <c r="J125" i="1"/>
  <c r="I125" i="1"/>
  <c r="H125" i="1"/>
  <c r="C125" i="1" s="1"/>
  <c r="G125" i="1"/>
  <c r="F125" i="1"/>
  <c r="E125" i="1"/>
  <c r="B125" i="1" s="1"/>
  <c r="A125" i="1"/>
  <c r="O124" i="1"/>
  <c r="N124" i="1"/>
  <c r="M124" i="1"/>
  <c r="L124" i="1"/>
  <c r="K124" i="1"/>
  <c r="J124" i="1"/>
  <c r="I124" i="1"/>
  <c r="H124" i="1"/>
  <c r="C124" i="1" s="1"/>
  <c r="G124" i="1"/>
  <c r="F124" i="1"/>
  <c r="E124" i="1"/>
  <c r="B124" i="1" s="1"/>
  <c r="A124" i="1"/>
  <c r="O123" i="1"/>
  <c r="N123" i="1"/>
  <c r="M123" i="1"/>
  <c r="L123" i="1"/>
  <c r="K123" i="1"/>
  <c r="J123" i="1"/>
  <c r="I123" i="1"/>
  <c r="H123" i="1"/>
  <c r="C123" i="1" s="1"/>
  <c r="G123" i="1"/>
  <c r="F123" i="1"/>
  <c r="E123" i="1"/>
  <c r="B123" i="1" s="1"/>
  <c r="A123" i="1"/>
  <c r="O122" i="1"/>
  <c r="N122" i="1"/>
  <c r="M122" i="1"/>
  <c r="L122" i="1"/>
  <c r="K122" i="1"/>
  <c r="J122" i="1"/>
  <c r="I122" i="1"/>
  <c r="H122" i="1"/>
  <c r="C122" i="1" s="1"/>
  <c r="G122" i="1"/>
  <c r="F122" i="1"/>
  <c r="E122" i="1"/>
  <c r="B122" i="1" s="1"/>
  <c r="A122" i="1"/>
  <c r="O121" i="1"/>
  <c r="N121" i="1"/>
  <c r="M121" i="1"/>
  <c r="L121" i="1"/>
  <c r="K121" i="1"/>
  <c r="J121" i="1"/>
  <c r="I121" i="1"/>
  <c r="H121" i="1"/>
  <c r="C121" i="1" s="1"/>
  <c r="G121" i="1"/>
  <c r="F121" i="1"/>
  <c r="E121" i="1"/>
  <c r="B121" i="1" s="1"/>
  <c r="A121" i="1"/>
  <c r="O120" i="1"/>
  <c r="N120" i="1"/>
  <c r="M120" i="1"/>
  <c r="L120" i="1"/>
  <c r="K120" i="1"/>
  <c r="J120" i="1"/>
  <c r="I120" i="1"/>
  <c r="H120" i="1"/>
  <c r="C120" i="1" s="1"/>
  <c r="G120" i="1"/>
  <c r="F120" i="1"/>
  <c r="E120" i="1"/>
  <c r="B120" i="1" s="1"/>
  <c r="A120" i="1"/>
  <c r="O119" i="1"/>
  <c r="N119" i="1"/>
  <c r="M119" i="1"/>
  <c r="L119" i="1"/>
  <c r="K119" i="1"/>
  <c r="J119" i="1"/>
  <c r="I119" i="1"/>
  <c r="H119" i="1"/>
  <c r="C119" i="1" s="1"/>
  <c r="G119" i="1"/>
  <c r="F119" i="1"/>
  <c r="E119" i="1"/>
  <c r="B119" i="1" s="1"/>
  <c r="A119" i="1"/>
  <c r="O118" i="1"/>
  <c r="N118" i="1"/>
  <c r="M118" i="1"/>
  <c r="L118" i="1"/>
  <c r="K118" i="1"/>
  <c r="J118" i="1"/>
  <c r="I118" i="1"/>
  <c r="H118" i="1"/>
  <c r="C118" i="1" s="1"/>
  <c r="G118" i="1"/>
  <c r="F118" i="1"/>
  <c r="E118" i="1"/>
  <c r="B118" i="1" s="1"/>
  <c r="A118" i="1"/>
  <c r="O117" i="1"/>
  <c r="N117" i="1"/>
  <c r="M117" i="1"/>
  <c r="L117" i="1"/>
  <c r="K117" i="1"/>
  <c r="J117" i="1"/>
  <c r="I117" i="1"/>
  <c r="H117" i="1"/>
  <c r="C117" i="1" s="1"/>
  <c r="G117" i="1"/>
  <c r="F117" i="1"/>
  <c r="E117" i="1"/>
  <c r="B117" i="1" s="1"/>
  <c r="A117" i="1"/>
  <c r="O116" i="1"/>
  <c r="N116" i="1"/>
  <c r="M116" i="1"/>
  <c r="L116" i="1"/>
  <c r="K116" i="1"/>
  <c r="J116" i="1"/>
  <c r="I116" i="1"/>
  <c r="H116" i="1"/>
  <c r="C116" i="1" s="1"/>
  <c r="G116" i="1"/>
  <c r="F116" i="1"/>
  <c r="E116" i="1"/>
  <c r="B116" i="1" s="1"/>
  <c r="A116" i="1"/>
  <c r="O115" i="1"/>
  <c r="N115" i="1"/>
  <c r="M115" i="1"/>
  <c r="L115" i="1"/>
  <c r="K115" i="1"/>
  <c r="J115" i="1"/>
  <c r="I115" i="1"/>
  <c r="H115" i="1"/>
  <c r="C115" i="1" s="1"/>
  <c r="G115" i="1"/>
  <c r="F115" i="1"/>
  <c r="E115" i="1"/>
  <c r="B115" i="1" s="1"/>
  <c r="A115" i="1"/>
  <c r="O114" i="1"/>
  <c r="N114" i="1"/>
  <c r="M114" i="1"/>
  <c r="L114" i="1"/>
  <c r="K114" i="1"/>
  <c r="J114" i="1"/>
  <c r="I114" i="1"/>
  <c r="H114" i="1"/>
  <c r="C114" i="1" s="1"/>
  <c r="G114" i="1"/>
  <c r="F114" i="1"/>
  <c r="E114" i="1"/>
  <c r="B114" i="1" s="1"/>
  <c r="A114" i="1"/>
  <c r="O113" i="1"/>
  <c r="N113" i="1"/>
  <c r="M113" i="1"/>
  <c r="L113" i="1"/>
  <c r="K113" i="1"/>
  <c r="J113" i="1"/>
  <c r="I113" i="1"/>
  <c r="H113" i="1"/>
  <c r="C113" i="1" s="1"/>
  <c r="G113" i="1"/>
  <c r="F113" i="1"/>
  <c r="E113" i="1"/>
  <c r="B113" i="1" s="1"/>
  <c r="A113" i="1"/>
  <c r="O112" i="1"/>
  <c r="N112" i="1"/>
  <c r="M112" i="1"/>
  <c r="L112" i="1"/>
  <c r="K112" i="1"/>
  <c r="J112" i="1"/>
  <c r="I112" i="1"/>
  <c r="H112" i="1"/>
  <c r="C112" i="1" s="1"/>
  <c r="G112" i="1"/>
  <c r="F112" i="1"/>
  <c r="E112" i="1"/>
  <c r="B112" i="1" s="1"/>
  <c r="A112" i="1"/>
  <c r="O111" i="1"/>
  <c r="N111" i="1"/>
  <c r="M111" i="1"/>
  <c r="L111" i="1"/>
  <c r="K111" i="1"/>
  <c r="J111" i="1"/>
  <c r="I111" i="1"/>
  <c r="H111" i="1"/>
  <c r="C111" i="1" s="1"/>
  <c r="G111" i="1"/>
  <c r="F111" i="1"/>
  <c r="E111" i="1"/>
  <c r="B111" i="1" s="1"/>
  <c r="A111" i="1"/>
  <c r="O110" i="1"/>
  <c r="N110" i="1"/>
  <c r="M110" i="1"/>
  <c r="L110" i="1"/>
  <c r="K110" i="1"/>
  <c r="J110" i="1"/>
  <c r="I110" i="1"/>
  <c r="H110" i="1"/>
  <c r="C110" i="1" s="1"/>
  <c r="G110" i="1"/>
  <c r="F110" i="1"/>
  <c r="E110" i="1"/>
  <c r="B110" i="1" s="1"/>
  <c r="A110" i="1"/>
  <c r="O109" i="1"/>
  <c r="N109" i="1"/>
  <c r="M109" i="1"/>
  <c r="L109" i="1"/>
  <c r="K109" i="1"/>
  <c r="J109" i="1"/>
  <c r="I109" i="1"/>
  <c r="H109" i="1"/>
  <c r="C109" i="1" s="1"/>
  <c r="G109" i="1"/>
  <c r="F109" i="1"/>
  <c r="E109" i="1"/>
  <c r="B109" i="1" s="1"/>
  <c r="A109" i="1"/>
  <c r="O108" i="1"/>
  <c r="N108" i="1"/>
  <c r="M108" i="1"/>
  <c r="L108" i="1"/>
  <c r="K108" i="1"/>
  <c r="J108" i="1"/>
  <c r="I108" i="1"/>
  <c r="H108" i="1"/>
  <c r="C108" i="1" s="1"/>
  <c r="G108" i="1"/>
  <c r="F108" i="1"/>
  <c r="E108" i="1"/>
  <c r="B108" i="1" s="1"/>
  <c r="A108" i="1"/>
  <c r="O107" i="1"/>
  <c r="N107" i="1"/>
  <c r="M107" i="1"/>
  <c r="L107" i="1"/>
  <c r="K107" i="1"/>
  <c r="J107" i="1"/>
  <c r="I107" i="1"/>
  <c r="H107" i="1"/>
  <c r="C107" i="1" s="1"/>
  <c r="G107" i="1"/>
  <c r="F107" i="1"/>
  <c r="E107" i="1"/>
  <c r="B107" i="1" s="1"/>
  <c r="A107" i="1"/>
  <c r="O106" i="1"/>
  <c r="N106" i="1"/>
  <c r="M106" i="1"/>
  <c r="L106" i="1"/>
  <c r="K106" i="1"/>
  <c r="J106" i="1"/>
  <c r="I106" i="1"/>
  <c r="H106" i="1"/>
  <c r="C106" i="1" s="1"/>
  <c r="G106" i="1"/>
  <c r="F106" i="1"/>
  <c r="E106" i="1"/>
  <c r="B106" i="1" s="1"/>
  <c r="A106" i="1"/>
  <c r="O105" i="1"/>
  <c r="N105" i="1"/>
  <c r="M105" i="1"/>
  <c r="L105" i="1"/>
  <c r="K105" i="1"/>
  <c r="J105" i="1"/>
  <c r="I105" i="1"/>
  <c r="H105" i="1"/>
  <c r="C105" i="1" s="1"/>
  <c r="G105" i="1"/>
  <c r="F105" i="1"/>
  <c r="E105" i="1"/>
  <c r="B105" i="1" s="1"/>
  <c r="A105" i="1"/>
  <c r="O104" i="1"/>
  <c r="N104" i="1"/>
  <c r="M104" i="1"/>
  <c r="L104" i="1"/>
  <c r="K104" i="1"/>
  <c r="J104" i="1"/>
  <c r="I104" i="1"/>
  <c r="H104" i="1"/>
  <c r="C104" i="1" s="1"/>
  <c r="G104" i="1"/>
  <c r="F104" i="1"/>
  <c r="E104" i="1"/>
  <c r="B104" i="1" s="1"/>
  <c r="A104" i="1"/>
  <c r="O103" i="1"/>
  <c r="N103" i="1"/>
  <c r="M103" i="1"/>
  <c r="L103" i="1"/>
  <c r="K103" i="1"/>
  <c r="J103" i="1"/>
  <c r="I103" i="1"/>
  <c r="H103" i="1"/>
  <c r="C103" i="1" s="1"/>
  <c r="G103" i="1"/>
  <c r="F103" i="1"/>
  <c r="E103" i="1"/>
  <c r="B103" i="1" s="1"/>
  <c r="A103" i="1"/>
  <c r="O102" i="1"/>
  <c r="N102" i="1"/>
  <c r="M102" i="1"/>
  <c r="L102" i="1"/>
  <c r="K102" i="1"/>
  <c r="J102" i="1"/>
  <c r="I102" i="1"/>
  <c r="H102" i="1"/>
  <c r="C102" i="1" s="1"/>
  <c r="G102" i="1"/>
  <c r="F102" i="1"/>
  <c r="E102" i="1"/>
  <c r="B102" i="1" s="1"/>
  <c r="A102" i="1"/>
  <c r="O101" i="1"/>
  <c r="N101" i="1"/>
  <c r="M101" i="1"/>
  <c r="L101" i="1"/>
  <c r="K101" i="1"/>
  <c r="J101" i="1"/>
  <c r="I101" i="1"/>
  <c r="H101" i="1"/>
  <c r="C101" i="1" s="1"/>
  <c r="G101" i="1"/>
  <c r="F101" i="1"/>
  <c r="E101" i="1"/>
  <c r="B101" i="1" s="1"/>
  <c r="A101" i="1"/>
  <c r="O100" i="1"/>
  <c r="N100" i="1"/>
  <c r="M100" i="1"/>
  <c r="L100" i="1"/>
  <c r="K100" i="1"/>
  <c r="J100" i="1"/>
  <c r="I100" i="1"/>
  <c r="H100" i="1"/>
  <c r="C100" i="1" s="1"/>
  <c r="G100" i="1"/>
  <c r="F100" i="1"/>
  <c r="E100" i="1"/>
  <c r="B100" i="1" s="1"/>
  <c r="A100" i="1"/>
  <c r="O99" i="1"/>
  <c r="N99" i="1"/>
  <c r="M99" i="1"/>
  <c r="L99" i="1"/>
  <c r="K99" i="1"/>
  <c r="J99" i="1"/>
  <c r="I99" i="1"/>
  <c r="H99" i="1"/>
  <c r="C99" i="1" s="1"/>
  <c r="G99" i="1"/>
  <c r="F99" i="1"/>
  <c r="E99" i="1"/>
  <c r="B99" i="1" s="1"/>
  <c r="A99" i="1"/>
  <c r="O98" i="1"/>
  <c r="N98" i="1"/>
  <c r="M98" i="1"/>
  <c r="L98" i="1"/>
  <c r="K98" i="1"/>
  <c r="J98" i="1"/>
  <c r="I98" i="1"/>
  <c r="H98" i="1"/>
  <c r="C98" i="1" s="1"/>
  <c r="G98" i="1"/>
  <c r="F98" i="1"/>
  <c r="E98" i="1"/>
  <c r="B98" i="1" s="1"/>
  <c r="A98" i="1"/>
  <c r="O97" i="1"/>
  <c r="N97" i="1"/>
  <c r="M97" i="1"/>
  <c r="L97" i="1"/>
  <c r="K97" i="1"/>
  <c r="J97" i="1"/>
  <c r="I97" i="1"/>
  <c r="H97" i="1"/>
  <c r="C97" i="1" s="1"/>
  <c r="G97" i="1"/>
  <c r="F97" i="1"/>
  <c r="E97" i="1"/>
  <c r="B97" i="1" s="1"/>
  <c r="A97" i="1"/>
  <c r="O96" i="1"/>
  <c r="N96" i="1"/>
  <c r="M96" i="1"/>
  <c r="L96" i="1"/>
  <c r="K96" i="1"/>
  <c r="J96" i="1"/>
  <c r="I96" i="1"/>
  <c r="H96" i="1"/>
  <c r="C96" i="1" s="1"/>
  <c r="G96" i="1"/>
  <c r="F96" i="1"/>
  <c r="E96" i="1"/>
  <c r="B96" i="1" s="1"/>
  <c r="A96" i="1"/>
  <c r="O95" i="1"/>
  <c r="N95" i="1"/>
  <c r="M95" i="1"/>
  <c r="L95" i="1"/>
  <c r="K95" i="1"/>
  <c r="J95" i="1"/>
  <c r="I95" i="1"/>
  <c r="H95" i="1"/>
  <c r="C95" i="1" s="1"/>
  <c r="G95" i="1"/>
  <c r="F95" i="1"/>
  <c r="E95" i="1"/>
  <c r="B95" i="1" s="1"/>
  <c r="A95" i="1"/>
  <c r="O94" i="1"/>
  <c r="N94" i="1"/>
  <c r="M94" i="1"/>
  <c r="L94" i="1"/>
  <c r="K94" i="1"/>
  <c r="J94" i="1"/>
  <c r="I94" i="1"/>
  <c r="H94" i="1"/>
  <c r="C94" i="1" s="1"/>
  <c r="G94" i="1"/>
  <c r="F94" i="1"/>
  <c r="E94" i="1"/>
  <c r="B94" i="1" s="1"/>
  <c r="A94" i="1"/>
  <c r="O93" i="1"/>
  <c r="N93" i="1"/>
  <c r="M93" i="1"/>
  <c r="L93" i="1"/>
  <c r="K93" i="1"/>
  <c r="J93" i="1"/>
  <c r="I93" i="1"/>
  <c r="H93" i="1"/>
  <c r="C93" i="1" s="1"/>
  <c r="G93" i="1"/>
  <c r="F93" i="1"/>
  <c r="E93" i="1"/>
  <c r="B93" i="1" s="1"/>
  <c r="A93" i="1"/>
  <c r="O92" i="1"/>
  <c r="N92" i="1"/>
  <c r="M92" i="1"/>
  <c r="L92" i="1"/>
  <c r="K92" i="1"/>
  <c r="J92" i="1"/>
  <c r="I92" i="1"/>
  <c r="H92" i="1"/>
  <c r="C92" i="1" s="1"/>
  <c r="G92" i="1"/>
  <c r="F92" i="1"/>
  <c r="E92" i="1"/>
  <c r="B92" i="1" s="1"/>
  <c r="A92" i="1"/>
  <c r="O91" i="1"/>
  <c r="N91" i="1"/>
  <c r="M91" i="1"/>
  <c r="L91" i="1"/>
  <c r="K91" i="1"/>
  <c r="J91" i="1"/>
  <c r="I91" i="1"/>
  <c r="H91" i="1"/>
  <c r="C91" i="1" s="1"/>
  <c r="G91" i="1"/>
  <c r="F91" i="1"/>
  <c r="E91" i="1"/>
  <c r="B91" i="1" s="1"/>
  <c r="A91" i="1"/>
  <c r="O90" i="1"/>
  <c r="N90" i="1"/>
  <c r="M90" i="1"/>
  <c r="L90" i="1"/>
  <c r="K90" i="1"/>
  <c r="J90" i="1"/>
  <c r="I90" i="1"/>
  <c r="H90" i="1"/>
  <c r="C90" i="1" s="1"/>
  <c r="G90" i="1"/>
  <c r="F90" i="1"/>
  <c r="E90" i="1"/>
  <c r="B90" i="1" s="1"/>
  <c r="A90" i="1"/>
  <c r="O89" i="1"/>
  <c r="N89" i="1"/>
  <c r="M89" i="1"/>
  <c r="L89" i="1"/>
  <c r="K89" i="1"/>
  <c r="J89" i="1"/>
  <c r="I89" i="1"/>
  <c r="H89" i="1"/>
  <c r="C89" i="1" s="1"/>
  <c r="G89" i="1"/>
  <c r="F89" i="1"/>
  <c r="E89" i="1"/>
  <c r="B89" i="1" s="1"/>
  <c r="A89" i="1"/>
  <c r="O88" i="1"/>
  <c r="N88" i="1"/>
  <c r="M88" i="1"/>
  <c r="L88" i="1"/>
  <c r="K88" i="1"/>
  <c r="J88" i="1"/>
  <c r="I88" i="1"/>
  <c r="H88" i="1"/>
  <c r="C88" i="1" s="1"/>
  <c r="G88" i="1"/>
  <c r="F88" i="1"/>
  <c r="E88" i="1"/>
  <c r="B88" i="1" s="1"/>
  <c r="A88" i="1"/>
  <c r="O87" i="1"/>
  <c r="N87" i="1"/>
  <c r="M87" i="1"/>
  <c r="L87" i="1"/>
  <c r="K87" i="1"/>
  <c r="J87" i="1"/>
  <c r="I87" i="1"/>
  <c r="H87" i="1"/>
  <c r="C87" i="1" s="1"/>
  <c r="G87" i="1"/>
  <c r="F87" i="1"/>
  <c r="E87" i="1"/>
  <c r="B87" i="1" s="1"/>
  <c r="A87" i="1"/>
  <c r="O86" i="1"/>
  <c r="N86" i="1"/>
  <c r="M86" i="1"/>
  <c r="L86" i="1"/>
  <c r="K86" i="1"/>
  <c r="J86" i="1"/>
  <c r="I86" i="1"/>
  <c r="H86" i="1"/>
  <c r="C86" i="1" s="1"/>
  <c r="G86" i="1"/>
  <c r="F86" i="1"/>
  <c r="E86" i="1"/>
  <c r="B86" i="1" s="1"/>
  <c r="A86" i="1"/>
  <c r="O85" i="1"/>
  <c r="N85" i="1"/>
  <c r="M85" i="1"/>
  <c r="L85" i="1"/>
  <c r="K85" i="1"/>
  <c r="J85" i="1"/>
  <c r="I85" i="1"/>
  <c r="H85" i="1"/>
  <c r="C85" i="1" s="1"/>
  <c r="G85" i="1"/>
  <c r="F85" i="1"/>
  <c r="E85" i="1"/>
  <c r="B85" i="1" s="1"/>
  <c r="A85" i="1"/>
  <c r="O84" i="1"/>
  <c r="N84" i="1"/>
  <c r="M84" i="1"/>
  <c r="L84" i="1"/>
  <c r="K84" i="1"/>
  <c r="J84" i="1"/>
  <c r="I84" i="1"/>
  <c r="H84" i="1"/>
  <c r="C84" i="1" s="1"/>
  <c r="G84" i="1"/>
  <c r="F84" i="1"/>
  <c r="E84" i="1"/>
  <c r="B84" i="1" s="1"/>
  <c r="A84" i="1"/>
  <c r="O83" i="1"/>
  <c r="N83" i="1"/>
  <c r="M83" i="1"/>
  <c r="L83" i="1"/>
  <c r="K83" i="1"/>
  <c r="J83" i="1"/>
  <c r="I83" i="1"/>
  <c r="H83" i="1"/>
  <c r="C83" i="1" s="1"/>
  <c r="G83" i="1"/>
  <c r="F83" i="1"/>
  <c r="E83" i="1"/>
  <c r="B83" i="1" s="1"/>
  <c r="A83" i="1"/>
  <c r="O82" i="1"/>
  <c r="N82" i="1"/>
  <c r="M82" i="1"/>
  <c r="L82" i="1"/>
  <c r="K82" i="1"/>
  <c r="J82" i="1"/>
  <c r="I82" i="1"/>
  <c r="H82" i="1"/>
  <c r="C82" i="1" s="1"/>
  <c r="G82" i="1"/>
  <c r="F82" i="1"/>
  <c r="E82" i="1"/>
  <c r="B82" i="1" s="1"/>
  <c r="A82" i="1"/>
  <c r="O81" i="1"/>
  <c r="N81" i="1"/>
  <c r="M81" i="1"/>
  <c r="L81" i="1"/>
  <c r="K81" i="1"/>
  <c r="J81" i="1"/>
  <c r="I81" i="1"/>
  <c r="H81" i="1"/>
  <c r="C81" i="1" s="1"/>
  <c r="G81" i="1"/>
  <c r="F81" i="1"/>
  <c r="E81" i="1"/>
  <c r="B81" i="1" s="1"/>
  <c r="A81" i="1"/>
  <c r="O80" i="1"/>
  <c r="N80" i="1"/>
  <c r="M80" i="1"/>
  <c r="L80" i="1"/>
  <c r="K80" i="1"/>
  <c r="J80" i="1"/>
  <c r="I80" i="1"/>
  <c r="H80" i="1"/>
  <c r="C80" i="1" s="1"/>
  <c r="G80" i="1"/>
  <c r="F80" i="1"/>
  <c r="E80" i="1"/>
  <c r="B80" i="1" s="1"/>
  <c r="A80" i="1"/>
  <c r="O79" i="1"/>
  <c r="N79" i="1"/>
  <c r="M79" i="1"/>
  <c r="L79" i="1"/>
  <c r="K79" i="1"/>
  <c r="J79" i="1"/>
  <c r="I79" i="1"/>
  <c r="H79" i="1"/>
  <c r="C79" i="1" s="1"/>
  <c r="G79" i="1"/>
  <c r="F79" i="1"/>
  <c r="E79" i="1"/>
  <c r="B79" i="1" s="1"/>
  <c r="A79" i="1"/>
  <c r="O78" i="1"/>
  <c r="N78" i="1"/>
  <c r="M78" i="1"/>
  <c r="L78" i="1"/>
  <c r="K78" i="1"/>
  <c r="J78" i="1"/>
  <c r="I78" i="1"/>
  <c r="H78" i="1"/>
  <c r="C78" i="1" s="1"/>
  <c r="G78" i="1"/>
  <c r="F78" i="1"/>
  <c r="E78" i="1"/>
  <c r="B78" i="1" s="1"/>
  <c r="A78" i="1"/>
  <c r="O77" i="1"/>
  <c r="N77" i="1"/>
  <c r="M77" i="1"/>
  <c r="L77" i="1"/>
  <c r="K77" i="1"/>
  <c r="J77" i="1"/>
  <c r="I77" i="1"/>
  <c r="H77" i="1"/>
  <c r="C77" i="1" s="1"/>
  <c r="G77" i="1"/>
  <c r="F77" i="1"/>
  <c r="E77" i="1"/>
  <c r="B77" i="1" s="1"/>
  <c r="A77" i="1"/>
  <c r="O76" i="1"/>
  <c r="N76" i="1"/>
  <c r="M76" i="1"/>
  <c r="L76" i="1"/>
  <c r="K76" i="1"/>
  <c r="J76" i="1"/>
  <c r="I76" i="1"/>
  <c r="H76" i="1"/>
  <c r="C76" i="1" s="1"/>
  <c r="G76" i="1"/>
  <c r="F76" i="1"/>
  <c r="E76" i="1"/>
  <c r="B76" i="1" s="1"/>
  <c r="A76" i="1"/>
  <c r="O75" i="1"/>
  <c r="N75" i="1"/>
  <c r="M75" i="1"/>
  <c r="L75" i="1"/>
  <c r="K75" i="1"/>
  <c r="J75" i="1"/>
  <c r="I75" i="1"/>
  <c r="H75" i="1"/>
  <c r="C75" i="1" s="1"/>
  <c r="G75" i="1"/>
  <c r="F75" i="1"/>
  <c r="E75" i="1"/>
  <c r="B75" i="1" s="1"/>
  <c r="A75" i="1"/>
  <c r="O74" i="1"/>
  <c r="N74" i="1"/>
  <c r="M74" i="1"/>
  <c r="L74" i="1"/>
  <c r="K74" i="1"/>
  <c r="J74" i="1"/>
  <c r="I74" i="1"/>
  <c r="H74" i="1"/>
  <c r="C74" i="1" s="1"/>
  <c r="G74" i="1"/>
  <c r="F74" i="1"/>
  <c r="E74" i="1"/>
  <c r="B74" i="1" s="1"/>
  <c r="A74" i="1"/>
  <c r="O73" i="1"/>
  <c r="N73" i="1"/>
  <c r="M73" i="1"/>
  <c r="L73" i="1"/>
  <c r="K73" i="1"/>
  <c r="J73" i="1"/>
  <c r="I73" i="1"/>
  <c r="H73" i="1"/>
  <c r="C73" i="1" s="1"/>
  <c r="G73" i="1"/>
  <c r="F73" i="1"/>
  <c r="E73" i="1"/>
  <c r="B73" i="1" s="1"/>
  <c r="A73" i="1"/>
  <c r="O72" i="1"/>
  <c r="N72" i="1"/>
  <c r="M72" i="1"/>
  <c r="L72" i="1"/>
  <c r="K72" i="1"/>
  <c r="J72" i="1"/>
  <c r="I72" i="1"/>
  <c r="H72" i="1"/>
  <c r="C72" i="1" s="1"/>
  <c r="G72" i="1"/>
  <c r="F72" i="1"/>
  <c r="E72" i="1"/>
  <c r="B72" i="1" s="1"/>
  <c r="A72" i="1"/>
  <c r="O71" i="1"/>
  <c r="N71" i="1"/>
  <c r="M71" i="1"/>
  <c r="L71" i="1"/>
  <c r="K71" i="1"/>
  <c r="J71" i="1"/>
  <c r="I71" i="1"/>
  <c r="H71" i="1"/>
  <c r="C71" i="1" s="1"/>
  <c r="G71" i="1"/>
  <c r="F71" i="1"/>
  <c r="E71" i="1"/>
  <c r="B71" i="1" s="1"/>
  <c r="A71" i="1"/>
  <c r="O70" i="1"/>
  <c r="N70" i="1"/>
  <c r="M70" i="1"/>
  <c r="L70" i="1"/>
  <c r="K70" i="1"/>
  <c r="J70" i="1"/>
  <c r="I70" i="1"/>
  <c r="H70" i="1"/>
  <c r="C70" i="1" s="1"/>
  <c r="G70" i="1"/>
  <c r="F70" i="1"/>
  <c r="E70" i="1"/>
  <c r="B70" i="1" s="1"/>
  <c r="A70" i="1"/>
  <c r="O69" i="1"/>
  <c r="N69" i="1"/>
  <c r="M69" i="1"/>
  <c r="L69" i="1"/>
  <c r="K69" i="1"/>
  <c r="J69" i="1"/>
  <c r="I69" i="1"/>
  <c r="H69" i="1"/>
  <c r="C69" i="1" s="1"/>
  <c r="G69" i="1"/>
  <c r="F69" i="1"/>
  <c r="E69" i="1"/>
  <c r="B69" i="1" s="1"/>
  <c r="A69" i="1"/>
  <c r="O68" i="1"/>
  <c r="N68" i="1"/>
  <c r="M68" i="1"/>
  <c r="L68" i="1"/>
  <c r="K68" i="1"/>
  <c r="J68" i="1"/>
  <c r="I68" i="1"/>
  <c r="H68" i="1"/>
  <c r="C68" i="1" s="1"/>
  <c r="G68" i="1"/>
  <c r="F68" i="1"/>
  <c r="E68" i="1"/>
  <c r="B68" i="1" s="1"/>
  <c r="A68" i="1"/>
  <c r="O67" i="1"/>
  <c r="N67" i="1"/>
  <c r="M67" i="1"/>
  <c r="L67" i="1"/>
  <c r="K67" i="1"/>
  <c r="J67" i="1"/>
  <c r="I67" i="1"/>
  <c r="H67" i="1"/>
  <c r="C67" i="1" s="1"/>
  <c r="G67" i="1"/>
  <c r="F67" i="1"/>
  <c r="E67" i="1"/>
  <c r="B67" i="1" s="1"/>
  <c r="A67" i="1"/>
  <c r="O66" i="1"/>
  <c r="N66" i="1"/>
  <c r="M66" i="1"/>
  <c r="L66" i="1"/>
  <c r="K66" i="1"/>
  <c r="J66" i="1"/>
  <c r="I66" i="1"/>
  <c r="H66" i="1"/>
  <c r="C66" i="1" s="1"/>
  <c r="G66" i="1"/>
  <c r="F66" i="1"/>
  <c r="E66" i="1"/>
  <c r="B66" i="1" s="1"/>
  <c r="A66" i="1"/>
  <c r="O65" i="1"/>
  <c r="N65" i="1"/>
  <c r="M65" i="1"/>
  <c r="L65" i="1"/>
  <c r="K65" i="1"/>
  <c r="J65" i="1"/>
  <c r="I65" i="1"/>
  <c r="H65" i="1"/>
  <c r="C65" i="1" s="1"/>
  <c r="G65" i="1"/>
  <c r="F65" i="1"/>
  <c r="E65" i="1"/>
  <c r="B65" i="1" s="1"/>
  <c r="A65" i="1"/>
  <c r="O64" i="1"/>
  <c r="N64" i="1"/>
  <c r="M64" i="1"/>
  <c r="L64" i="1"/>
  <c r="K64" i="1"/>
  <c r="J64" i="1"/>
  <c r="I64" i="1"/>
  <c r="H64" i="1"/>
  <c r="C64" i="1" s="1"/>
  <c r="G64" i="1"/>
  <c r="F64" i="1"/>
  <c r="E64" i="1"/>
  <c r="B64" i="1" s="1"/>
  <c r="A64" i="1"/>
  <c r="O63" i="1"/>
  <c r="N63" i="1"/>
  <c r="M63" i="1"/>
  <c r="L63" i="1"/>
  <c r="K63" i="1"/>
  <c r="J63" i="1"/>
  <c r="I63" i="1"/>
  <c r="H63" i="1"/>
  <c r="C63" i="1" s="1"/>
  <c r="G63" i="1"/>
  <c r="F63" i="1"/>
  <c r="E63" i="1"/>
  <c r="B63" i="1" s="1"/>
  <c r="A63" i="1"/>
  <c r="O62" i="1"/>
  <c r="N62" i="1"/>
  <c r="M62" i="1"/>
  <c r="L62" i="1"/>
  <c r="K62" i="1"/>
  <c r="J62" i="1"/>
  <c r="I62" i="1"/>
  <c r="H62" i="1"/>
  <c r="C62" i="1" s="1"/>
  <c r="G62" i="1"/>
  <c r="F62" i="1"/>
  <c r="E62" i="1"/>
  <c r="B62" i="1" s="1"/>
  <c r="A62" i="1"/>
  <c r="O61" i="1"/>
  <c r="N61" i="1"/>
  <c r="M61" i="1"/>
  <c r="L61" i="1"/>
  <c r="K61" i="1"/>
  <c r="J61" i="1"/>
  <c r="I61" i="1"/>
  <c r="H61" i="1"/>
  <c r="C61" i="1" s="1"/>
  <c r="G61" i="1"/>
  <c r="F61" i="1"/>
  <c r="E61" i="1"/>
  <c r="B61" i="1" s="1"/>
  <c r="A61" i="1"/>
  <c r="O60" i="1"/>
  <c r="N60" i="1"/>
  <c r="M60" i="1"/>
  <c r="L60" i="1"/>
  <c r="K60" i="1"/>
  <c r="J60" i="1"/>
  <c r="I60" i="1"/>
  <c r="H60" i="1"/>
  <c r="C60" i="1" s="1"/>
  <c r="G60" i="1"/>
  <c r="F60" i="1"/>
  <c r="E60" i="1"/>
  <c r="B60" i="1" s="1"/>
  <c r="A60" i="1"/>
  <c r="O59" i="1"/>
  <c r="N59" i="1"/>
  <c r="M59" i="1"/>
  <c r="L59" i="1"/>
  <c r="K59" i="1"/>
  <c r="J59" i="1"/>
  <c r="I59" i="1"/>
  <c r="H59" i="1"/>
  <c r="C59" i="1" s="1"/>
  <c r="G59" i="1"/>
  <c r="F59" i="1"/>
  <c r="E59" i="1"/>
  <c r="B59" i="1" s="1"/>
  <c r="A59" i="1"/>
  <c r="O58" i="1"/>
  <c r="N58" i="1"/>
  <c r="M58" i="1"/>
  <c r="L58" i="1"/>
  <c r="K58" i="1"/>
  <c r="J58" i="1"/>
  <c r="I58" i="1"/>
  <c r="H58" i="1"/>
  <c r="C58" i="1" s="1"/>
  <c r="G58" i="1"/>
  <c r="F58" i="1"/>
  <c r="E58" i="1"/>
  <c r="B58" i="1" s="1"/>
  <c r="A58" i="1"/>
  <c r="O57" i="1"/>
  <c r="N57" i="1"/>
  <c r="M57" i="1"/>
  <c r="L57" i="1"/>
  <c r="K57" i="1"/>
  <c r="J57" i="1"/>
  <c r="I57" i="1"/>
  <c r="H57" i="1"/>
  <c r="C57" i="1" s="1"/>
  <c r="G57" i="1"/>
  <c r="F57" i="1"/>
  <c r="E57" i="1"/>
  <c r="B57" i="1" s="1"/>
  <c r="A57" i="1"/>
  <c r="O56" i="1"/>
  <c r="N56" i="1"/>
  <c r="M56" i="1"/>
  <c r="L56" i="1"/>
  <c r="K56" i="1"/>
  <c r="J56" i="1"/>
  <c r="I56" i="1"/>
  <c r="H56" i="1"/>
  <c r="C56" i="1" s="1"/>
  <c r="G56" i="1"/>
  <c r="F56" i="1"/>
  <c r="E56" i="1"/>
  <c r="B56" i="1" s="1"/>
  <c r="A56" i="1"/>
  <c r="O55" i="1"/>
  <c r="N55" i="1"/>
  <c r="M55" i="1"/>
  <c r="L55" i="1"/>
  <c r="K55" i="1"/>
  <c r="J55" i="1"/>
  <c r="I55" i="1"/>
  <c r="H55" i="1"/>
  <c r="C55" i="1" s="1"/>
  <c r="G55" i="1"/>
  <c r="F55" i="1"/>
  <c r="E55" i="1"/>
  <c r="B55" i="1" s="1"/>
  <c r="A55" i="1"/>
  <c r="O54" i="1"/>
  <c r="N54" i="1"/>
  <c r="M54" i="1"/>
  <c r="L54" i="1"/>
  <c r="K54" i="1"/>
  <c r="J54" i="1"/>
  <c r="I54" i="1"/>
  <c r="H54" i="1"/>
  <c r="C54" i="1" s="1"/>
  <c r="G54" i="1"/>
  <c r="F54" i="1"/>
  <c r="E54" i="1"/>
  <c r="B54" i="1" s="1"/>
  <c r="A54" i="1"/>
  <c r="O53" i="1"/>
  <c r="N53" i="1"/>
  <c r="M53" i="1"/>
  <c r="L53" i="1"/>
  <c r="K53" i="1"/>
  <c r="J53" i="1"/>
  <c r="I53" i="1"/>
  <c r="H53" i="1"/>
  <c r="C53" i="1" s="1"/>
  <c r="G53" i="1"/>
  <c r="F53" i="1"/>
  <c r="E53" i="1"/>
  <c r="B53" i="1" s="1"/>
  <c r="A53" i="1"/>
  <c r="O52" i="1"/>
  <c r="N52" i="1"/>
  <c r="M52" i="1"/>
  <c r="L52" i="1"/>
  <c r="K52" i="1"/>
  <c r="J52" i="1"/>
  <c r="I52" i="1"/>
  <c r="H52" i="1"/>
  <c r="C52" i="1" s="1"/>
  <c r="G52" i="1"/>
  <c r="F52" i="1"/>
  <c r="E52" i="1"/>
  <c r="B52" i="1" s="1"/>
  <c r="A52" i="1"/>
  <c r="O51" i="1"/>
  <c r="N51" i="1"/>
  <c r="M51" i="1"/>
  <c r="L51" i="1"/>
  <c r="K51" i="1"/>
  <c r="J51" i="1"/>
  <c r="I51" i="1"/>
  <c r="H51" i="1"/>
  <c r="C51" i="1" s="1"/>
  <c r="G51" i="1"/>
  <c r="F51" i="1"/>
  <c r="E51" i="1"/>
  <c r="B51" i="1" s="1"/>
  <c r="A51" i="1"/>
  <c r="O50" i="1"/>
  <c r="N50" i="1"/>
  <c r="M50" i="1"/>
  <c r="L50" i="1"/>
  <c r="K50" i="1"/>
  <c r="J50" i="1"/>
  <c r="I50" i="1"/>
  <c r="H50" i="1"/>
  <c r="C50" i="1" s="1"/>
  <c r="G50" i="1"/>
  <c r="F50" i="1"/>
  <c r="E50" i="1"/>
  <c r="B50" i="1" s="1"/>
  <c r="A50" i="1"/>
  <c r="O49" i="1"/>
  <c r="N49" i="1"/>
  <c r="M49" i="1"/>
  <c r="L49" i="1"/>
  <c r="K49" i="1"/>
  <c r="J49" i="1"/>
  <c r="I49" i="1"/>
  <c r="H49" i="1"/>
  <c r="C49" i="1" s="1"/>
  <c r="G49" i="1"/>
  <c r="F49" i="1"/>
  <c r="E49" i="1"/>
  <c r="B49" i="1" s="1"/>
  <c r="A49" i="1"/>
  <c r="O48" i="1"/>
  <c r="N48" i="1"/>
  <c r="M48" i="1"/>
  <c r="L48" i="1"/>
  <c r="K48" i="1"/>
  <c r="J48" i="1"/>
  <c r="I48" i="1"/>
  <c r="H48" i="1"/>
  <c r="C48" i="1" s="1"/>
  <c r="G48" i="1"/>
  <c r="F48" i="1"/>
  <c r="E48" i="1"/>
  <c r="B48" i="1" s="1"/>
  <c r="A48" i="1"/>
  <c r="O47" i="1"/>
  <c r="N47" i="1"/>
  <c r="M47" i="1"/>
  <c r="L47" i="1"/>
  <c r="K47" i="1"/>
  <c r="J47" i="1"/>
  <c r="I47" i="1"/>
  <c r="H47" i="1"/>
  <c r="C47" i="1" s="1"/>
  <c r="G47" i="1"/>
  <c r="F47" i="1"/>
  <c r="E47" i="1"/>
  <c r="B47" i="1" s="1"/>
  <c r="A47" i="1"/>
  <c r="O46" i="1"/>
  <c r="N46" i="1"/>
  <c r="M46" i="1"/>
  <c r="L46" i="1"/>
  <c r="K46" i="1"/>
  <c r="J46" i="1"/>
  <c r="I46" i="1"/>
  <c r="H46" i="1"/>
  <c r="C46" i="1" s="1"/>
  <c r="G46" i="1"/>
  <c r="F46" i="1"/>
  <c r="E46" i="1"/>
  <c r="B46" i="1" s="1"/>
  <c r="A46" i="1"/>
  <c r="O45" i="1"/>
  <c r="N45" i="1"/>
  <c r="M45" i="1"/>
  <c r="L45" i="1"/>
  <c r="K45" i="1"/>
  <c r="J45" i="1"/>
  <c r="I45" i="1"/>
  <c r="H45" i="1"/>
  <c r="C45" i="1" s="1"/>
  <c r="G45" i="1"/>
  <c r="F45" i="1"/>
  <c r="E45" i="1"/>
  <c r="B45" i="1" s="1"/>
  <c r="A45" i="1"/>
  <c r="O44" i="1"/>
  <c r="N44" i="1"/>
  <c r="M44" i="1"/>
  <c r="L44" i="1"/>
  <c r="K44" i="1"/>
  <c r="J44" i="1"/>
  <c r="I44" i="1"/>
  <c r="H44" i="1"/>
  <c r="C44" i="1" s="1"/>
  <c r="G44" i="1"/>
  <c r="F44" i="1"/>
  <c r="E44" i="1"/>
  <c r="B44" i="1" s="1"/>
  <c r="A44" i="1"/>
  <c r="O43" i="1"/>
  <c r="N43" i="1"/>
  <c r="M43" i="1"/>
  <c r="L43" i="1"/>
  <c r="K43" i="1"/>
  <c r="J43" i="1"/>
  <c r="I43" i="1"/>
  <c r="H43" i="1"/>
  <c r="C43" i="1" s="1"/>
  <c r="G43" i="1"/>
  <c r="F43" i="1"/>
  <c r="E43" i="1"/>
  <c r="B43" i="1" s="1"/>
  <c r="A43" i="1"/>
  <c r="O42" i="1"/>
  <c r="N42" i="1"/>
  <c r="M42" i="1"/>
  <c r="L42" i="1"/>
  <c r="K42" i="1"/>
  <c r="J42" i="1"/>
  <c r="I42" i="1"/>
  <c r="H42" i="1"/>
  <c r="C42" i="1" s="1"/>
  <c r="G42" i="1"/>
  <c r="F42" i="1"/>
  <c r="E42" i="1"/>
  <c r="B42" i="1" s="1"/>
  <c r="A42" i="1"/>
  <c r="O41" i="1"/>
  <c r="N41" i="1"/>
  <c r="M41" i="1"/>
  <c r="L41" i="1"/>
  <c r="K41" i="1"/>
  <c r="J41" i="1"/>
  <c r="I41" i="1"/>
  <c r="H41" i="1"/>
  <c r="C41" i="1" s="1"/>
  <c r="G41" i="1"/>
  <c r="F41" i="1"/>
  <c r="E41" i="1"/>
  <c r="B41" i="1" s="1"/>
  <c r="A41" i="1"/>
  <c r="O40" i="1"/>
  <c r="N40" i="1"/>
  <c r="M40" i="1"/>
  <c r="L40" i="1"/>
  <c r="K40" i="1"/>
  <c r="J40" i="1"/>
  <c r="I40" i="1"/>
  <c r="H40" i="1"/>
  <c r="C40" i="1" s="1"/>
  <c r="G40" i="1"/>
  <c r="F40" i="1"/>
  <c r="E40" i="1"/>
  <c r="B40" i="1" s="1"/>
  <c r="A40" i="1"/>
  <c r="O39" i="1"/>
  <c r="N39" i="1"/>
  <c r="M39" i="1"/>
  <c r="L39" i="1"/>
  <c r="K39" i="1"/>
  <c r="J39" i="1"/>
  <c r="I39" i="1"/>
  <c r="H39" i="1"/>
  <c r="C39" i="1" s="1"/>
  <c r="G39" i="1"/>
  <c r="F39" i="1"/>
  <c r="E39" i="1"/>
  <c r="B39" i="1" s="1"/>
  <c r="A39" i="1"/>
  <c r="O38" i="1"/>
  <c r="N38" i="1"/>
  <c r="M38" i="1"/>
  <c r="L38" i="1"/>
  <c r="K38" i="1"/>
  <c r="J38" i="1"/>
  <c r="I38" i="1"/>
  <c r="H38" i="1"/>
  <c r="C38" i="1" s="1"/>
  <c r="G38" i="1"/>
  <c r="F38" i="1"/>
  <c r="E38" i="1"/>
  <c r="B38" i="1" s="1"/>
  <c r="A38" i="1"/>
  <c r="O37" i="1"/>
  <c r="N37" i="1"/>
  <c r="M37" i="1"/>
  <c r="L37" i="1"/>
  <c r="K37" i="1"/>
  <c r="J37" i="1"/>
  <c r="I37" i="1"/>
  <c r="H37" i="1"/>
  <c r="C37" i="1" s="1"/>
  <c r="G37" i="1"/>
  <c r="F37" i="1"/>
  <c r="E37" i="1"/>
  <c r="B37" i="1" s="1"/>
  <c r="A37" i="1"/>
  <c r="O36" i="1"/>
  <c r="N36" i="1"/>
  <c r="M36" i="1"/>
  <c r="L36" i="1"/>
  <c r="K36" i="1"/>
  <c r="J36" i="1"/>
  <c r="I36" i="1"/>
  <c r="H36" i="1"/>
  <c r="C36" i="1" s="1"/>
  <c r="G36" i="1"/>
  <c r="F36" i="1"/>
  <c r="E36" i="1"/>
  <c r="B36" i="1" s="1"/>
  <c r="A36" i="1"/>
  <c r="O35" i="1"/>
  <c r="N35" i="1"/>
  <c r="M35" i="1"/>
  <c r="L35" i="1"/>
  <c r="K35" i="1"/>
  <c r="J35" i="1"/>
  <c r="I35" i="1"/>
  <c r="H35" i="1"/>
  <c r="C35" i="1" s="1"/>
  <c r="G35" i="1"/>
  <c r="F35" i="1"/>
  <c r="E35" i="1"/>
  <c r="B35" i="1" s="1"/>
  <c r="A35" i="1"/>
  <c r="O34" i="1"/>
  <c r="N34" i="1"/>
  <c r="M34" i="1"/>
  <c r="L34" i="1"/>
  <c r="K34" i="1"/>
  <c r="J34" i="1"/>
  <c r="I34" i="1"/>
  <c r="H34" i="1"/>
  <c r="C34" i="1" s="1"/>
  <c r="G34" i="1"/>
  <c r="F34" i="1"/>
  <c r="E34" i="1"/>
  <c r="B34" i="1" s="1"/>
  <c r="A34" i="1"/>
  <c r="O33" i="1"/>
  <c r="N33" i="1"/>
  <c r="M33" i="1"/>
  <c r="L33" i="1"/>
  <c r="K33" i="1"/>
  <c r="J33" i="1"/>
  <c r="I33" i="1"/>
  <c r="H33" i="1"/>
  <c r="C33" i="1" s="1"/>
  <c r="G33" i="1"/>
  <c r="F33" i="1"/>
  <c r="E33" i="1"/>
  <c r="B33" i="1" s="1"/>
  <c r="A33" i="1"/>
  <c r="O32" i="1"/>
  <c r="N32" i="1"/>
  <c r="M32" i="1"/>
  <c r="L32" i="1"/>
  <c r="K32" i="1"/>
  <c r="J32" i="1"/>
  <c r="I32" i="1"/>
  <c r="H32" i="1"/>
  <c r="C32" i="1" s="1"/>
  <c r="G32" i="1"/>
  <c r="F32" i="1"/>
  <c r="E32" i="1"/>
  <c r="B32" i="1" s="1"/>
  <c r="A32" i="1"/>
  <c r="O31" i="1"/>
  <c r="N31" i="1"/>
  <c r="M31" i="1"/>
  <c r="L31" i="1"/>
  <c r="K31" i="1"/>
  <c r="J31" i="1"/>
  <c r="I31" i="1"/>
  <c r="H31" i="1"/>
  <c r="C31" i="1" s="1"/>
  <c r="G31" i="1"/>
  <c r="F31" i="1"/>
  <c r="E31" i="1"/>
  <c r="B31" i="1" s="1"/>
  <c r="A31" i="1"/>
  <c r="O30" i="1"/>
  <c r="N30" i="1"/>
  <c r="M30" i="1"/>
  <c r="L30" i="1"/>
  <c r="K30" i="1"/>
  <c r="J30" i="1"/>
  <c r="I30" i="1"/>
  <c r="H30" i="1"/>
  <c r="C30" i="1" s="1"/>
  <c r="G30" i="1"/>
  <c r="F30" i="1"/>
  <c r="E30" i="1"/>
  <c r="B30" i="1" s="1"/>
  <c r="A30" i="1"/>
  <c r="O29" i="1"/>
  <c r="N29" i="1"/>
  <c r="M29" i="1"/>
  <c r="L29" i="1"/>
  <c r="K29" i="1"/>
  <c r="J29" i="1"/>
  <c r="I29" i="1"/>
  <c r="H29" i="1"/>
  <c r="C29" i="1" s="1"/>
  <c r="G29" i="1"/>
  <c r="F29" i="1"/>
  <c r="E29" i="1"/>
  <c r="B29" i="1" s="1"/>
  <c r="A29" i="1"/>
  <c r="O28" i="1"/>
  <c r="N28" i="1"/>
  <c r="M28" i="1"/>
  <c r="L28" i="1"/>
  <c r="K28" i="1"/>
  <c r="J28" i="1"/>
  <c r="I28" i="1"/>
  <c r="H28" i="1"/>
  <c r="C28" i="1" s="1"/>
  <c r="G28" i="1"/>
  <c r="F28" i="1"/>
  <c r="E28" i="1"/>
  <c r="B28" i="1" s="1"/>
  <c r="A28" i="1"/>
  <c r="O27" i="1"/>
  <c r="N27" i="1"/>
  <c r="M27" i="1"/>
  <c r="L27" i="1"/>
  <c r="K27" i="1"/>
  <c r="J27" i="1"/>
  <c r="I27" i="1"/>
  <c r="H27" i="1"/>
  <c r="C27" i="1" s="1"/>
  <c r="G27" i="1"/>
  <c r="F27" i="1"/>
  <c r="E27" i="1"/>
  <c r="B27" i="1" s="1"/>
  <c r="A27" i="1"/>
  <c r="O26" i="1"/>
  <c r="N26" i="1"/>
  <c r="M26" i="1"/>
  <c r="L26" i="1"/>
  <c r="K26" i="1"/>
  <c r="J26" i="1"/>
  <c r="I26" i="1"/>
  <c r="H26" i="1"/>
  <c r="C26" i="1" s="1"/>
  <c r="G26" i="1"/>
  <c r="F26" i="1"/>
  <c r="E26" i="1"/>
  <c r="B26" i="1" s="1"/>
  <c r="A26" i="1"/>
  <c r="O25" i="1"/>
  <c r="N25" i="1"/>
  <c r="M25" i="1"/>
  <c r="L25" i="1"/>
  <c r="K25" i="1"/>
  <c r="J25" i="1"/>
  <c r="I25" i="1"/>
  <c r="H25" i="1"/>
  <c r="C25" i="1" s="1"/>
  <c r="G25" i="1"/>
  <c r="F25" i="1"/>
  <c r="E25" i="1"/>
  <c r="B25" i="1" s="1"/>
  <c r="A25" i="1"/>
  <c r="O24" i="1"/>
  <c r="N24" i="1"/>
  <c r="M24" i="1"/>
  <c r="L24" i="1"/>
  <c r="K24" i="1"/>
  <c r="J24" i="1"/>
  <c r="I24" i="1"/>
  <c r="H24" i="1"/>
  <c r="C24" i="1" s="1"/>
  <c r="G24" i="1"/>
  <c r="F24" i="1"/>
  <c r="E24" i="1"/>
  <c r="B24" i="1" s="1"/>
  <c r="A24" i="1"/>
  <c r="O23" i="1"/>
  <c r="N23" i="1"/>
  <c r="M23" i="1"/>
  <c r="L23" i="1"/>
  <c r="K23" i="1"/>
  <c r="J23" i="1"/>
  <c r="I23" i="1"/>
  <c r="H23" i="1"/>
  <c r="C23" i="1" s="1"/>
  <c r="G23" i="1"/>
  <c r="F23" i="1"/>
  <c r="E23" i="1"/>
  <c r="B23" i="1" s="1"/>
  <c r="A23" i="1"/>
  <c r="O22" i="1"/>
  <c r="N22" i="1"/>
  <c r="M22" i="1"/>
  <c r="L22" i="1"/>
  <c r="K22" i="1"/>
  <c r="J22" i="1"/>
  <c r="I22" i="1"/>
  <c r="H22" i="1"/>
  <c r="C22" i="1" s="1"/>
  <c r="G22" i="1"/>
  <c r="F22" i="1"/>
  <c r="E22" i="1"/>
  <c r="B22" i="1" s="1"/>
  <c r="A22" i="1"/>
  <c r="O21" i="1"/>
  <c r="N21" i="1"/>
  <c r="M21" i="1"/>
  <c r="L21" i="1"/>
  <c r="K21" i="1"/>
  <c r="J21" i="1"/>
  <c r="I21" i="1"/>
  <c r="H21" i="1"/>
  <c r="C21" i="1" s="1"/>
  <c r="G21" i="1"/>
  <c r="F21" i="1"/>
  <c r="E21" i="1"/>
  <c r="B21" i="1" s="1"/>
  <c r="A21" i="1"/>
  <c r="O20" i="1"/>
  <c r="N20" i="1"/>
  <c r="M20" i="1"/>
  <c r="L20" i="1"/>
  <c r="K20" i="1"/>
  <c r="J20" i="1"/>
  <c r="I20" i="1"/>
  <c r="H20" i="1"/>
  <c r="C20" i="1" s="1"/>
  <c r="G20" i="1"/>
  <c r="F20" i="1"/>
  <c r="E20" i="1"/>
  <c r="B20" i="1" s="1"/>
  <c r="A20" i="1"/>
  <c r="O19" i="1"/>
  <c r="N19" i="1"/>
  <c r="M19" i="1"/>
  <c r="L19" i="1"/>
  <c r="K19" i="1"/>
  <c r="J19" i="1"/>
  <c r="I19" i="1"/>
  <c r="H19" i="1"/>
  <c r="C19" i="1" s="1"/>
  <c r="G19" i="1"/>
  <c r="F19" i="1"/>
  <c r="E19" i="1"/>
  <c r="B19" i="1" s="1"/>
  <c r="A19" i="1"/>
  <c r="O18" i="1"/>
  <c r="N18" i="1"/>
  <c r="M18" i="1"/>
  <c r="L18" i="1"/>
  <c r="K18" i="1"/>
  <c r="J18" i="1"/>
  <c r="I18" i="1"/>
  <c r="H18" i="1"/>
  <c r="C18" i="1" s="1"/>
  <c r="G18" i="1"/>
  <c r="F18" i="1"/>
  <c r="E18" i="1"/>
  <c r="B18" i="1" s="1"/>
  <c r="A18" i="1"/>
  <c r="O17" i="1"/>
  <c r="N17" i="1"/>
  <c r="M17" i="1"/>
  <c r="L17" i="1"/>
  <c r="K17" i="1"/>
  <c r="J17" i="1"/>
  <c r="I17" i="1"/>
  <c r="H17" i="1"/>
  <c r="C17" i="1" s="1"/>
  <c r="G17" i="1"/>
  <c r="F17" i="1"/>
  <c r="E17" i="1"/>
  <c r="B17" i="1" s="1"/>
  <c r="A17" i="1"/>
  <c r="O16" i="1"/>
  <c r="N16" i="1"/>
  <c r="M16" i="1"/>
  <c r="L16" i="1"/>
  <c r="K16" i="1"/>
  <c r="J16" i="1"/>
  <c r="I16" i="1"/>
  <c r="H16" i="1"/>
  <c r="C16" i="1" s="1"/>
  <c r="G16" i="1"/>
  <c r="F16" i="1"/>
  <c r="E16" i="1"/>
  <c r="B16" i="1" s="1"/>
  <c r="A16" i="1"/>
  <c r="O15" i="1"/>
  <c r="N15" i="1"/>
  <c r="M15" i="1"/>
  <c r="L15" i="1"/>
  <c r="K15" i="1"/>
  <c r="J15" i="1"/>
  <c r="I15" i="1"/>
  <c r="H15" i="1"/>
  <c r="C15" i="1" s="1"/>
  <c r="G15" i="1"/>
  <c r="F15" i="1"/>
  <c r="E15" i="1"/>
  <c r="B15" i="1" s="1"/>
  <c r="A15" i="1"/>
  <c r="O14" i="1"/>
  <c r="N14" i="1"/>
  <c r="M14" i="1"/>
  <c r="L14" i="1"/>
  <c r="K14" i="1"/>
  <c r="J14" i="1"/>
  <c r="I14" i="1"/>
  <c r="H14" i="1"/>
  <c r="C14" i="1" s="1"/>
  <c r="G14" i="1"/>
  <c r="F14" i="1"/>
  <c r="E14" i="1"/>
  <c r="B14" i="1" s="1"/>
  <c r="A14" i="1"/>
  <c r="O13" i="1"/>
  <c r="N13" i="1"/>
  <c r="M13" i="1"/>
  <c r="L13" i="1"/>
  <c r="K13" i="1"/>
  <c r="J13" i="1"/>
  <c r="I13" i="1"/>
  <c r="H13" i="1"/>
  <c r="C13" i="1" s="1"/>
  <c r="G13" i="1"/>
  <c r="F13" i="1"/>
  <c r="E13" i="1"/>
  <c r="B13" i="1" s="1"/>
  <c r="A13" i="1"/>
  <c r="M37" i="5" l="1"/>
  <c r="M75" i="5"/>
  <c r="M87" i="5"/>
  <c r="M85" i="5"/>
  <c r="N169" i="5" l="1"/>
  <c r="N79" i="5"/>
  <c r="N80" i="5"/>
  <c r="N88" i="5"/>
  <c r="N91" i="5"/>
  <c r="N86" i="5"/>
  <c r="N90" i="5"/>
  <c r="N74" i="5"/>
  <c r="N89" i="5"/>
  <c r="N77" i="5"/>
  <c r="N83" i="5"/>
  <c r="N76" i="5"/>
  <c r="N81" i="5"/>
  <c r="N84" i="5"/>
  <c r="M169" i="5"/>
  <c r="M81" i="5"/>
  <c r="M74" i="5"/>
  <c r="M80" i="5"/>
  <c r="M77" i="5"/>
  <c r="M79" i="5"/>
  <c r="M78" i="5"/>
  <c r="N73" i="5"/>
  <c r="N37" i="5" l="1"/>
  <c r="N82" i="5"/>
  <c r="N78" i="5"/>
  <c r="M90" i="5"/>
  <c r="M91" i="5"/>
  <c r="M88" i="5"/>
  <c r="M82" i="5"/>
  <c r="N87" i="5"/>
  <c r="M83" i="5"/>
  <c r="M89" i="5"/>
  <c r="M86" i="5"/>
  <c r="M84" i="5"/>
  <c r="M73" i="5"/>
  <c r="N85" i="5"/>
  <c r="M76" i="5"/>
  <c r="N75" i="5"/>
</calcChain>
</file>

<file path=xl/sharedStrings.xml><?xml version="1.0" encoding="utf-8"?>
<sst xmlns="http://schemas.openxmlformats.org/spreadsheetml/2006/main" count="3680" uniqueCount="1121">
  <si>
    <t>GESTIÓN DIRECTIVA</t>
  </si>
  <si>
    <t>FORMULACIÓN DE PLANES OPERATIVOS</t>
  </si>
  <si>
    <t xml:space="preserve">FORMATO PLAN OPERATIVO ANUAL POA </t>
  </si>
  <si>
    <t>Código: GDI-FPO-FM001</t>
  </si>
  <si>
    <t>Versión: 06</t>
  </si>
  <si>
    <t>Fecha de Emisión: 09/02/2021</t>
  </si>
  <si>
    <t xml:space="preserve">INSTITUTO NACIONAL DE VIGILANCIA DE MEDICAMENTOS Y ALIMENTOS "INVIMA"
</t>
  </si>
  <si>
    <t>REPORTE PLAN OPERATIVO ANUAL 
(ENERO - DICIEMBRE de 2021)</t>
  </si>
  <si>
    <r>
      <rPr>
        <b/>
        <sz val="12"/>
        <color theme="1"/>
        <rFont val="Arial"/>
        <family val="2"/>
      </rPr>
      <t xml:space="preserve"> MISION:</t>
    </r>
    <r>
      <rPr>
        <sz val="12"/>
        <color theme="1"/>
        <rFont val="Arial"/>
        <family val="2"/>
      </rPr>
      <t xml:space="preserve">
Proteger y promover la salud de la población, mediante la gestión del riesgo asociada al consumo y uso de alimentos, medicamentos, dispositivos médicos y otros productos objeto de vigilancia sanitaria.</t>
    </r>
  </si>
  <si>
    <r>
      <rPr>
        <b/>
        <sz val="12"/>
        <color theme="1"/>
        <rFont val="Arial"/>
        <family val="2"/>
      </rPr>
      <t>VISION:</t>
    </r>
    <r>
      <rPr>
        <sz val="12"/>
        <color theme="1"/>
        <rFont val="Arial"/>
        <family val="2"/>
      </rPr>
      <t xml:space="preserve">
Ser reconocida como una agencia sanitaria ágil, eficiente y transparente; accesible al empresario y al emprendedor, comprometida con la salud pública y el estatus sanitario del país. </t>
    </r>
  </si>
  <si>
    <t>Formula</t>
  </si>
  <si>
    <t>Objetivo</t>
  </si>
  <si>
    <t>Programa</t>
  </si>
  <si>
    <t>No. Acción</t>
  </si>
  <si>
    <t>Objetivo Estratégico</t>
  </si>
  <si>
    <t>Línea Estratégica</t>
  </si>
  <si>
    <t>Estrategia</t>
  </si>
  <si>
    <t xml:space="preserve">Programa </t>
  </si>
  <si>
    <t>Dependencia Líder</t>
  </si>
  <si>
    <t>Acción Institucional POA</t>
  </si>
  <si>
    <t>Descripción de la Acción</t>
  </si>
  <si>
    <t>META</t>
  </si>
  <si>
    <t>AVANCE NUMERICO O PORCENTUAL</t>
  </si>
  <si>
    <t xml:space="preserve">% EJECUTADO </t>
  </si>
  <si>
    <t>I Trimestre</t>
  </si>
  <si>
    <t>II Trimestre</t>
  </si>
  <si>
    <t>III Trimestre</t>
  </si>
  <si>
    <t>IV Trimestre</t>
  </si>
  <si>
    <t>DG01</t>
  </si>
  <si>
    <t>DG02</t>
  </si>
  <si>
    <t>DG03</t>
  </si>
  <si>
    <t>DG04</t>
  </si>
  <si>
    <t>DG05</t>
  </si>
  <si>
    <t>DG06</t>
  </si>
  <si>
    <t>DG07</t>
  </si>
  <si>
    <t>DG08</t>
  </si>
  <si>
    <t>SG01</t>
  </si>
  <si>
    <t>SG02</t>
  </si>
  <si>
    <t>SG03</t>
  </si>
  <si>
    <t>SG04</t>
  </si>
  <si>
    <t>SG05</t>
  </si>
  <si>
    <t>SG06</t>
  </si>
  <si>
    <t>SG07</t>
  </si>
  <si>
    <t>SG08</t>
  </si>
  <si>
    <t>SG09</t>
  </si>
  <si>
    <t>SG10</t>
  </si>
  <si>
    <t>SG11</t>
  </si>
  <si>
    <t>SG12</t>
  </si>
  <si>
    <t>SG13</t>
  </si>
  <si>
    <t>SG14</t>
  </si>
  <si>
    <t>SG15</t>
  </si>
  <si>
    <t>SG16</t>
  </si>
  <si>
    <t>SG17</t>
  </si>
  <si>
    <t>SG18</t>
  </si>
  <si>
    <t>SG19</t>
  </si>
  <si>
    <t>OP01</t>
  </si>
  <si>
    <t>OP02</t>
  </si>
  <si>
    <t>OP03</t>
  </si>
  <si>
    <t>OP04</t>
  </si>
  <si>
    <t>OP05</t>
  </si>
  <si>
    <t>OP06</t>
  </si>
  <si>
    <t>OP07</t>
  </si>
  <si>
    <t>OP08</t>
  </si>
  <si>
    <t>OP09</t>
  </si>
  <si>
    <t>OP10</t>
  </si>
  <si>
    <t>OP11</t>
  </si>
  <si>
    <t>OJ01</t>
  </si>
  <si>
    <t>OJ02</t>
  </si>
  <si>
    <t>OJ03</t>
  </si>
  <si>
    <t>OJ04</t>
  </si>
  <si>
    <t>OJ05</t>
  </si>
  <si>
    <t>OJ06</t>
  </si>
  <si>
    <t>OJ07</t>
  </si>
  <si>
    <t>OJ08</t>
  </si>
  <si>
    <t>OJ09</t>
  </si>
  <si>
    <t>OJ10</t>
  </si>
  <si>
    <t>OC01</t>
  </si>
  <si>
    <t>OC02</t>
  </si>
  <si>
    <t>OC03</t>
  </si>
  <si>
    <t>OC04</t>
  </si>
  <si>
    <t>OT01</t>
  </si>
  <si>
    <t>OT02</t>
  </si>
  <si>
    <t>OT03</t>
  </si>
  <si>
    <t>OT04</t>
  </si>
  <si>
    <t>OT05</t>
  </si>
  <si>
    <t>OT06</t>
  </si>
  <si>
    <t>OT07</t>
  </si>
  <si>
    <t>OT08</t>
  </si>
  <si>
    <t>OL01</t>
  </si>
  <si>
    <t>OL02</t>
  </si>
  <si>
    <t>OL03</t>
  </si>
  <si>
    <t>OL04</t>
  </si>
  <si>
    <t>OL05</t>
  </si>
  <si>
    <t>OL06</t>
  </si>
  <si>
    <t>OL07</t>
  </si>
  <si>
    <t>OL08</t>
  </si>
  <si>
    <t>OL09</t>
  </si>
  <si>
    <t>OL10</t>
  </si>
  <si>
    <t>OL11</t>
  </si>
  <si>
    <t>OL12</t>
  </si>
  <si>
    <t>OL13</t>
  </si>
  <si>
    <t>OL14</t>
  </si>
  <si>
    <t>OL15</t>
  </si>
  <si>
    <t>OL16</t>
  </si>
  <si>
    <t>OL17</t>
  </si>
  <si>
    <t>OL18</t>
  </si>
  <si>
    <t>OL19</t>
  </si>
  <si>
    <t>OA01</t>
  </si>
  <si>
    <t>OA02</t>
  </si>
  <si>
    <t>OA03</t>
  </si>
  <si>
    <t>OA04</t>
  </si>
  <si>
    <t>OA05</t>
  </si>
  <si>
    <t>OA06</t>
  </si>
  <si>
    <t>OI01</t>
  </si>
  <si>
    <t>OI02</t>
  </si>
  <si>
    <t>OI03</t>
  </si>
  <si>
    <t>OI04</t>
  </si>
  <si>
    <t>OI05</t>
  </si>
  <si>
    <t>OI06</t>
  </si>
  <si>
    <t>OI07</t>
  </si>
  <si>
    <t>OI08</t>
  </si>
  <si>
    <t>OI09</t>
  </si>
  <si>
    <t>OI10</t>
  </si>
  <si>
    <t>DR01</t>
  </si>
  <si>
    <t>DR02</t>
  </si>
  <si>
    <t>DR03</t>
  </si>
  <si>
    <t>DR04</t>
  </si>
  <si>
    <t>DR05</t>
  </si>
  <si>
    <t>DR06</t>
  </si>
  <si>
    <t>DR07</t>
  </si>
  <si>
    <t>DR08</t>
  </si>
  <si>
    <t>DR09</t>
  </si>
  <si>
    <t>DD01</t>
  </si>
  <si>
    <t>DD02</t>
  </si>
  <si>
    <t>DD03</t>
  </si>
  <si>
    <t>DD04</t>
  </si>
  <si>
    <t>DD05</t>
  </si>
  <si>
    <t>DD06</t>
  </si>
  <si>
    <t>DD07</t>
  </si>
  <si>
    <t>DD08</t>
  </si>
  <si>
    <t>DD09</t>
  </si>
  <si>
    <t>DD10</t>
  </si>
  <si>
    <t>DD11</t>
  </si>
  <si>
    <t>DD12</t>
  </si>
  <si>
    <t>DD13</t>
  </si>
  <si>
    <t>DD14</t>
  </si>
  <si>
    <t>DD15</t>
  </si>
  <si>
    <t>DD16</t>
  </si>
  <si>
    <t>DD17</t>
  </si>
  <si>
    <t>DD18</t>
  </si>
  <si>
    <t>DD19</t>
  </si>
  <si>
    <t>DD20</t>
  </si>
  <si>
    <t>DD21</t>
  </si>
  <si>
    <t>DD22</t>
  </si>
  <si>
    <t>DD23</t>
  </si>
  <si>
    <t>DD24</t>
  </si>
  <si>
    <t>DD25</t>
  </si>
  <si>
    <t>DD26</t>
  </si>
  <si>
    <t>DD27</t>
  </si>
  <si>
    <t>DD28</t>
  </si>
  <si>
    <t>DD29</t>
  </si>
  <si>
    <t>DD30</t>
  </si>
  <si>
    <t>DD31</t>
  </si>
  <si>
    <t>DD32</t>
  </si>
  <si>
    <t>DD33</t>
  </si>
  <si>
    <t>DD34</t>
  </si>
  <si>
    <t>DD35</t>
  </si>
  <si>
    <t>DD36</t>
  </si>
  <si>
    <t>DD37</t>
  </si>
  <si>
    <t>DC01</t>
  </si>
  <si>
    <t>DC02</t>
  </si>
  <si>
    <t>DC03</t>
  </si>
  <si>
    <t>DC04</t>
  </si>
  <si>
    <t>DC05</t>
  </si>
  <si>
    <t>DC06</t>
  </si>
  <si>
    <t>DC07</t>
  </si>
  <si>
    <t>DC08</t>
  </si>
  <si>
    <t>DC09</t>
  </si>
  <si>
    <t>DC10</t>
  </si>
  <si>
    <t>DC11</t>
  </si>
  <si>
    <t>DC12</t>
  </si>
  <si>
    <t>DC13</t>
  </si>
  <si>
    <t>DC14</t>
  </si>
  <si>
    <t>DC15</t>
  </si>
  <si>
    <t>DC16</t>
  </si>
  <si>
    <t>DA01</t>
  </si>
  <si>
    <t>DA02</t>
  </si>
  <si>
    <t>DA03</t>
  </si>
  <si>
    <t>DA04</t>
  </si>
  <si>
    <t>DA05</t>
  </si>
  <si>
    <t>DA06</t>
  </si>
  <si>
    <t>DA07</t>
  </si>
  <si>
    <t>DA08</t>
  </si>
  <si>
    <t>DA09</t>
  </si>
  <si>
    <t>DA10</t>
  </si>
  <si>
    <t>DA11</t>
  </si>
  <si>
    <t>DA12</t>
  </si>
  <si>
    <t>DA13</t>
  </si>
  <si>
    <t>DA14</t>
  </si>
  <si>
    <t>DA15</t>
  </si>
  <si>
    <t>DA16</t>
  </si>
  <si>
    <t>DA17</t>
  </si>
  <si>
    <t>DA18</t>
  </si>
  <si>
    <t>DA19</t>
  </si>
  <si>
    <t>DA20</t>
  </si>
  <si>
    <t>DA21</t>
  </si>
  <si>
    <t>DA22</t>
  </si>
  <si>
    <t>DA23</t>
  </si>
  <si>
    <t>DA24</t>
  </si>
  <si>
    <t>DA25</t>
  </si>
  <si>
    <t>DA26</t>
  </si>
  <si>
    <t>DM01</t>
  </si>
  <si>
    <t>DM02</t>
  </si>
  <si>
    <t>DM03</t>
  </si>
  <si>
    <t>DM04</t>
  </si>
  <si>
    <t>DM05</t>
  </si>
  <si>
    <t>DM06</t>
  </si>
  <si>
    <t>DM07</t>
  </si>
  <si>
    <t>DM08</t>
  </si>
  <si>
    <t>DM09</t>
  </si>
  <si>
    <t>DM10</t>
  </si>
  <si>
    <t>DM11</t>
  </si>
  <si>
    <t>DM12</t>
  </si>
  <si>
    <t>DM13</t>
  </si>
  <si>
    <t>DM14</t>
  </si>
  <si>
    <t>DM15</t>
  </si>
  <si>
    <t>DM16</t>
  </si>
  <si>
    <t>DM17</t>
  </si>
  <si>
    <t>DM18</t>
  </si>
  <si>
    <t>DM19</t>
  </si>
  <si>
    <t>DM20</t>
  </si>
  <si>
    <t>DM21</t>
  </si>
  <si>
    <t>DM22</t>
  </si>
  <si>
    <t>DM23</t>
  </si>
  <si>
    <t>DM24</t>
  </si>
  <si>
    <t>DM25</t>
  </si>
  <si>
    <t>DM26</t>
  </si>
  <si>
    <t>DM27</t>
  </si>
  <si>
    <t>DM28</t>
  </si>
  <si>
    <t>DM29</t>
  </si>
  <si>
    <t>DM30</t>
  </si>
  <si>
    <t>DM31</t>
  </si>
  <si>
    <t>DM32</t>
  </si>
  <si>
    <t>DO01</t>
  </si>
  <si>
    <t>DO02</t>
  </si>
  <si>
    <t>DO03</t>
  </si>
  <si>
    <t>DO04</t>
  </si>
  <si>
    <t>DO05</t>
  </si>
  <si>
    <t>DO06</t>
  </si>
  <si>
    <t>DO07</t>
  </si>
  <si>
    <t>DO08</t>
  </si>
  <si>
    <t>DO09</t>
  </si>
  <si>
    <t>DO10</t>
  </si>
  <si>
    <t>DO11</t>
  </si>
  <si>
    <t>DO12</t>
  </si>
  <si>
    <t>DO13</t>
  </si>
  <si>
    <t>DO14</t>
  </si>
  <si>
    <t>DO15</t>
  </si>
  <si>
    <t>DO16</t>
  </si>
  <si>
    <t>DO17</t>
  </si>
  <si>
    <t>DO18</t>
  </si>
  <si>
    <t>DO19</t>
  </si>
  <si>
    <t>DO20</t>
  </si>
  <si>
    <t>DO21</t>
  </si>
  <si>
    <t>DO22</t>
  </si>
  <si>
    <t>DO23</t>
  </si>
  <si>
    <t>DO24</t>
  </si>
  <si>
    <t>OA07</t>
  </si>
  <si>
    <t>DD38</t>
  </si>
  <si>
    <t>1</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</si>
  <si>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</si>
  <si>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Estatus Sanitario</t>
  </si>
  <si>
    <t>5  Implementar una comunicación estrategica  entre los actores que intervienen en el funcionamiento del modelo de IVC</t>
  </si>
  <si>
    <t xml:space="preserve">1 Fortalecimiento  de la inspección  vigilancia y control de los productos competencia del Invima </t>
  </si>
  <si>
    <t>Dirección General</t>
  </si>
  <si>
    <t xml:space="preserve">Recopilar, consolidar y divulgar internamente la información relacionada con la entidad que se publica en medios de comunicación  </t>
  </si>
  <si>
    <t>Realizar monitoreo a la información noticiosa que circula en medios de comunicación de carácter nacional y regional sobre temas sanitarios de los productos vigilados por la entidad y sobre la aparición del Instituto como autoridad sanitaria en Colombia.</t>
  </si>
  <si>
    <t>1. Para el segundo trimestre de 2021 se realizaron 60 reportes de monitoreo de medios, que fueron socializados oportunamente con directores y jefes de oficina. Actualmente, esta actividad está siendo realizada por el profesional especializado del Grupo de Comunicaciones ubidado en el GTT Occidente 2.
2. Demora en la consolidación de los estudios previos para la contratación del servicio de monitoreo de medios.
3. Mayor articulación y agilidad en el proceso realizado por las direcciones involucradas y el Grupo de Gestión Contractual.</t>
  </si>
  <si>
    <t xml:space="preserve">Publicar artículos del Invima en medios de comunicación </t>
  </si>
  <si>
    <t>Posicionar  la información que se produce en la entidad a través de diferentes medios de comunicación</t>
  </si>
  <si>
    <t>1. Para el primer trimestre de 2021 se pubicaron los siguientes artículos:
a.  10 de enero, periódico El Tiempo: artículo titulado "Vacuna contra covid-19 se aplicará exclusivamente con fórmula médica" https://www.eltiempo.com/salud/vacunas-aprobadas-tendran-calidad-seguridad-y-eficacia-invima-559759.
b.  El 25 de marzo se hizo la publicación en la Revista Grandes de Colombia del artículo tiulado "Invima Aceleramos los procesos de calidad en tiempos de pandemia" página 28 Edisión marzo de 2021. https://grandesdecolombia.org/edicion-digital/
c.  El 29 de marzo se realizó publicación en la Revista Semana "El director del Invima asegura que el Gobierno no tiene el monopolio de la aplicación de la vacuna en Colombia y no está descartado que los privados puedan comprarla. Sin embargo, sostiene que el Gobierno nacional trabaja para que el medicamento esté a disposición de toda la población lo más pronto posible."  https://www.semana.com/nacion/articulo/pfizer-tecnicamente-puede-venderle-esa-vacuna-a-un-privado-julio-cesar-aldana/202100/.
d.  El 29 de Marzo El Colombiano hizo la Publicación del artículo "Invima alerta por visiones fatalistas sobre vacuna anticovid" https://www.elcolombiano.com/colombia/salud/invima-habla-sobre-seguridad-de-vacunas-contra-el-covid-19-CI14855689. Soporte en PDF enviado por el medio. 
2. Por la importancia del tema relacionado con las vacunas contra covid-19, se ha recibido una gran cantidad de solicitudes durante este periodo.
3. N/A</t>
  </si>
  <si>
    <t>Realizar  ruedas de prensa  de la Entidad</t>
  </si>
  <si>
    <t>Informar a los medios masivos de comunicación y ciudadanos los hechos más  relevantes de la gestión del Invima, con el fin de que estos puedan ser  reproducidos en los diarios, revistas, programas de televisión, emisiones radiales o sitios de Internet.</t>
  </si>
  <si>
    <t>1. Para el primer trimestre de 2021 se socializaron con los medios de comunicación  los siguientes comunicados de prensa:
a.  5 de enero: "Invima otorga la primera Autorización Sanitaria de Uso de Emergencia - ASUE, para vacunas contra COVID-19,     https://consultorsalud.com/vacuna-de-pfizer-es-autorizada-en-colombia/ . Tambbien es publicado en nuestro portal web   https://n9.cl/nbl85
b.  23 de febrero: "Colombia con luz verde para exportar carne a Qatar"  https://www.portafolio.co/economia/colombia-con-luz-verde-para-exportar-carne-a-qatar-549400   tambien se publico en nuestr portl web https://n9.cl/7kuxd
c.   25 de marzo: "Invima otorga Autorización de Uso de Emergencia – ASUE, para vacuna desarrollada por la farmacéutica Janssen"  https://consultorsalud.com/uso-de-emergencia-de-la-vacuna-de-janssen/ y tambien fue publicado en nuestro portal web https://n9.cl/hykem.
2. N/A
3. N/A</t>
  </si>
  <si>
    <t>1. Para el segundo trimestre de 2021 se remitió a los medios de comunicación los siguientes comunicados de prensa:
a. 8 de abril, "Invima solicitó información sobre efectos adversos de la vacuna AstraZeneca"  https://www.rcnradio.com/salud/invima-solicito-informacion-sobre-efectos-adversos-de-la-vacuna-astrazeneca.
b. 16 de abril, "Invima otorga la primera Autorización Sanitaria de Uso de Emergencia - ASUE, para vacunas contra COVID-19,     https://consultorsalud.com/vacuna-de-pfizer-es-autorizada-en-colombia/ . Publicado también en nuestro portal web   https://n9.cl/nbl85
c. 24 de junio, "Invima aprueba vacunación de mayores de 12 años con la vacuna de Pfizer"  https://www.semana.com/nacion/articulo/invima-aprueba-vacunacion-de-mayores-de-12-anos-con-la-vacuna-de-pfizer/202125/
2. N/A
3. N/A</t>
  </si>
  <si>
    <t>1 Fortalecer  la inspección, vigilancia y control de los productos competencia del Invima</t>
  </si>
  <si>
    <t>Realizar visitas virtuales a estudiantes universitarios sobre temas relacionados con la educación sanitaria</t>
  </si>
  <si>
    <t xml:space="preserve">Dar a conocer a los estudiantes universitarios los procesos que se adelantan para proteger y promover la inocuidad de los productos competencia del Invima </t>
  </si>
  <si>
    <t>1. Para el primer trimestre se encuentran preproducción y producción los videos de los laboratorios faltantes.
2. Debido a medidas sanitarias implementadas por el COVID-19, se han presentado restricciones en el ingreso a los laboratorios  para grabar los videos 
3. Realizar un cronograma para coordinar las grabaciones restantes, contando con el apoyo del Grupo de Laboratorios</t>
  </si>
  <si>
    <t>1. Durante este trimestre se lleva a cabo la preproducción y producción de los videos restantes de los laboratorios del Instituto.
2. Debido a la alerta sanitaria por covid-19, se han presentado restricciones para el ingreso a los laboratorios para realizar la grabación del material audiovisual 
3. Actualizar periódicamente el cronograma de trabajo para las grabaciones restantes, según la disponibilidad reportada por el área de laboratorios</t>
  </si>
  <si>
    <t>2</t>
  </si>
  <si>
    <t xml:space="preserve">2 Prestar servicios con estándares de calidad para afianzar la confianza de la población </t>
  </si>
  <si>
    <t>Eficiencia</t>
  </si>
  <si>
    <t>7  Mejorar los estándares de calidad de la entidad</t>
  </si>
  <si>
    <t>2 Mejoramiento de la calidad en los procesos y trámites de la entidad</t>
  </si>
  <si>
    <t xml:space="preserve">Ejecutar el Plan de tratamiento de riesgos de seguridad y privacidad de la información </t>
  </si>
  <si>
    <t xml:space="preserve">Determinar el nivel de ejecución del plan de tratamiento de riesgos de seguridad y privacidad de la información  de acuerdo a la normatividad vigente </t>
  </si>
  <si>
    <t>1. Reporte Semestral a  cargo de seguridad de la información Oficina Asesora de Planeación 
2. Inconvenientes presentados
3. Acciones de Mejora si aplican</t>
  </si>
  <si>
    <t>Ejecutar el Plan de seguridad y privacidad de la información</t>
  </si>
  <si>
    <t>Determinar el nivel de ejecución del plan de seguridad y privacidad de la información de acuerdo a la normatividad vigente</t>
  </si>
  <si>
    <t>1.  Reporte Semestral a  cargo de seguridad de la información Oficina Asesora de Planeación 
2. Inconvenientes presentados
3. Acciones de Mejora si aplican</t>
  </si>
  <si>
    <t>1. Resultados Alcanzados a la fecha:
Se ha avanzado con el seguimiento de cierre de brechas con el grupo de soporte tecnológico.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contrataci+on para evitar retrazos en las actividades propuestas del plan.</t>
  </si>
  <si>
    <t>4</t>
  </si>
  <si>
    <t>5</t>
  </si>
  <si>
    <t>4 Contribuir a una Colombia legal y transparente mediante la implementación de acciones que mitiguen los efectos de la ilegalidad y la corrupción.</t>
  </si>
  <si>
    <t>Transparencia</t>
  </si>
  <si>
    <t xml:space="preserve">11 Implementar acciones de transparencia, participación ciudadana y rendición de cuentas para evitar la materialización de cualquier posible acto de corrupción </t>
  </si>
  <si>
    <t>5 Gestión de la transparencia, participación ciudadana, rendición de cuentas y lucha contra la ilegalidad</t>
  </si>
  <si>
    <t>Ejecutar los componentes de "Iniciativas Adicionales"-"Rendición de cuentas"-"Mecanismos de Transparencia y Acceso de la Información" del plan anticorrupción y atención al ciudadano"</t>
  </si>
  <si>
    <t>Determinar el nivel de ejecución de las"Iniciativas Adicionales"-"Rendición de cuentas"-"Mecanismos de Transparencia y Acceso de la Información" del plan anticorrupción y atención al ciudadano". "Invima en la Regiones"</t>
  </si>
  <si>
    <t>1. Para el primer triestre de 2021 se han diseñado diferentes estrategias en el marco de rendición de cuentas para mantener informados a los residentes del territorio nacional de lo temas de competencia del Instituto.
a.  Comunicación permanente de las actividades desarrolladas por el instituto por medio de sus redes sociales, algunas de las publicaciones en redes institucionales con mas visitas: 
i. 24 de febrero de 2021  "El Ministerio de Salud Pública de Qatar otorgó autorización para la exportación de #CarneBovina colombiana a #Qatar " https://twitter.com/invimacolombia/status/1364589913979650050.
ii.  10 de marzo de 2021 " #Invima informa que el Servicio Agrícola y Ganadero – @sagchile autorizó a Colombia para la exportación de huevos aviares industrializados en conserva a ese país." https://twitter.com/invimacolombia/status/1369703705038163972 .
iii. 17 de marzo de 2021 "entrega de 64 registros sanitarios a emprendedores, micro, pequeñas y medianas empresas de la región, se hizo el lanzamiento oficial del contrato interadministrativo entre la Gobernación del Valle del Cauca". https://twitter.com/invimacolombia/status/1372236731567763459 
b. Se realizan publicaciones permanentes de  noticias y eventos institucionales del portal  web algunos ejemplos son:
i. 19 de febrero de 2021" Segundo taller virtual sobre la Decisión 833 de la CAN y reglamentación asociada"
https://www.invima.gov.co/segundo-taller-virtual-sobre-la-decision-833-de-la-can-y-reglamentacion-asociada.
ii. 24 de febrero de 2021 "Actualízate: Aspectos técnico-sanitarios de la Normatividad sanitaria vigente de la industria de Alimentos y bebidas https://www.invima.gov.co/actualizate-aspectos-tecnico-sanitarios-de-la-normatividad-sanitaria-vigente-de-la-industria-de-alimentos-y-bebidas.
iii. 18 de marzo de 2021 "Estándares de ejecución sanitaria para plantas especiales de beneficio de aves"
https://www.invima.gov.co/estandares-de-ejecucion-sanitaria-para-plantas-especiales-de-beneficio-de-aves-2021
2. N/A
3. N/A</t>
  </si>
  <si>
    <t>1. Para el segundo trimestre de 2021 se mantienen las estrategias diseñadas en el marco de la rendición de cuentas.
a.  Comunicación permanente de las actividades desarrolladas por el Instituto a través de sus redes sociales. Algunas de las publicaciones con mayor número de visitas: 
i. 17 de abril  "Te invitamos a participar del curso virtual sobre normatividad sanitaria para alimentos y bebidas" https://www.facebook.com/392908474103759/posts/4141774349217134 
ii.  26 de abril " #Invima no ha recibido ninguna solicitud para el otorgamiento de ASUE, por parte del fabricante de la vacuna #SputnikV o de su representante." https://twitter.com/invimacolombia/status/1386727740523618304
iii. 27 de junio "La vacuna desarrollada por la farmacéutica Moderna Switzerland GmbH, ya cuenta con Autorización Sanitaria de Uso de Emergencia #ASUE por parte de Invima"  https://www.facebook.com/392908474103759/posts/4344565365604697
b. Publicación permanente de noticias y eventos institucionales en el portal web.
i. 34 noticias publicadas durante este periodo. https://www.invima.gov.co/en/web/guest/noticias-2021
ii. 8 eventos publicados https://www.invima.gov.co/en/web/guest/eventos-2021
2. N/A
3. N/A</t>
  </si>
  <si>
    <t>3</t>
  </si>
  <si>
    <t>8 Fortalecer la gestión de los procesos administrativos y de apoyo de la Entidad</t>
  </si>
  <si>
    <t xml:space="preserve">3 Fortalecimiento institucional de la gestión administrativa y de apoyo del Invima </t>
  </si>
  <si>
    <t>Ejecutar el 95%  de los recursos del presupuesto de invesión apropiado para la vigencia</t>
  </si>
  <si>
    <t>Cumplir con la ejecución del presupuesto de inversión apropiado a la dependencia de acuerdo a los lineamientos establecidos por la Oficina Asesora de Planeación</t>
  </si>
  <si>
    <t>1. Para el primer timestre del año los procesos contractuales se encuentran en la elaboración de los estudios previos 
2. N/A
3. N/A</t>
  </si>
  <si>
    <t>1. Proceso contractual radicado con número de ticket 3042, actualmente en trámite para adjudicación. Los demás procesos contractuales se encuentran en la fase de elaboración de estudios previos 
2. N/A
3. N/A</t>
  </si>
  <si>
    <t>3 Fortalecer la gestión del conocimiento, capacidades y competencias de los servidores públicos de la institución.</t>
  </si>
  <si>
    <t>10 Fortalecer la generación de conocimiento producto de las acciones misionales que sirva de insumo para la toma de decisiones de los actores internos y externos de la institución</t>
  </si>
  <si>
    <t>4 Desarrollo y promulgación del conocimiento institucional</t>
  </si>
  <si>
    <t>Secretaría General</t>
  </si>
  <si>
    <t>Diseñar y ejecutar el Plan Institucional de Formación y Capacitación por Competencias</t>
  </si>
  <si>
    <t>Fortalecer las competencias de los Servidores Publicos del Instituto PIFC</t>
  </si>
  <si>
    <t>1. Resultados Alcanzados a la fecha:
Durante el primer trimestre del año, se elaboró el Plan Institucional de Formación y Capacitación por Competencias, adoptado bajo la Resolucion  2021001977 del 26 de Enero de 2021  "Por la cual se adopta el Plan Institucional de Formacion y Capacitacion por Competencias para los servidores publicos del Instituto Nacional de Vigilancia e Medicamentos y Alimentos Invima". 
Por otro lado, se realizo la gestion, para el desarrollo de los siguientes temas relacionados en el  Plan de Capacitación a costo cero: 
Bilinguismo
Acoso Laboral 
Prevención y gestiòn del estrés 
Innovacion y experimentacion en el sector publico
Lenguaje Claro
Integridad, transparencia y lucha contra la corrupciòn 
2. Inconvenientes presentados: No se presento ningun inconveniente. 
3. Acciones de Mejora si aplica: NA</t>
  </si>
  <si>
    <t>1. Resultados Alcanzados a la fecha:
Para el segundo trimestre del presente año, se diò cumplimiento al Indicador, por medio de la elaboracion del Plan Institucional de Formación y Capacitación por Competencias, adoptado bajo la Resolucion  No. 2021001977 del 26 de Enero de 2021  "Por la cual se adopta el Plan Institucional de Formacion y Capacitacion por Competencias para los servidores publicos del Instituto Nacional de Vigilancia de Medicamentos y Alimentos Invima". 
Por otro lado, se realizo la gestión para el desarrollo de los siguientes temas relacionados en el  Plan de Capacitaciòn, asi: 
* BilinguismoEnglish dot Works (ejecutado)
* Acoso Laboral 
* Prevención y gestiòn del estres 
* Innovacion y experimentacion en el sector publico (ejecutado)
* Lenguaje Claro
* Integridad, transparencia y lucha contra la corrupciòn
* Curso de Evalución y Evidencia (ejecutado)
2. Inconvenientes presentados:
No se presento ningun inconveniente. 
3. Acciones de Mejora si aplica: 
NA</t>
  </si>
  <si>
    <t xml:space="preserve">Ejecutar el Plan de Capacitacion acorde a la malla curricular e temas misionales y de apoyo </t>
  </si>
  <si>
    <t>Fortalecer las competencias de los servidores Publicos del Invima</t>
  </si>
  <si>
    <t>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
2. Inconvenientes presentados:No se presento ningun inconveniente. 
3. Acciones de Mejora: Noaplican</t>
  </si>
  <si>
    <t>1. Resultados alcanzados a la fecha:
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 Materiales de empaque, envase y Rotulado de Alimentos
• Bancos de Sangre
• Fortalecimiento de competencias para auditores internos
• Cannabis Medicinal
• Metodología para la Validación y verificación microbiológica -Poes
• Entrenamiento teórico en Espectroscopia Infrarroja con enfoque en análisis de polimorfos 
• Un (1) Entrenamiento Teórico-Práctico en Metrología, validación y/o verificación de métodos analíticos y estimación de incertidumbre. 
• Un (1) Entrenamiento Teórico-Práctico en Bioestadística
2. Inconvenientes presentados:
No se presento ningun inconveniente. 
3. Acciones de Mejora: 
Noaplican</t>
  </si>
  <si>
    <t>Ejecutar el Plan de Capacitación acorde a la malla curricular en temas Misionales y de apoyo</t>
  </si>
  <si>
    <t xml:space="preserve">
Fortalecer las competencias de los Inspectores del Invima
</t>
  </si>
  <si>
    <t>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presentados:No se presento ningun inconveniente. 
3. Acciones de Mejora: Noaplican</t>
  </si>
  <si>
    <t>1. Resultados alcanzados a la fecha:
Durante el segundo trimestre del año, se realizaron las siguientes actividades para la ejecución del indicador en el II semestre: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
2. Inconvenientes presentados:
No se presento ningun inconveniente. 
3. Acciones de Mejora: 
No aplican</t>
  </si>
  <si>
    <t>Fortalecer las competencias de los Inspectores en temas misionales</t>
  </si>
  <si>
    <t>1. Resultados alcanzados a la fecha:
Durante el primer trimestre del año, se consolidarón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 No se presento ningun inconveniente. 
. Acciones de Mejora: No aplican.</t>
  </si>
  <si>
    <t>1. Resultados alcanzados a la fecha:
Durante el segundo trimestre del año, se realizaron las siguientes actividades para la ejecución del indicador en el II semestre:
*Se realizó con la universidad de Antioquia la solicitud de la propuesta económica, así mismo se solicitó ajustes que fueran más convenientes para la misionalidad de la Entidad. La malla curricular se encuentra en el proceso de elaboración de estudios previos.
2. Inconvenientes presentado:
 No se presento ningun inconveniente. 
3. Acciones de Mejora:
 No aplican.</t>
  </si>
  <si>
    <t xml:space="preserve">Fortalecer el desarrollo del conocimiento y competencias tecnicas en los Servidores Públicos de Carrera Administrativa y/o de Libre Nombramiento y Remoción dentro del marco del Convenio ICETEX </t>
  </si>
  <si>
    <t xml:space="preserve">Fortalecer el desarrollo del conocimiento y competencias tecnicas en los Servidores Públicos de Carrera Administrativa y/o de Libre Nombramiento y Remoción </t>
  </si>
  <si>
    <t>1. Resultados Alcanzados a la fecha
Mediante el crédito educativo fondo en administración No. 121861  INVIMA – ICETEX  los servidores publicos accedieron al beneficiario para cursar especialización, maestria y doctorado, toda vez que a la fecha se cuenta con  24 servidores publicos  con derechos de carrera administrativa que viene del año 2020 y los cuales cumplen con los requisitos para acceder al credito.
Para el primer trimestre del presente año, se esta realizando la gestion para nuecas aprobaciones.
2. Inconvenientes presentados: No se presentan inconvenientes
3. Acciones de Mejora: No aplican</t>
  </si>
  <si>
    <t>1. Resultados Alcanzados a la fecha
Mediante el crédito educativo fondo en administración No. 121861  INVIMA – ICETEX  los servidores publicos accedieron al beneficiario para cursar especialización, maestria y doctorado, toda vez que a la fecha se cuenta con  48 servidores publicos  con derechos de carrera administrativa en el transcurso  y los cuales cumplieron con los requisitos para acceder al credito.
2. Inconvenientes presentados: 
No se presentan inconvenientes
3. Acciones de Mejora: 
Debido al incremento de servidores públicos en carrera administrativa producto de la provisión de vacantes de la convocatoria No. 428, el número de servidores públicos de carrera administrativa que cumplen los requisitos para acceder al beneficio de acceso a la educación formal a través del convenio Icetex, se incrementó en la presente vigencia. Por lo anterior, se solicitará modificar la meta de la acción POA  "Servidores Públicos apoyados" pasando de 14 a 60 servidores públicos beneficiados.</t>
  </si>
  <si>
    <t xml:space="preserve">9 Implementar acciones para el desarrollo de las aptitudes, habilidades y capacidades de los servidores públicos de la institución. </t>
  </si>
  <si>
    <t>Diseñar y ejecutar el Sistema de Estímulos</t>
  </si>
  <si>
    <t xml:space="preserve"> Fortalecer la calidad de vida del Servidor Publico a nivel laboral, personal y familiar, asociadas al Clima Organizacional.</t>
  </si>
  <si>
    <t xml:space="preserve">Diseñar e implementar el Plan anual de vacantes y Plan de Previsión de Recursos Humanos </t>
  </si>
  <si>
    <t xml:space="preserve">Determinar el nivel de ejecución del plan anual de vacantes y prevision del recurso humano , dando cumplimiento a la normatividad vigente </t>
  </si>
  <si>
    <t xml:space="preserve">1. Resultados alcanzados a la fecha: En el primer trimestre del presente año, se consolidó el 100% la información de vacantes, para la elaboraciòn del Plan anual de vacantes 2021.
2. Inconvenientes presentados: No se presentaron inconvenientes, de acuerdo a la información de la planta de personal.
3. Acciones de mejora si aplican: Contar de manera oportuna con la información actualizada de la planta de personal para contar con datos objetivos de manera oportuna. Se plantea ajustar el indicador, para que la mediciòn sea mas objetiva. </t>
  </si>
  <si>
    <t>1. Resultados alcanzados a la fecha: 
En el segundo trimestre del presento año, se realizo la gestiòn frente al cumplimiento de las actividades, para la elaboración del Plan anual de vacantes y previsión de recursos 2021.
2. Inconvenientes presentados: 
No se presentaron inconvenientes, de acuerdo a la información de la planta de personal.
3. Acciones de mejora si aplican: 
*Contar de manera oportuna con la información actualizada de la planta de personal, para tener datos objetivos de manera oportuna.
 *Solicitar el ajuste del nombre y la frecuencia del indicador, para realizar una medición mas objetiva y precisa.</t>
  </si>
  <si>
    <t>Ejecutar el Plan Estratégico del Talento Humano</t>
  </si>
  <si>
    <t>Determinar el nivel de ejecución del plan estrategico de talento humano de acuerdo a la normatividad vigente</t>
  </si>
  <si>
    <t>1. Resultados alcanzados a la fecha: En el primer trimestre del presente año, se dio cumplimiento del 41,58% del indicador, con la  elaboracion e identificacion del Plan Estrategico de Talento Humano y frente al cumplimiento de los lineamientos establecidos en el  autodiagnostico de MIPG del Grupo de Talento Humano, asi:
Total actividades identificadas: 77
Total actividades ejecutadas:  54
Total actividades pendientes: 24
2. Inconvenientes presentados: 
No se presentan ningun inconveniente.
3. Acciones de mejora si aplican: NA</t>
  </si>
  <si>
    <t>1. Resultados alcanzados a la fecha: 
Para el segundo trimestre del presente año, se reporto un 47.74% de avances en el cumplimiento del indicador, destacando el desarrollo del cumplimiento a la actualización de las hojas de vida en SIGEP y la Declaración de Bienes y rentas, entre otros. 
2. Inconvenientes presentados: 
No se presenta ningun inconveniente.
3. Acciones de mejora si aplican: 
NA</t>
  </si>
  <si>
    <t>Diseñar y ejecutar el Plan de Trabajo de Seguridad y Salud en el Trabajo</t>
  </si>
  <si>
    <t>Mejorar las condiciones de Salud y Seguridad en el Trabajo de los Servidores Publicos</t>
  </si>
  <si>
    <t>1. Resultados Alcanzados a la fecha
2. Inconvenientes presentados
3. Acciones de Mejora si aplican</t>
  </si>
  <si>
    <t>12 Fortalecer la presencia del Invima como actor clave en las acciones   para el control de la ilegalidad del país</t>
  </si>
  <si>
    <t>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t>
  </si>
  <si>
    <t xml:space="preserve">Desarrollar acciones de lucha contra la ilegalidad en plataformas de comercio electrónico, redes sociales y sitios web que publicitan productos competencia del INVIMA que incumplen con la normatividad sanitaria vigente. </t>
  </si>
  <si>
    <t>1. Resultados Alcanzados a la fecha
A corte del primer trimestre se han realizado 2.708 (77%)  suspensiones y/o reportes de publicidad en la Plataforma de Comercio electrónico de Mercadolibre. Según lo establecido en el  Convenio fueron 2.678  publicaciones suspendidas directamente por el Instituto, 5 sitios web y 25 reportes a Facebook Inc de publicaciones en redes sociales de Instagran y Facebook. 
Lo anterior, en razón a que se encontraron productos fraudulentos, con publicidad no autorizada y productos con alerta sanitaria para su uso y consumo. 
2. Inconvenientes presentados: NA
3. Acciones de Mejora si aplican:NA</t>
  </si>
  <si>
    <t>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t>
  </si>
  <si>
    <t>Realizar acciones en la lucha contra la ilegalidad y contrabando en comercio tradicional, con operativos propios o en trabajo conjunto con otras Entidades Judiciales, sanitarias y organismos de control.</t>
  </si>
  <si>
    <t>A corte del primer trimestre de 2021, el Grupo Unidad de reacción inmediata realizó 28 visitas de ilegalidad en modalidades de acompañamientos solicitados en las ciudades de Bogotá, Bucaramanga, Buenaventura, Cali, la tebaida, Montería, Salento y Sogamoso;   en las caules se presentó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Inconvenientes presentados: Se presentaron visitas en los cuales los productos presentanban conformidad en la normatividad sanitaria vigente.
Acciones de Mejora: Realizar verificaciones previamente en la planificación que permitan garantizar efectividad en las visitas.</t>
  </si>
  <si>
    <t>A corte del segundo trimestre de 2021, el grupo Unidad de Reacción Inmediata ha liderado 37 visitas extraordinarias de ilegalidad, de las cuales se realizaron diez (10) en este segundo trimestre, el 40% presencial y el resto realizando el acompañamiento de forma remota. En la meta anual se consolida un 79% de efectividad con 2.699.695 unidades de productos con concepto sanitario desfavorable por parte del Instituto. Las visitas del segundo trimestre fueron realizadas en los departamentos de: Antioquia, Cesar, Boyacá, Cundinamarca, Norte de Santander, Santander y Risaralda. 
Inconvenientes presentados: NA.
Acciones de Mejora: NA</t>
  </si>
  <si>
    <t>Informar a la ciudadanía mediante el Observatorio Nacional de Ilegalidad y Contrabando del Instituto, la gestión de las denuncias con los indicadores, casos exitosos y la educación ciudadana sobre el consumo de productos seguros y legales.</t>
  </si>
  <si>
    <t>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t>
  </si>
  <si>
    <t>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t>
  </si>
  <si>
    <t>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</si>
  <si>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1. Resultados alcanzados a la fecha:  Para este  trimestre se alcanzó a ejecutar 240 trámites de registros sanitarios ordenados en las respectivas carpetas, equivalente al 1.2 % de la meta anual . 
2. Inconvenientes presentados: Debido a fecha de inicio de la citada contratación (15 de marzo) la ejecución del inventario e integración documental solo se avanzó en un 1,2% de la meta anual , lo anterior teniendo en cuenta el limitado recurso operativo del Grupo que se asigna para esa actividad. 
3. Acciones de mejora, si aplican: se revisara el avance en el mes de abril del 2021 para establecer si es factiblecumplir con la meta anual propuesta, de no ser así, se gestionará el control de cambios respectivo</t>
  </si>
  <si>
    <t>1. Resultados alcanzados a la fecha:  Para el II trimestre se ejecutaron 2.265 trámites de registros sanitarios ordenados en las respectivas carpetas, equivalente al 11.33 % de la meta anual. 
2. Inconvenientes presentados: se ha venido ejecutando el inventario documental, pero en la medida que se va avanzando se ha encontrado documentos que se deben  integrar a los registros ya encarpetados.  Por lo anterior, el avance corresponde al 11,33 % de la meta, teniendo en cuenta el limitado recurso operativo del Grupo que se asigna para esa actividad. 
3. Acciones de mejora: Debido a la emergencia sanitaria declarada por Covid-19, los tiempos de contratación se vieron afectados, por lo cual la  la planeación  para el inicio del contrato se dió en el mes de marzo de 2021.
Por lo anterior, se realizó un estudio de tiempos y movimientos para determinar la meta real a ejecutar  en la presente vigencia con el apoyo de un solo contratista en el término de su contrato (8 meses), definiendo una meta mensual de 626 trámites y para la presente vigencia de 5.008 trámites previa validación de las actividades realizadas en el II trimestre  en la organización de expedientes  . 
Es importante señalar las actividades que se deben realizar para el proceso:  Organizar documentos,  Encarpetar,  Perforar ,  Colocar rótulo.  Marcar carpetas,  Fijar sticker ,  Quitar grapas.  Verificar trámites del mismo registro.  Integrar en el físico  y actualizar base de datos en Excel, por lo anteriorm se soliciró el ajuste de la meta del indicador para la presente vigencia.</t>
  </si>
  <si>
    <t>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t>
  </si>
  <si>
    <t>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</si>
  <si>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1. Resultados alcanzados a la fecha:  Para el primer  trimestre,  se realizó el inventario documental de 16 cajas, equivalentes a 26,67% de la meta anual.
2. Inconvenientes presentados: Falta de espacio fisico de almacenamiento y de personal para el desarrollo de esta actividad.
3. Acciones de mejora, si aplican: para la presente vigencia  se esta en curso  el subproyecto :" Rediseño e implementación del Programa de Gestión Documental", una de las actividades del mismo es adelantar un proceso de contratación con el objeto: " Realizar el inventario documental del archivo central"., el cual se encuentra en curso.</t>
  </si>
  <si>
    <t>1. Resultados alcanzados a la fecha:  Para el segundo trimestre, se realizó el inventario documental de 10 cajas, equivalentes a 16,67% de la meta anual.
2. Inconvenientes presentados: Falta de espacio físico de almacenamiento y de personal para el desarrollo de esta actividad y adicional el cambio de jefe de coordinación lo que ocasiono nuevas tareas para realizar.
3. Acciones de mejora, si aplican: para la presente vigencia se está en curso  el subproyecto: "Rediseño e implementación del Programa de Gestión Documental", una de las actividades del mismo es adelantar un proceso de contratación con el objeto:" Realizar el inventario documental del archivo central"., el cual se encuentra en curso.</t>
  </si>
  <si>
    <t>Gestionar la ejecución del plan anual de adquisiciones</t>
  </si>
  <si>
    <t xml:space="preserve">Medir la gestión trimestralmente  en la  ejecución del plan anual de adquisiciones acuerdo con la meta establecida para la vigencia, equivalente a un 25% cada trimestre para un total del 100% al final de l año. </t>
  </si>
  <si>
    <t xml:space="preserve">1. Resultados Alcanzados a la fecha: Durante el primer trimestre de la vigencia, se proyectó gestionar 655 procesos de bienes y servicio en el plan anual de adquisiciones,  al corte del 31 de marzo se gestionaron 493 procesos de bienes y servicios, con un porcentaje de ejecución del 75,27%, sin embargo el % de avance vs lo programado en la vigencia corresponde al 18,82%.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t>
  </si>
  <si>
    <t>1. Resultados Alcanzados a la fecha: En el plan anual de adquisiciones se tiene proyectado para el segundo semestre de la presente vigencia 168  procesos de bienes y servicios, de los cuales al 30 de junio del presente año se han gestionado 88 procesos de bienes y servicios, con un porcentaje alcanzado del 52,38%. Sin embargo, el % de avance vs lo programado en la vigencia corresponde al 13,10%.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Adicionalmente mediante mesas de trabajo se revisó y analizó el comportamiento del indicador desde el mes de febrero de la presente vigencia, en donde se determinó que el denominador de la fórmula para el cálculo del mismo es variable por las modificaciones que se presentan durante la ejecución Plan Anual de Adquisiciones,  debido a que es un proceso dinámico.  Por consiguiente se solicitó la modificación de la frecuencia de medición, y la unidad de medida. 
Ccon relación a la meta se tomó el histórico de jecución de los dos últimos años ( 2019: 91,62% y 2020: 81,75%),  por lo cual se solicitó el ajuste de la meta al 90% para la presente vigencia.</t>
  </si>
  <si>
    <t xml:space="preserve">Reportar y generar alertas de los compromisos con saldos pendiente por ejecutar con el fin de evitar rezago presupuestal al cierre de la vigencia. </t>
  </si>
  <si>
    <t xml:space="preserve"> Lograr una ejecución presupuestal eficiente,   permitiendo una mejor planeación e inversión de los recursos. 
</t>
  </si>
  <si>
    <t>1. Resultados Alcanzados a la fecha:La ejecución presupuestal a nivel de obligacones para el periodo va en un 18% que corresponde a las obligaciones de tracto sucesivo (aseo, cafeteria, vigilancia, servicios públicos, contratistas) y el pago de nómina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oportunamente el presupuesto
3. Acciones de Mejora si aplican, para la feha no aplica plan de mejora.</t>
  </si>
  <si>
    <t>1. Resultados Alcanzados a la fecha:La ejecución presupuestal a nivel de obligacones va en un 39% que corresponde a las obligaciones de tracto sucesivo (aseo, cafeteria, vigilancia, servicios públicos, contratistas),  el pago de nómina y prima de servicios oportunamente en cada uno de los meses analizados.
2. Inconvenientes presentados: Los supervisores de contrato no adelantan los procesos contractuales y los supervisores no presentan oportunamente las certificaciones de cumplimiento para pago lo que genera que no se ejecute  el presupuesto, asi como las cancelaciones y/o modificaciones de los viáticos generados en la entidad.
3. Acciones de Mejora si aplican, para la fecha no aplica plan de mejora.</t>
  </si>
  <si>
    <t xml:space="preserve">Reportar en SIIF NACION la información identificada como ingreso dentro de la  ley de tarifas de recaudos en la entidad. </t>
  </si>
  <si>
    <t>Reportar la informacion de los ingresos por tarifas con el fin de revisar que las proyecciones de ingresos se cumplan oportunamente.</t>
  </si>
  <si>
    <t>1. Resultados Alcanzados a la fecha: El valor imputado para el segundo trimestre corresponde al 45% de la meta, que corresponde a lo registrado e imputado en el sistema SIIF ,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t>
  </si>
  <si>
    <t>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t>
  </si>
  <si>
    <t>Desarrollar acciones en articulación con los Centros Integrados ICA, Invima, POLFA/DIAN para fortalecer monitoreo, vigilancia y control de Productos competencia del Instituto.</t>
  </si>
  <si>
    <t>Oficina Asesora de Planeación</t>
  </si>
  <si>
    <t>Realizar  el seguimiento y control a la ejecución de Subproyectos institucionales definidos en  Plan Estratégico de la entidad para la vigencia</t>
  </si>
  <si>
    <t>Evaluar el cumplimiento de los Programas, proyectos y Subproyectos institucionales en el marco de la Plataforma Estratégica</t>
  </si>
  <si>
    <t>Durante los  meses de diciembre de 2020 y enero de 2021 se llevó a cabo la cuarta tutoría con corte a diciembre 31 de la vigencia 2020,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IV Tutoría presentó un avance de ejecución de 86 %.
Programa 2- Mejoramiento de Calidad en procesos y trámites el cual consta de 3 proyectos. Una vez consolidada la información obtenida en la IV Tutoría presentó un avance de ejecución de 57%.
Programa 3- Fortalecimiento Institucional de la gestión Administrativa y de apoyo del Invima el cual consta de 1 proyecto. Una vez consolidada la información obtenida en la IV Tutoría presentó un avance de ejecución de 77%.
Programa 4- Desarrollo y promulgación del conocimiento institucional el cual consta de 1 proyecto. Una vez consolidada la información obtenida en la IV Tutoría presentó un avance de ejecución de 100%, y
Programa 5- Gestión de la transparencia, participación ciudadana, rendición de cuentas y lucha contra la ilegalidad el cual consta de 1 proyecto. Una vez consolidada la información obtenida en la IV Tutoría presentó un avance de ejecución de 41%.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Subproyectos institucionales que tenían fecha de finalización en la vigencia 2020, y porcentaje de ejecución de actividades: 
*Fortalecimiento de la vigilancia sanitaria-Monitoreo de Publicidad: 100%
*Verificación de patógenos: 99%
*Monitoreo - Trichinella :100%
*Nutrientes de interés en salud pública 2019: 100%
*Riesgos Químicos Origen Animal 2019: 98%
*Vigilancia y Control de Residuos y contaminantes químicos en Alimentos y Bebidas - Procesados: 100%
*Demuestra la Calidad en Cosméticos 2020: 100%
*Fortalecimiento de la red nacional de Farmacovigilancia para la monitorización de la seguridad de los medicamentos a nivel nacional 2020: 80%
*Prevención, Pedagogía y Responsabilidad Sanitaria para todos 2020: 100%
*Fortalecimiento de la gestión del conocimiento, capacidades y competencias del Instituto y mantenimiento del estatus sanitario a nivel nacional e internacional: 100%
*Fortalecimiento y apoyo a emprendimiento empresarial  en búsqueda del mejoramiento sanitario y desarrollo económico y social del país: 100%
*Mejoramiento del sistema nacional de control e inocuidad de alimentos de consumo Nacional y exportación bajo un enfoque de riesgo nacional 2020: 84%
*Educación sanitaria virtual en IVC de Alimentos y Bebidas. E-Learning 2020: 100%
*Implementación de la Circular 046 de 2016 (2020): 100%
*La Norma en sus Regiones 2020: 100%
*Fortalecimiento de la imagen del Invima como la autoridad sanitaria que protege la salud de los residentes en el territorio colombiano 2020: 93%
*Inteligencia de Negocios Fase I 2020 (Proceso de Registro Sanitario): 100%
*Mejoramiento y soporte a los sistemas de información:  99%
*Gobierno Digital: 100%
*Adecuación y dotación Infraestructura física INVIMA a nivel nacional 2020: 73%
*Rediseño e implementación del Programa de Gestión Documental:64%
*Gira Sanitaria para Nuevos Mandatarios: 100%
*Registro de obras funcionarios Invima 2020:  100%
En el mes de octubre de 2020 fueron solicitados los siguientes controles de cambio por parte de las diferentes dependencias
*Subproyecto Institucional Inteligencia de Negocios Fase I, Oficina de Tecnologías de la Información.
* Subproyecto Institucional Vigilancia Sanitaria de Alimentos y Bebidas - CONTROL OFICIAL PARA ESTABLECIMIENTOS PROCESADORES DE ALIMENTOS (IVC) de la Dirección de Alimentos y Bebidas.
* Subproyecto Institucional Gobierno Digital, Oficina de Tecnologías de la Información.
* Subproyecto Institucional Prevención, Pedagogía y Responsabilidad Sanitaria para todos 2020, Dirección de Responsabilidad Sanitaria.
* Subproyecto Institucional Demuestra la Calidad en Medicamentos y Productos Biológicos 2017-2019, Dirección de Medicamentos y Productos Biológicos.
En el mes de noviembre de 2020 fueron solicitados los siguientes controles de cambio por parte de las diferentes dependencias:
*Subproyecto Institucional Monitoreo Trichinella, Dirección de Alimentos y Bebidas.
*Subproyecto Institucional Alimentos productos importados aceptación de lotes de productos, Dirección der Alimentos y Bebidas.
* Subproyecto Institucional Sanitaria de Alimentos y Bebidas - Línea de base Caseinomacropéptido (CMP) en leche bovina vigencia 2020, Dirección der Alimentos y Bebidas.
* Subproyecto Institucional Vigilancia Sanitaria de Alimentos y Bebidas - CONTROL OFICIAL PARA ESTABLECIMIENTOS PROCESADORES DE ALIMENTOS (IVC), Dirección der Alimentos y Bebidas.
* Subproyecto Institucional Sistema de Inspección, Vigilancia y Control Sanitario - SIVICOS III, Oficina de Tecnologías de la Información.
En el mes de diciembre de 2020 fueron solicitados los siguientes controles de cambio por parte de las diferentes dependencias:
* Subproyecto Institucional Fortalecimiento de los laboratorios como ente referente a nivel Nacional, Secretaría General. (Suspensión)
* Subproyecto Institucional Programa Nacional de Vigilancia y Control de Residuos y contaminantes químicos en Alimentos y Bebidas - Origen Animal, Dirección der Alimentos y Bebidas.</t>
  </si>
  <si>
    <t>1. Resultados Alcanzados a la fecha Durante el mes de abril de la vigencia 2021 se llevó a cabo la I Tutoría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9 proyectos. Una vez consolidada la información obtenida en la I Tutoría presentó un avance de ejecución de 61%.
Programa 2- Mejoramiento de Calidad en procesos y trámites el cual consta de 3 proyectos. Una vez consolidada la información obtenida en la I Tutoría presentó un avance de ejecución de 55%.
Programa 3- Fortalecimiento Institucional de la gestión Administrativa y de apoyo del Invima el cual consta de 1 proyecto. Una vez consolidada la información obtenida en la I Tutoría presentó un avance de ejecución de 37%.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 Tutoría presentó un avance de ejecución de 50%.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proyectos se socializó a las dependencias mediante correo electrónico desde la Herramienta Bancoppi de la Oficina Asesora de Planeación.
Se programó catorce (14) tutorías correspondientes a los catorce (14) proyectos vigentes,
las cuales fueron realizadas dentro de los tiempos establecidos para su seguimiento.
Es de aclarar que los siguientes proyectos no cuentan con subproyectos formulados por parte de las dependencias para la vigencia 2021, por lo cual no tienen avance de ejecución:
* Programa 1-Fortalecimiento de la Inspección Vigilancia y Control de los productos competencia del Invima
-Proyectos:  
1.1-Apoyo para la gestión de la Fiscalización Sanitaria  
1.7- Control de Calidad de Producto
* Programa 4- Desarrollo y promulgación del conocimiento institucional
Proyecto: 
4.16-Gestión del conocimiento Institucional
2. Inconvenientes presentados: En cuanto a la realización de tutorías no se tuvieron inconvenientes, sin embargo es importante que para todos los proyectos siempre se cuente con subproyectos, ya que esto afecta la meta de cumplimiento.
3. Acciones de Mejora si aplican: En las reuniones que se programan para la siguiente vigencia con las dependencias, importante incentivar a que se formulen subproyectos para dichos proyectos que quedaron sin subproyectos formulados.</t>
  </si>
  <si>
    <t>Realizar el seguimiento al Plan Operativo Anual y Plan Operativo Anual  de Inversión  definidos en  el Plan Estratégico de la entidad para la vigencia</t>
  </si>
  <si>
    <t>Evaluar el cumplimiento de las funciones, objetivos, actividades y presupuesto de inversión en el marco de la plataforma estratégica</t>
  </si>
  <si>
    <t>1. Resultados Alcanzados a la fecha: Durante el primer trimestre del 1 de enero al 31 de marzo de la vigencia 2021 los proyectos de inversión presentan una ejecución global de $46.092.954.112,64 correspondiente al 61,12% con certificado de disponibilidad presupuestal, de los que se han perfeccionado compromisos con su respectivo registro presupuestal por valor de $31.246.404.208,11 lo equivalente al 41,43% y se ha realizado afectación de compromisos por valor de $3.595.773.407,61 que pondera el  4,77% respecto a la apropiación SUIFP, dentro del presupuesto global ejecutado el ranking de participación por proyectos se encuentra de la siguiente manera: En primer lugar el proyecto  Fortalecimiento de IVC a nivel nacional con un 40,75% con respecto a CRP y 68,58% respecto a CDP quedando disponibles $16.531.871.123,99 en segundo lugar el proyecto Fortalecimiento de la arquitectura tecnológica con un 63,30% con respecto a CRP y 64,27% respecto a CDP quedando disponibles $4.018.074.464,99, en tercer lugar el proyecto Fortalecimiento institucional en la gestión administrativa con un 29,22% con respecto a CRP y 30,20% respecto a CDP quedando disponibles $6.416.483.981,74 y en cuarto lugar el proyecto Fortalecimiento de los laboratorios como ente referente a nivel nacional que a la fecha de corte indicada no registra ejecución.
Respecto al Plan Operativo Anual, se realizó el seguimiento del trimestre de la siguiente manera: En el mes de Enero realizaron el reporte 11 dependencias de 11 que reportan de manera mensual, 1 dependencia reporto de manera no oportuna y se realizó retroalimentación a 1 dependencia.
Para el mes de febrero realizaron el reporte 11 dependencias de 11 que reportan de manera mensual, sin embargo para este mes, se recibieron 2 reportes no oportunos. 
2. Inconvenientes presentados
3. Acciones de Mejora si aplican</t>
  </si>
  <si>
    <t>1. Resultados Alcanzados a la fecha: Durante el segundo trimestre del 1 de abril al 30 d ejunio de la vigencia 2021 los proyectos de inversión presentan una ejecución global de $51.751.090.424,58 correspondiente al 68,62% con certificado de disponibilidad presupuestal, de los que se han perfeccionado compromisos con su respectivo registro presupuestal por valor de $44.635.641.469,80 lo equivalente al 59,19% y se ha realizado afectación de compromisos por valor de $13.837.400.111,78 que pondera el  18,35% respecto a la apropiación SUIFP, dentro del presupuesto global ejecutado el ranking de participación por proyectos se encuentra de la siguiente manera: En primer lugar el proyecto  Fortalecimiento de la arquitectura tecnológica con un 70,08% con respecto a CRP y 82,98% respecto a CDP quedando disponibles $1.913.558.874, en segundo lugar el proyecto Fortalecimiento de IVC a nivel nacional con un 63,68% con respecto a CRP y 73,48 respecto a CDP quedando disponibles $13.955.430.181, en tercer lugar el proyecto Fortalecimiento institucional en la gestión administrativa con un 35,31% con respecto a CRP y 40,83% respecto a CDP quedando disponibles $5.439.304.204 y en cuarto lugar el proyecto Fortalecimiento de los laboratorios como ente referente a nivel nacional que a la fecha de corte indicada no registra ejecución.
Para el Plan Operativo Anual, se realizó el seguimiento del trimestre de la siguiente manera: En el mes de Abril realizaron el reporte 11 dependencias de 11 que reportan de manera mensual, 2 dependencias reportaron de manera no oportuna.
Para el mes de Mayo realizaron el reporte 11 dependencias de 11 que reportan de manera mensual, para este mes, se recibieron 2 reportes no oportunos. 
2. Inconvenientes presentados
3. Acciones de Mejora si aplican</t>
  </si>
  <si>
    <t xml:space="preserve">Actualizar el manual tarifario de la entidad </t>
  </si>
  <si>
    <t>Realizar actualización oportuna del manual tarifario de acuerdo a los procedimientos establecidos y normas que apliquen</t>
  </si>
  <si>
    <t>1. Resultados Alcanzados a la fecha: En el primer semestre del año se realizó una modificacion a la ayuda al usuario  del Manual tarifario Vigente en el cual se incluyeron las Tarifas  EXCEPTUADAS DE PAGO de acuerdo con el Parágrafo 2 del Art. 2 de Ley 2069 de 2020, de igual manera se levanto el costeo de las tarifas relacionadas con la Desicion 833 la cual regula la producción, almacenamiento, importación, y comercialización de los productos cosméticos, así como el control de la calidad y la vigilancia sanitaria de los mismos, de igual manera se incluyo  la Modificación de Autorización Sanitaria de Uso de Emergencia - ASUE para medicamentos de síntesis química y biológicos destinados a la prevención y tratamiento de la Covid – 19 en vigencia de la emergencia sanitaria.
A su vez se viene levantando la Informacion para el Costeo de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Inconvenientes presentados: Se hace necesario reglamentar el Manual de Tarifas para el cobro de la tasa de los servicios prestados por el Instituto Nacional de Vigilancia de Medicamentos y Alimentos - INVIMA de acuerdo con lo señalado en la Ley 399 de 1997 modificada por articulo 2o de  la Ley 2069 de 2020, así como establecer algunos aspectos para dar cumplimiento a lo allí prescrito, por lo que la entidad no podra actualizar el manual Tarifario hasta tanto no sea expedido un Decreto reglamentario por parte del Gobierno Nacional que permita adoptar el manual de tarifas para el cobro de la tasa de los servicios prestados por el -INVIMA y se leasigne nuevamente la competencia para su actualizacion, Decreto que esta proyecto actualmente.
3. Acciones de Mejora si aplican:N/A</t>
  </si>
  <si>
    <t>Ejecutar las actividades del Plan Estadístico Institucional de acuerdo a los planes de acción definidos en el documento PEI</t>
  </si>
  <si>
    <t xml:space="preserve">Fortalecer las estadísticas producidas y requeridas por el Invima, con el propósito que se constituya en un soporte eficiente para la gestión institucional frente a compromisos misionales, sectoriales y de Gobierno Nacional. </t>
  </si>
  <si>
    <t>Realizar un perfilamiento de riesgos sanitarios a traves del modelo de IVC SOA de los establecimientos y tipos de productos que son competencia del Invima, como insumo para la elaboración del plan trimestral de visitas</t>
  </si>
  <si>
    <t>Establecer perfiles de riesgo para cada uno de los establecimientos y tipos de productos que están bajo vigilancia; que sirvan de insumo al Instituto para priorizar la intervención sanitaria.</t>
  </si>
  <si>
    <t>Se realiza el informe correspodiente al corte de Diciembre 31 de 2020 en el Modelo IVC  SOA, donde se encuentra que de 17.086 establecimientos vigilados, el 1% se encuentran en riesgo “muy alto”, el 31.1% se encuentran en riesgo “alto”, el 41.3% en riesgo “moderado” y el 26.7% en riesgo “bajo”.</t>
  </si>
  <si>
    <t>Se realiza el informe correspodiente al corte de Marzo 31 de 2021 en el Modelo IVC  SOA, donde se encuentra que de 17.212; establecimientos vigilados,el 1.1% se encuentran en riesgo “muy alto”, el 30.6% se encuentran en riesgo “alto”, el 46.7% en riesgo “moderado” y el 21.6% en riesgo “bajo”.</t>
  </si>
  <si>
    <t xml:space="preserve">Realizar monitoreo a establecimientos  considerados de Alto Riesgo </t>
  </si>
  <si>
    <t>Efectuar acciones de vigilancia efectiva y tomar medidas preventivas que contribuyan a mejorar el estatus sanitario del país.</t>
  </si>
  <si>
    <t>Con el corte de Diciembre de 2020 se realizó el seguimiento de 186 establecimientos de alto riesgo de las diferentes direcciones misionales.</t>
  </si>
  <si>
    <t>Con el corte de Marzo 2021 se realizó el seguimiento de 216 establecimientos de alto riesgo de las diferentes direcciones misionales.</t>
  </si>
  <si>
    <t>Realizar un perfilamiento de riesgos sanitarios a traves del modelo de IVC SOA Puertos de los importadores y exportadores de productos de Alimentos y Bebidas que son competencia del Invima</t>
  </si>
  <si>
    <t>Establecer perfiles de riesgo para cada uno de los importadores, exportadores y tipos de productos que están bajo vigilancia; que permita al Instituto priorizar la intervención sanitaria.</t>
  </si>
  <si>
    <t>Se realizó el informe correspondiente al primer trimestre de 2021, durante el trimestre se generaron 16.236 solicitudes de Certificación de Inspección sanitaria en los direferentes Puertos, Aeropuertos y Pasos de Frontera, estas solicitudes son inspeccionadas según el riesgo de acuerdo al Modelo IVC SOA Puertos. Del total de 16.236 solicitudes, el 36,1% se realizó de forma documental. El número de solicitudes de exportacion son 2.789 de las cuales el 54,3% se realizó inspección docuemental.</t>
  </si>
  <si>
    <t>Se realizó el informe correspondiente al segundo trimestre de 2021, durante el trimestre se generaron 15.528 solicitudes de Certificación de Inspección sanitaria en los direferentes Puertos, Aeropuertos y Pasos de Frontera, estas solicitudes son inspeccionadas según el riesgo de acuerdo al Modelo IVC SOA Puertos. Del total de 15.528 solicitudes, el 35,6% se realizó de forma documental. El número de solicitudes de exportacion son 2.417 de las cuales el 53,8% se realizó inspección docuemental.</t>
  </si>
  <si>
    <t>Efectuar los seguimientos y acompañamientos por medio del padrinazgo de procesos, emitiendo informes del estado de los diferentes temas de calidad tales como documentación, indicadores, riesgos, acciones de mejoramiento y salidas no conformes, entre otros</t>
  </si>
  <si>
    <t>Asesorar a los líderes de proceso, facilitadores de calidad y funcionarios de los diferentes procesos sobre los temas específicos del sistema de gestión integrado e informar el estado de los diferentes tópicos para que apoyen la toma de decisiones</t>
  </si>
  <si>
    <t>1. Resultados alcanzados a la fecha: Durante el primer trimestre del año se realizaron en total los 38 seguimientos programados a los procesos, que representan un avance del 27,14%.
Los seguimientos se elaboraron y enviaron a los correos de los líderes de los 38 procesos, estos fueron elaborados por los padrinos asignados en el Grupo de Sistemas de Gestión Integrado pra cada uno. Los seguimientos contienen información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No Aplica
3. Acciones de Mejora si aplican: No Aplica</t>
  </si>
  <si>
    <t>1. Resultados Alcanzados a la fecha: 1.Resultados alcanzados a la fecha: Durante el segundo trimestre del año  se realizaron  33 seguimientos  de los 38 programados, lo que corresponde a un 23, 57% del trimestre, y el avance global 50,71%.
Los seguimientos son elaborados por los padrinos de cada uno de los procesos y enviados a los correos de los líderes de proceso, los informes incluyen revisión de los indicadores, acciones de mejora abierta y cerradas, revisión a la gestión  de los riesgos,  y salidas no conformes a los procesos que aplica. La evidencia del envió de los seguimientos se encuentra almacenada en el correo de Documentossgs.
2. Inconvenientes presentados
3. Acciones de Mejora si aplican</t>
  </si>
  <si>
    <t>Gestionar las solicitudes de creación, eliminación o modificación de la información documentada y controlada en la  plataforma Integra</t>
  </si>
  <si>
    <t>Asegurar que la información publicada en la plataforma Integra corresponde a la realidad de los procesos institucionales</t>
  </si>
  <si>
    <t>1. Resultados Alcanzados a la fecha: Durante el primer trimestre del año, se gestionaron el 99% de las solicitudes recibidas en la herramienta Integra, lo que representan un avance del 24,75%.
En este trimestre  se recibieron 212 solicitudes, 131 corresponden a modificaciones de la documentación del SGI, y  81 solicitudes corresponden a modificaciones en los diferentes módulos de la plataformo Integra. De las 212 solicitudes, 210 fueron gestionadas durante el trimestre.
De las 131 solicitudes de modificación de la documentación recibidas, 95 fueron para modificaciones, 33 para creación y 3 para  eliminación  de documentos del SGI,  el 100% de las estas solicitudes  fueron gestionadas,los  procesos que  mayor cantidad de solicitudes realizan son  Inspección con un 26%,  seguido por Auditorias y Certificaciónes con un 13%. 
En el caso de las solicitudes recibidas para la modificación en los módulos de Iintegra, de las 81 solicitudes se gestionaron dentro del trimestre 79 solicitudes, las 2 solicitudes faltantes se encuentran en estudio por parte de los padrinos del proceso para ser gestionadas, ya que una corresponde a la modicicación de SNC de todo el año 2020 del proceso ESA, y la otra corresponde a la modificación de fechas y actividades en una acción de mejora. Las modificaciones solicitadas con mayor demanda corresponden a cambios en los planes de acción con un 44%, seguido  de modificaciones en el reporte de SNC  e indicadores con un 38%, y un 12% a los demás tipos de solicitudes.
2. Inconvenientes presentados: No Aplica
3. Acciones de Mejora si aplican: No Aplica</t>
  </si>
  <si>
    <t>1. Resultados Alcanzados a la fecha:  Durante el segundo  trimestre del año se recibieron 211 solicitudes, 121 correspondientes a modificaciones de la documentación del SGI, y 90 solicitudes correspondientes a modificaciones en los modulos de la plataformo integra. De las 211 solicitudes, 207 fueron gestionadas durante el trimestre que corresponden al 98% de cumplimiento del trimestre, y un avance del 49,25% para el primer semestre del año.
Las 121 solicitudes recibidas para la modificación(95), creación(22) y eliminación (4) de la documentación del SGI, fueron gestionadas en un 100% las solicitudes, los procesos con mayor demanda de solicitudes corresponden a  inspección (13%) y registros sanitarios (10%). 
En el caso de las solicitudes recibidas para la modificación en los modulos de  Integra, de las 90 solicitudes, se gestionaron dentro del trimestre 86 solicitudes, las 4 solicitudes pendientes por gestionar, se encuentran en estudio por parte de los padrinos, ya que  las modificaciones pertenecen a modificaciones de indicadores, estas fueron solicitadas el ultimo día habil del mes de Junio. 
Las solicitudes de modificación con mayor demanda corresponden a cambios en los planes de acción (29%) y modificaciones en el reporte de indicadores e indicadores (17%). El grupo se encuentra evaluado las solicitudes de modificación a los reportes en indicadores, ya que es la solicitud con mayor demanda, y se requiere establecer lineamientos en cuanto a dichas modificaciones.
2. Inconvenientes presentados: No se identificaron inconvenientes durante el trimestre
3. Acciones de Mejora si aplican: No aplican</t>
  </si>
  <si>
    <t>Realizar eventos de sensibilización o capacitación (presenciales o virtuales) y socializar temáticas ambientales por medio de las herramientas de comunicación ofrecidas por el Invima (correos electrónicos, yammer, vídeos, etc.)</t>
  </si>
  <si>
    <t>Fortalecer la toma de conciencia sobre la prevención y mitigación de impactos ambientales por el desarrollo de las actividades misionales y de apoyo del Invima</t>
  </si>
  <si>
    <t>1. Resultados Alcanzados a la fecha: Durante el primer trimestre del año, se realizaron en total 8 actividades de sensibilización en temas ambientales, que representan un avance del 33,33%, a continuación se detallan los temas tratados: 
• Enero:  
 * Pieza informativa “Separación de Residuos” (29-01-2021). Enviada por SYSTEMPLUS.  
 • Febrero:  
 * Pieza informativa “Huella Hídrica” (26-02-2021). Publicada en YAMMER y compartida por correo electrónico.  
 • Marzo:  
* Charla “Gestión Integral de Residuos Hospitalarios y Similares” presentada por ECOCAPITAL (09/03/2021) para los funcionarios de los Laboratorios. 
* Pieza informativa “Uso Eficiente de Recursos” (17-03-2021). Publicada en YAMMER y enviada por SYSTEMPLUS.  
* Pieza informativa “Día del Agua” (19-03-2021). Publicada en YAMMER y enviada por correo electrónico. 
* Pieza informativa “La Hora del Planeta” (26-03-2021). Publicada en YAMMER y enviada por correo electrónico. 
* Boletín No. 30 “Ambientémonos con Calidad” donde se desarrollaron los artículos “¿SABES CUÁL ES EL LIQUIDO VITAL?” y “¿CONOCES A LOS LÍDERES AMBIENTALES?” (30-03-2021). Enviado por SYSTEMPLUS. 
* Se elaboró y compartió el Informe de consumo de Papel, Energía y Agua del 4to. Trimestre de 2020 de la entidad (30-03-2021). Enviado por SYSTEMPLUS. 
Las evidencias de estas actividades se encuentran en la carpeta Ambiental, en la siguiente ruta, T:\GRP_SIG\Ambiental\7. Campañas de Concientización
2. Inconvenientes presentados: No Aplica
3. Acciones de Mejora si aplican: No Aplica</t>
  </si>
  <si>
    <t>1. Resultados Alcanzados a la fecha:  Durante el segundo trimestre del año, se realizaron en total 11 actividades de sensibilización en temas ambientales, que representan un avance del 45,83% para el trimestre y del 79,17% acumulado para el primer trimestre del año,  a continuación se detallan los temas tratados: 
• Abril:  
 o Pieza informativa “Día de la Tierra” (22-04-2021). Enviada por SYSTEMPLUS.
 o Charla “Estrategias Para El Consumo Sostenible Del Agua” presentada la Secretaria Distrital de Ambiente (23/04/2021).
• Mayo:  
 o Se realizó la actividad “RECICLATÓN” (3-7/05/2021). La convocatoria se envió por SYSTEMPLUS.
 o Pieza informativa “Día Mundial del Reciclaje” (17-05-2021). Enviada por SYSTEMPLUS.
 o Pieza informativa “Top Consumos” (27-05-2021). Publicada en YAMMER y enviada por SYSTEMPLUS.
 o Se elaboró y compartió el Informe de consumo de Papel, Energía y Agua del 1er. Trimestre de 2021 de la entidad (27-05-2021). Enviado por SYSTEMPLUS.
 o Caminata Virtual “Páramo de Sumapaz” realizada por la Secretaria Distrital de Ambiente (28/05/2021).
• Junio:  
 o Pieza informativa “Uso Eficiente de Recursos” (11-06-2021). Publicada en YAMMER.
 o Artículo “Cuidar nuestros recursos es cuidar del planeta” (15/6/2021). Publicado en el Boletín Te Lo Contamos # 64.
 o Boletín No. 31 “Ambientémonos con Calidad” donde se desarrolló el artículo “Gestión Ambiental en el Invima” (30-06-2021). Enviado por SYSTEMPLUS.
 o Charla “Gestión del Riesgo Ambiental en la Ciudad de Bogotá” presentada la Secretaria Distrital de Ambiente (30/06/2021).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t>
  </si>
  <si>
    <t>Ejecutar las actividades del Plan Anticorrupción y de Atención al Ciudadano que están bajo la responsabilidad de la Oficina Asesora de Planeación</t>
  </si>
  <si>
    <t>Fomentar la transparencia y la legitimidad de la gestión del Invima con la realización de las actividades necesarias para la ejecución de los componentes y subcomponentes del Plan Anticorrupción y de Atención a Ciudadano (PAAC) a cargo de la OAP</t>
  </si>
  <si>
    <t xml:space="preserve"> Resultados Alcanzados a la fecha: Durante el primer semestre del 2021, se ha tenido un avance del 82,35% de las actividades que corresponden a la OAP para el PAAC, esto corresponde a 14 actividades, éstas con corte a 30 de junio de 2021, llevan los siguientes porcentajes de avance en las actividades:
Componente Gestión del Riesgo de Corrupción: 
Divulgar la política de administración del riesgo: 100%, 
Analizar e identificar riesgos de corrupción vigencia 2021: 100%,
 Registrar los riesgos de corrupción en la herramienta Integra en el modulo de riesgos: 100%, 
Publicar Mapa de Riesgos de Corrupción: 100%,
Realizar consulta interna sobre el conocimiento de la Política para la Gestión Integral del Riesgo y sobre los riesgos de corrupción identificados: 100%,
 Revisar los riesgos de corrupción identificados en los procesos para determinar si hay lugar a cambios: 100%
Verificar la implementación de las acciones de mejoramiento definidas por los procesos cuya fuente es Gestión de Riesgos: 100% , 
Componente Rendición de Cuentas:
 Informe presentado al Congreso de la República: 100%,
 Informes de resultados de la gestión de la entidad : 0%, 
invima en cifras : 0%
Encuesta para la construnción del Plan anticorrupción y de atención al ciudadano :100%
Componente Mecanismos de Transparencia y Acceso de la Información:
Mantener actualizado el sitio de "Transparencia y acceso a la información pública" en la Página Web del Instituto, con la información minima requerida por la ley 1712: 100%,
Verificar y actualizar si aplica las preguntas frecuentes de transparencia: 100%,
Divulgar y evaluar la ley 1712 de 2014 y la ley 1581 de 2015: 0%,
Divulgar la politica sectorial de transparencia : 100%
Inventario de activos de información : 80% 
Bases de datos actualizadas : 20%
Componente Racionalización de tramites
Concertación de las acciones a ejecutar para racionalizar los tramites con las direcciones misionales : 100%
Registro en SUIT : 100%
Seguimiento y monitoreo continuo :33%
Acciones de Mejora si aplican. No aplica
Inconveniente presentados: no se presentan inconvenientes</t>
  </si>
  <si>
    <t>Oficina Asesora Jurídica</t>
  </si>
  <si>
    <t>Realizar monitoreo normativo y de jurisprudencia para surtir la divulgación de aquellos de interés y de competencia del instituto.</t>
  </si>
  <si>
    <t>Fortalecer el conocimiento de la normatividad  sanitaria, jurisprudencia y temas de interés.</t>
  </si>
  <si>
    <t>1. Resultados Alcanzados a la fecha: Durante el primer trimestre de la vigencia 2021, se público el Boletín Opinión Jurídica edición No. 95 que socializó los artículos "Se reforma el Código de Procedimiento Administrativo y de lo Contencioso Administrativo (Ley 2080 de 2021)", "Autorización sanitaria de uso de emergencia - ASUE (DECRETO 1787 DE 2021" y "Plan Nacional de Vacunación contra el COVID-19 (DECRETO 109 DE 2021)".
2. Inconvenientes presentados. Ninguno
3. Acciones de Mejora si aplican. N/A</t>
  </si>
  <si>
    <t>1. Resultados Alcanzados a la fecha: Durante el segundo trimestre se publicaron las ediciones No. 92 del mes de abril y No. 93 del mes de junio del Boletín opinión Jurídica.
2. Inconvenientes presentados. Ninguno
3. Acciones de Mejora si aplican. N/A</t>
  </si>
  <si>
    <t>Realizar mesas de unificación de criterios jurídicos al interior del instituto.</t>
  </si>
  <si>
    <t>Fortalecer la unidad de criterio a nivel institucional.</t>
  </si>
  <si>
    <t>1. Resultados Alcanzados a la fecha:  Durante el segundo semestre, se realizó una mesa de unificación de criterios teniendo en cuenta, la identificación de discrepancias de criterio en algunas dependencias al momento de admitir documentos de origen extranjero.
2. Inconvenientes presentados: Ninguna
3. Acciones de Mejora si aplican: N/A</t>
  </si>
  <si>
    <t>Dar respuesta a entes judiciales y administrativos.</t>
  </si>
  <si>
    <t>Defender los intereses del Instituto a través de la respuesta oportuna a los requerimientos judiciales.</t>
  </si>
  <si>
    <t>1. Resultados Alcanzados a la fecha: Durante el primer trimestre se dio respuesta oportuna a 300 requerimientos de entes judiciales y administrativos en el término otorgado por dicho ente.
2. Inconvenientes presentados
3. Acciones de Mejora si aplican</t>
  </si>
  <si>
    <t>1. Resultados Alcanzados a la fecha: Durante el segundo trimestre se dio respuesta oportuna a 374 requerimientos de entes judiciales y administrativos en el término otorgado por dicho ente.
2. Inconvenientes presentados
3. Acciones de Mejora si aplican</t>
  </si>
  <si>
    <t xml:space="preserve">Realizar las acciones tendientes a la recuperación de las acreencias a favor del Instituto. </t>
  </si>
  <si>
    <t>Recuperar el monto establecido en sanciones pecuniarias a favor del instituto resultado de procesos sancionatorios, disciplinarios y judiciales.</t>
  </si>
  <si>
    <t>1. Resultados Alcanzados a la fecha: Durante el primer trimestre se recaudó la suma de $1.748.561.165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un mayor pago de las obligaciones por parte de los sancionados .
3. Acciones de Mejora si aplican: Contratación de personal para asumir la gestión de cobro, actualización de base de datos y reparto procesos para auto de archivo a abogados; además, se realizaron acuerdos de pago, nuevas liquidaciones para acuerdos de pago y facilidades de pago con los sancionados por los abogados de la OAJ en los GTTS.</t>
  </si>
  <si>
    <t xml:space="preserve">1. Resultados Alcanzados a la fecha: Durante el segundo trimestre se recaudó la suma de $1.928.179.602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t>
  </si>
  <si>
    <t xml:space="preserve">Realizar tramites procesales de cobro coactivo. </t>
  </si>
  <si>
    <t xml:space="preserve"> Obtener el  pago de sanciones pecuniarias a favor del instituto resultado de procesos sancionatorios, disciplinarios y judiciales.</t>
  </si>
  <si>
    <t>Asesorar, conceptuar, proyectar y revisar documentos requeridos a la OAJ</t>
  </si>
  <si>
    <t>Asesorar, conceptuar, proyectar y revisar documentos para garantizar el cumplimiento de la normatividad vigente</t>
  </si>
  <si>
    <t>1. Resultados Alcanzados a la fecha: Durante el primer trimestre se atendieron 42 solicitudes o requerimientos, de las cuales 25 fueron internas y 17 fueron externas. 
2. Inconvenientes presentados
3. Acciones de Mejora si aplican</t>
  </si>
  <si>
    <t xml:space="preserve">  Participar  y conocer  las normas expedidas que impacten en el actuar y competencias del Invima.</t>
  </si>
  <si>
    <t>Articular e intervenir en la gestión normativa.</t>
  </si>
  <si>
    <t>1. Resultados Alcanzados a la fecha: Durante el primer trimestre se participó activamente en 13 proyectos normativos competencia del Invima. 
2. Inconvenientes presentados: Las Direcciones Misionales en ciertas ocasiones no responden a los correos de manera oportuna, lo que nos lleva a no conocer con certeza si hay o no observaciones respecto de los proyectos normativos.
3. Acciones de Mejora si aplican: N/A</t>
  </si>
  <si>
    <t>1. Resultados Alcanzados a la fecha: Durante el segundo trimestre se participó activamente en 25 proyectos normativos competencia del Invima.
2. Inconvenientes presentados: Ninguno
3. Acciones de Mejora si aplican: N/A</t>
  </si>
  <si>
    <t xml:space="preserve"> Gestionar las iniciativas incluidas en la agenda normativa acordadas con el ministerio de Salud.</t>
  </si>
  <si>
    <t>Actividades realizadas por la Oficina Asesora Jurídica con el fin de promover la agenda normativa acordada con el Ministerio de Salud y Protección Social.</t>
  </si>
  <si>
    <t>1. Resultados Alcanzados a la fecha:  En el primer semestre se realizaron 16 actividades relacionadas con la agenda normativa, participación en la elaboración de proyectos normativos en mesas de trabajo conjunto. 
2. Inconvenientes presentados: Ninguno
3. Acciones de Mejora si aplican: N/A</t>
  </si>
  <si>
    <t>Desarrollar jornadas de normalización de carteras a nivel nacional</t>
  </si>
  <si>
    <t>Lograr acuerdos de pago a través del cobro persuasivo y/o coactivo para hacer efectivas las acreencias a favor del Invima en los diferentes grupos de trabajo territorial.</t>
  </si>
  <si>
    <t>Oficina de Control Interno</t>
  </si>
  <si>
    <t>Realizar ciclo de auditorias  - Calidad, Salud y Seguridad en el Trabajo y Gestión Ambiental</t>
  </si>
  <si>
    <t xml:space="preserve"> Evaluar la conformidad del Sistema de Gestión con los requisitos de la ISO 9001:2015, ISO/IEC 17025:2017, Informe 44/45 de OMS/OPS para los Laboratorios, ISO 14001:2015, Decreto 1072 de 2015,  requisitos Legales y los demás establecidos por la Entidad.  y el MIPG</t>
  </si>
  <si>
    <t>1. Resultados Alcanzados a la fecha. 
2. Inconvenientes presentados: 
3. Acciones de Mejora si aplican</t>
  </si>
  <si>
    <t>Realizar seguimiento a los diferentes procesos, planes, programas, proyectos y actividades institucionales</t>
  </si>
  <si>
    <t>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t>
  </si>
  <si>
    <t>1. Resultados Alcanzados a la fecha
Enero: Se presentaron veinte (20) Informes de Ley:( 1) Informe Evaluación Independiente al Sistema de Control Interno;( 1). Informe Gestión Contractual SIRECI; (1) Informe seguimiento al PAAC; (1) Informe de Delitos contra la administración pública SIRECI; (1) Informe de obras civiles inconclusas; (15) Informes de Evaluación de desempeño por dependencias.             Febrero: Se elaboran seis informes de ley:                    (1)Rendición de la Cuenta - CGR ;(1)Evaluación Control Interno Contable; (1) Informe Plan de Mejoramiento suscrito con la CGR; (1) Informe Gestión ontractual SIRECI; (1)  Informe Austeridad del Gasto; (1)  Informe Obras Civiles Inconclusas.
Marzo.  Se presentan siete (7) informes de ley: (1) Informe de seguimiento al Plan de Manejo Archivistico; (1) Informe Derechos de Auditor; (1)  Informe de Gestión Contractual SIRECI; (1) Informe EKOGUI; (1) Informe de Plan Estrategico Sectorial; (1) Reporte FURAG; (1) Informe Obras Civiles Inconclusas.                     
2. Inconvenientes presentados: No se presentan inconvenientes. 
3. Acciones de Mejora si aplican
2. Inconvenientes presentados
3. Acciones de Mejora si aplican</t>
  </si>
  <si>
    <t xml:space="preserve">1. Resultados Alcanzados a la fecha;                                Abril: Se presentaron cuatro  (4) Informes, dos informes de Ley y dos Informes de Seguimiento a la Gestión Institucional. Informes de Ley: (1)  Informe Gestión Contractual SIRECI;  (1) Informe de obras civiles inconclusas; Informe de Seguimiento a Titulos Judiciales e Informe de Seguimeinto de Trabajo en casa.
Mayo. Se presentaron cinco informes de ley: (1)  Informe Gestión Contractual SIRECI;  (1) Informe de obras civiles inconclusas; (1) Informe de austeridad primer trimestre 2021; (1) Informe de seguimiento a Plan Anticorrupción y Atención al Ciudadano; (1) Reporte MODALIDAD:M-73-ACCIONES DE REPETICIÓN- SIRECI.                                                                                                          Junio. Se elaboran cuatro informes: (1) Informe al Plan de Mejoramiento archivistico con corte a 30 de mayo 2021;    (1) Informe Gestión Contractual SIRECI;  (1) Informe de obras civiles inconclusas; (1)  Informe seguimiento ingresos por tarifas y de la VUCE.
2. Inconvenientes presentados: Bajo recurso humano en la Oficina de Control Interno dado que no se ha dado el reemplazo de la auxiliar administrativa ni la contratación de dos servidores que se encuentra pendiente.
3. Acciones de Mejora si aplican: Se hace reiteración a talento humano y secretaria general. </t>
  </si>
  <si>
    <t>Atender los requermientos producto de Quejas, Reclamos y Denuncias</t>
  </si>
  <si>
    <t>Atender la respuesta a las solicitudes de Peticiones, Quejas, Reclamos, Denuncias y Sugerencias - PQRDS interpuestas por la comunidad respecto a los productos y servicios competencia del Invima grarantizando cumplimiento de la Ley 1755 de 2015.</t>
  </si>
  <si>
    <t>1. Resultados Alcanzados a la fecha
Enero: Se gestiona y da respuesta a la queja con radicado entrante 20201250136 bajo radicados 20212002539  y copia 20212002541                                Febrero: No se radican quejas para la oficina de control interno
Marzo: Se radican para la OCI las PQRDS  con radicados de entrada: 20211041759, 2021104176668, 20211041777,  20211040833 y 20211039457. Se gestiona y da respuesta a los tres primeros radicados los cuales corresponden a solictudes de la fiscalia; para los radicados 20211040833 y 20211039457durante el mes se gestiona la consecución de información con las áreas involucradas para consolidar respuesta y generar respuesta en abril de acuerdo a los terminos establecidos.
2. Inconvenientes presentados: Manejo de aplicativo de correspondencia Se Suite.
3. Acciones de Mejora si aplican: Se relizan varios talleres prácticos de uso de aplicativo SeSuite 
2. Inconvenientes presentados
3. Acciones de Mejora si aplican</t>
  </si>
  <si>
    <t>1. Resultados Alcanzados a la fecha:
Abril. Se da respuesta a PQRDS 20211039457 con radicado de salida 20212011391 y a PQRDS 20211040833 con radicado de salida 20212011276.
Mayo. Se radica para la Oficina de Control Interno  PQRDS 20211094300, se adelanta levantamiento de información.                                                                                       Junio: Se da respuesta a queja 20211094300 con radicado de salida 202120119136 el 09/06/2021; También se radica solictud de información 20211121677 y se da respuesta dentro de terminos el 29/06/2021 .
2. Inconvenientes presentados
3. Acciones de Mejora si aplican</t>
  </si>
  <si>
    <t>Realizar seguimiento a los componentes del plan anticorrupción y atención al ciudadano, incluyendo la matriz de riesgos de corrupción de la entidad</t>
  </si>
  <si>
    <t>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t>
  </si>
  <si>
    <t>1. Resultados Alcanzados a la fecha
Enero: Se realiza tercer seguimiento al PAAC con corte a 31 de diciembre 2020 , se publica informe en página web de la entidad. 
2. Inconvenientes presentados
3. Acciones de Mejora si aplican</t>
  </si>
  <si>
    <t>1. Resultados Alcanzados a la fecha.
Mayo. Se realiza primer seguimiento al Plan Anticorrupción y Atención al Ciudadano 2021, se generan y comunican las respectivas oportunidades de mejora. 
2. Inconvenientes presentados
3. Acciones de Mejora si aplican</t>
  </si>
  <si>
    <t>6 Optimizar trámites y servicios mediante soluciones informáticas modernas</t>
  </si>
  <si>
    <t>Oficina de Tecnologías de la Información</t>
  </si>
  <si>
    <t>Atender oportunamente los requerimientos de soporte tecnológico.</t>
  </si>
  <si>
    <t>Dar solución a los requerimientos de soporte en hardware y software, que solicitan los usuarios internos del Instituto.</t>
  </si>
  <si>
    <t>1. Resultados Alcanzados a la fecha
Atención de requerimientos de Hardware y Software porcentaje de cumplimiento: 
ENERO: Se recibieron un total de 1285 solicitudes y se atendieron 1076, correspondiente a un porcentaje de 83,73% 
2. Inconvenientes alcanzados a la fecha: N/A
3. Acciones de Mejora : N/A
FEBRERO: Se recibieron un total de 1918 solicitudes y se atendieron 1726, correspondiente a un porcentaje de 89,98% 
2. Inconvenientes alcanzados a la fecha: N/A
3.  Acciones de Mejora : N/A
MARZO: Se recibieron un total de 2258 solicitudes y se atendieron 2070, correspondiente a un porcentaje de 91.67% 
2. Inconvenientes alcanzados a la fecha: N/A
3.  Acciones de Mejora : N/A</t>
  </si>
  <si>
    <t xml:space="preserve">1. Resultados Alcanzados a la fecha
Atención de requerimientos de Hardware y Software porcentaje de cumplimiento: 
ABRIL: Se recibieron un total de 1766 olicitudes y se atendieron 1583, correspondiente a un porcentaje de 89,63% 
2. Inconvenientes alcanzados a la fecha: N/A
3. Acciones de Mejora : N/A
MAYO:  Se recibieron un total de 1519 solicitudes y se atendieron 1379, correspondiente a un porcentaje de 90.78% 
JUNIO: Se recibieron un total de 1687 solicitudes y se atendieron 1547, correspondiente a un porcentaje de 91,70% 
2. Inconvenientes alcanzados a la fecha: N/A
3.  Acciones de Mejora : N/A
</t>
  </si>
  <si>
    <t>Atender las órdendes de cambio de mantenimiento de los sistemas de información</t>
  </si>
  <si>
    <t xml:space="preserve">
Poner en producción los sistemas de información nuevos o actualizados, según el plan de trabajo de desarrollos del Grupo de Informática
</t>
  </si>
  <si>
    <t>1. Resultados alcanzados a la fecha:
Para el 2021, se tiene proyectado realizar 8 controles de cambios, durante el primer trimestre se ejecutaron dos controles de cambios correspondientes a:
- Implementación de la funcionalidad que permita subir los documentos despúes de generar el certificado de inspección sanitaria (CIS).
-  Encuesta de satisfacción CIS.
Correspondiente a un 25% de ejecución.
2. Inconvenientes alcanzados a la fecha: N/A
3.  Acciones de Mejora : N/A</t>
  </si>
  <si>
    <t>1. Resultados Alcanzados a la fecha:
En el segundo trimestre del 2021, se estan implementando 2 controles de cambios que se esperan terminar en el mes de julio, por consiguiente no se reportan para este trimestre.
2. Inconvenientes presentados
N/A
3. Acciones de Mejora si aplican
N/A</t>
  </si>
  <si>
    <t xml:space="preserve">Adquirir o renovar los licenciamientos de software para la operación del INVIMA.
</t>
  </si>
  <si>
    <t xml:space="preserve">Realizar la renovación o adquisiscion del licenciamiento para garantizar la operación de la plataforma tecnológica del INVIMA.
</t>
  </si>
  <si>
    <t>1. Resultados Alcanzados a la fecha:
Durante el primer semestre del año 2021, se han adquirido seis (6) tipos de licenciamiento para el INVIMA asi:
•	Servicio de suscripción Office 365 Tipo E3 (suscripción mensual) -  1320 suscripciones x 12 meses
•	Servicio de suscripción Office 365 Tipo E1 (suscripción mensual) -  385 suscripciones x 12 meses
•	Servicio de suscripción archivado y retención legal para las licencias de Office 365 Tipo E1 (suscripción mensual) -  385 suscripciones x 12 meses
•	Servicio de suscripción de protección para correos electrónicos - Defender for O365 Plan 1 (suscripción mensual) -  1705  suscripciones ( 1320 E3+ 385 E1)x 12 meses
•	SQL Server Enterprise Edition - Software Assurance
•	Licencia de Acceso al Cliente para Windows Server y System Center Configuration - Core CAL Bridge for O365
2. Inconvenientes presentados
N/A
3. Acciones de Mejora si aplican
N/A</t>
  </si>
  <si>
    <t xml:space="preserve">Adquirir o renovar los equipos tecnológicos requeridos para ampliar o mantener la plataforma tecnológica. </t>
  </si>
  <si>
    <t xml:space="preserve">Realizar la renovación o adquisiscion de equipos necesarios para garantizar la operación de la plataforma tecnológica del INVIMA.
</t>
  </si>
  <si>
    <t>1. Resultados Alcanzados a la fecha
Durante el primer semestre del 2021, se estan elaborando los estudios previos para la adquisición de equipos de computo para el Invima, lo cual se realizará en el segundo semestre del 2021.
2. Inconvenientes presentados
N/A
3. Acciones de Mejora si aplican
N/A</t>
  </si>
  <si>
    <t>Prestar los servicios de atención de trámites   para la gestión de la inspección, vigilancia y control sanitario</t>
  </si>
  <si>
    <t xml:space="preserve">Dar cubrimiento a las solicitudes de trámites en el sistema de registros sanitarios  a los usuarios del Instituto que figuran como tilulares de productos competencia del Invima.
</t>
  </si>
  <si>
    <t>1. Resultados Alcanzados a la fecha
Usuarios del sistema IVC atendidos: para el mes de enero de 2021, se atendió un total de 1.338 usuarios. 
Febrero de 2021, se atendió un total de 4.900 usuarios. 
Marzo de 2021, se atendió un total de 5.934 usuarios
2. Inconvenientes presentados
3. Acciones de Mejora si aplican</t>
  </si>
  <si>
    <t xml:space="preserve">Elaborar los documentos Metodológicos referentes a la incorporación de buenas practicas  y estándares para el Gobierno de TI  </t>
  </si>
  <si>
    <t>Adoptar las buenas prácticas  y estándares  establecidas por el Gobierno Nacional relacionadas con la gestión y servicios de las tecnologías de la Información ( Arquitectura Empresarial de TI - Invima a 1 Clic y Seguridad de la Información)</t>
  </si>
  <si>
    <t>Medir la capacidad en la prestación de servicios tecnológicos</t>
  </si>
  <si>
    <t xml:space="preserve">Asegurar la disponibilidad del servicio a través de la infraestructura informática tanto de software como de hardware.
</t>
  </si>
  <si>
    <t>1. Resultados alcanzados a la fecha: 
De los $14.334.710.847 establecidos como meta de inversión para la Oficina de Tecnologías de la Inforamación  vigencia 2021,  hasta el primer trimestre se registran en obligaciones presupuestales por   $441.334.267 , de los cuales se han distruibuido $ $348.818.000 , que  corresponden a contratos jurídicos  y  $92.516.267 que corresponden a Órdenes de Prestación de Servicios. 
2. Inconvenientes presentados: N/A
3. Acciones de Mejora si aplican: N/A</t>
  </si>
  <si>
    <t>1. Resultados alcanzados a la fecha: 
De los $14.334.710.847 establecidos como meta de inversión para la Oficina de Tecnologías de la Inforamación  vigencia 2021,  hasta el segundo trimestre se registran en obligaciones presupuestales por   $2,871,400,781,16 , de los cuales se han distruibuido $ 2.257.094.607,16  , que  corresponden a contratos jurídicos  y   $ 614.306.174,00  que corresponden a Órdenes de Prestación de Servicios. 
2. Inconvenientes presentados: N/A
3. Acciones de Mejora si aplican: N/A</t>
  </si>
  <si>
    <t>4 Mejorar  el desarrollo y mantenimiento de la seguridad sanitaria del país</t>
  </si>
  <si>
    <t>Oficina de Laboratorios y Control de Calidad</t>
  </si>
  <si>
    <t>Realizar capacitación a entes descentralizados y otros Actores</t>
  </si>
  <si>
    <t>Desarrollar actividades que permitan fortalecer técnicamente a los laboratorios de la Red pública y desarrollar  las habilidades técnicas dirigidas a los entes descentralizados.</t>
  </si>
  <si>
    <t>1. Resultados Alcanzados a la fecha: En el primer trimestre de la vigencia 2021, fue realizada una capacitación a los LSPD de Bolivar y Antioquia sobre el manejo de la Herramienta EPiINFO  de manera virtual .
2. Inconvenientes presentados: No aplica
3. Acciones de Mejora: No aplica</t>
  </si>
  <si>
    <t>1. Resultados Alcanzados a la fecha: Durante el primer semestre de la vigencia 2021, se han realizado seis (6)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2. Inconvenientes presentados: Ninguno
3. Acciones de Mejora: No aplica</t>
  </si>
  <si>
    <t>Realizar asistencia Técnica a entes territoriales y otros actores</t>
  </si>
  <si>
    <t>Propender por la  competencia técnica de la Red Nacional de Laboratorios en el marco del cumplimiento de la  Resolución 1619 de 2015 y  promover la implementación de nuevas metodologías para el incremento del estatus sanitario.</t>
  </si>
  <si>
    <t>1. Resultados Alcanzados a la fecha: En el mes de marzo fueron realizadas cinco (5) asistencias técnicas de manera virtual a los siguientes LSPD: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obejto de realizar seguimiento al plan de mejoramiento propuesto para el cumpliemiento de los Estandares de Calidad.
2. Inconvenientes presentados: No aplica
3. Acciones de Mejora si aplican: No aplica</t>
  </si>
  <si>
    <t>1. Resultados Alcanzados a la fecha: en la vigencia 2021 se han realizado siete (7)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2. Inconvenientes presentados: No aplica
3. Acciones de Mejora si aplican: No aplica</t>
  </si>
  <si>
    <t>Atender y gestionar las diferentes solicitudes de análisis de los productos competencia del INVIMA, requeridas por las direcciones misionales y reportar sus resultados  del Laboratorio Fisicoquímico de Alimentos y Bebidas</t>
  </si>
  <si>
    <t>Verificar  el cumplimiento de la normatividad vigente para la toma de decisiones oportuna y brindar apoyo en el desarrollo de los planes, proyectos y programas de las diferentes Direcciones misionales.</t>
  </si>
  <si>
    <t>1. Resultados Alcanzados a la fecha: El Laboratorio Fisicoquímico de Alimentos y Bebidas analizó 575 muestras pertenecientes a los Planes y Programas de la Dirección de Alimentos y Bebidas, que corresponde a un 16% de la meta establecida para la vigencia. 
2. Inconvenientes presentados: Daño en aire acondicionado de HPLC 1 que afecto el funcionamiento del cromatografos 6430 lo que impide el mantenimeinto de las condiciones ambientales optimas del equipo. Adicionalmente,  se presentó daño enlos equipos  LC-MS/MS 8050 e ICP-MS que impactaron los tiempos de respuesta de los planes de residuos y planes de metales.
3. Acciones de Mejora si aplican: Se realizó el mantenimiento del aire acondicionado permitiendo la puesta en funcionamiento del equipo  LC-MS/MS 6430, y se solicitó soporte técnico para el LC-MS/MS 8050. 
Adicionalmente, se gestionaron los recursos para la   la adquisición de un ICP-MS, por lo que se dará inicio al tramite precontractual.</t>
  </si>
  <si>
    <t>1. Resultados Alcanzados: a corte de 30 de junio el GRupo de Laboratorio Fisicoquímico de alimentos y bebidas han analizado un tal de 1689  que corresponden a un avance del 47,6% . Las muestras analizadas corresponden a los  planes de muestreo de la Dirección de Alimentos y Bebidas.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3. Acciones de Mejora: se ha solciitado soporte técnico a los diferentes proveedores para realizar los mantenimeintos correspondientes. Adicionalmente, se ha comunicado al cliente afectado las situaciones presentadas y que no permiten la entrega oportuna de los informes de resultados.</t>
  </si>
  <si>
    <t>1. Resultados Alcanzados a la fecha: Durante el primer trimestre del año, no fueron realizados analisis del proyecto PINES, sin embargo es de aclarar que el muestreo inicio en el mes de marzo.
2. Inconvenientes presentados:  la principal dificultad fue el daño presentado en el   equipo de LC-MS/MS de alta sensibilidad (Shimadzu).
3. Acciones de Mejora si aplican: Se gestionó el soporte técnico para el mantenimiento del equipo.</t>
  </si>
  <si>
    <t>1. Resultados Alcanzados:  a la fecha se han analizado 65 muestras equivalente al 14,29% de las muestras proyectadas.
2. Inconvenientes presentados Daño en los LC-MS/MS 8050 que afecta los analisis de betagonistas y antibioticos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t>
  </si>
  <si>
    <t>Atender y gestionar las diferentes solicitudes de análisis de los productos competencia del INVIMA, requeridas por las direcciones misionales y reportar sus resultados del  Laboratorio de Microbiología de alimentos y Bebidas</t>
  </si>
  <si>
    <t xml:space="preserve">1. Resultados Alcanzados a la fecha:  Para el primer trimestre se han analizado  216 muestras   provenientes de los  planes de muestreo 2020  pendientes de la DAB como: I. Control Oficial a establecimientos,  Aves y D. carnicos, Productos importandos - Aceptacion de lote;  y muestras a demanda como: importación, ETA, seguimiento a rechazados por patogenos,  dirimir concepto, serotipificaciones y confirmaciones, Resistencia antimicrobiana, asi como muestras de caracterizacion de patogenos. 
2. Inconvenientes presentados:  La mayor dificultad presentada esta relacionada con   la demora en el contrato de medios de cultivos con el INS, el cual se inicio hasta el 25 de marzo de 2021.  
3. Acciones de Mejora si aplican: Teniendo en cuenta la demora en el contrato de medios de cultivo fue solicitado la suspensión del muestreo mientras se suscribia dicho contrato. </t>
  </si>
  <si>
    <t>1. Resultados Alcanzados a la fecha: Para el segundo  trimestre se han analizado  313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patógenos. 
 Durante la vigencia se han analizado un total de  529 muestras que equivalen a un avance del 25% de la meta planteada.
2. Inconvenientes presentados:  Interrupcion del contrato de transporte  de muestras,  lo cual  impacto  la programacion de cronogramas  y la planificacion analitica que se ve  reflejada en  la disminucion de análisis proyectado.  
3. Acciones de Mejora si aplican: Se  reprogramaron cronogramas de junio a diciembre 2021 con la DAB .</t>
  </si>
  <si>
    <t xml:space="preserve">1. Resultados Alcanzados a la fecha: en el  primer trimestre se analizaron  104  muestras provenientes  Proyecto PINES , lo cual se concerto con la DAB acorde a los insumos con los que contaba  el LMAB.  
2. Inconvenientes presentados: demora en el contrato de medios de cultivos con el INS y en la contratacion de las dos profesionales , lo que limita  el numero de muestras a recibir en el LMAB y  el muestreo de los ciclos de produccion  hasta el dia miercoles por la falta de  contratistas que cubrieran los fines de semana. . 
3. Acciones de Mejora si aplican: Se  recibieron muestras acorde a los insumos con los que contaba el LMAB y se dio respuesta  con los analistas aurtorizados en los ensayos, se  adaptó el muestreo con la DAB a la dispobnibilidad de personal para fines de semana. </t>
  </si>
  <si>
    <t xml:space="preserve">1. Resultados Alcanzados a la fecha:  Para el segundo  trimestre se han analizado  31   muestras   provenientes  del proyecto PINES . Total en  los dos trimestres : 135
2. Inconvenientes presentados:  Interrupcion del contrato de transporte  de muestras,  lo cual  impacta la programacion de cronogramas y la planificacion analitica del LMAB. 
3. Acciones de Mejora si aplican : Se  reprogramaron cronogramas de junio a diciembre 2021 con la DAB .  </t>
  </si>
  <si>
    <t xml:space="preserve">Atender y gestionar las diferentes solicitudes de análisis de los productos competencia del INVIMA, requeridas por las direcciones misionales y reportar sus resultados del Laboratorio de OGM </t>
  </si>
  <si>
    <t>1. Resultados Alcanzados a la fecha: Durante el primer trimestre de la vigencia 2021 el Grupo de Laboratorio de Organismos Genéticamente Modificados analizó 89 muestras que representan el 25,4% de la meta planteada para el presente año.
2. Inconvenientes presentados: No aplica
3. Acciones de Mejora si aplican: No aplica</t>
  </si>
  <si>
    <t>1. Resultados Alcanzados a la fecha: Durante el primer semestre se procesaron un total de 151 muestras las cuales corresponden a: 24 certificados de análisis, 45 IVC de materias primas, 12 IVC en trigo y 70 muestras por rotulado.  .  
2. Inconvenientes presentados: Interrupcción del contrato de transporte de muestras, lo cual evidencia una disminución significativa en el mes de junio.   
3. Acciones de Mejora si aplican:  se establecio comunicación con la Dirección de Alimentos y Bebidas, quienes explicaron como serian tomadas las muestras faltantes durante el segundo semestre del año.</t>
  </si>
  <si>
    <t>Atender y gestionar las diferentes solicitudes de análisis de los productos competencia del INVIMA, requeridas por las direcciones misionales y reportar sus resultados laboratorio de Productos Farmacéuticos - área microbiología</t>
  </si>
  <si>
    <t xml:space="preserve">1. Resultados Alcanzados a la fecha: De las 400 muestras programadas para ser analizadas en el año 2021 el LMBPFOT en el primer trimestre del año ha analizado 51 muestras que corresponden al 12,75% de ejecución.
2. Inconvenientes presentados: Incumplimiento al inicio del plan de muestreo de Demuestra la Calidad de Dispositivos médicos por la falta de contrato de transportes de muestras.  Así mismo, a principios del mes de marzo se acabaron y/o vencieron los medios de cultivo y debido a que no se contaba con el convenio interadministrativo con el INS para el suministro de estos, el laboratorio no pudo analizar de manera inmediata algunas muestras que llegaron en el mes de marzo.
3. Acciones de Mejora si aplican: en relación al Cronograma del Programa Demuestra la Calidad de Dispositivos Médicos fueron realizadas reuniones con la dirección misional y  en donde estableció la necesidad de modificar el cronograma inicialmente propuesto. 
Debido a la falta de suminsitro de medios de cultivo se estableció comunicación con los clientes del laboratorio para informar sobre la demora en la respuesta en la prestación del Servicio. En relación al contrato para el suministro de medios de cultibo, se realizó seguimeinto por parte de la Jefe de la OLCC, lo que culminó con la suscripcción del contrato el 25 de marzo. </t>
  </si>
  <si>
    <t xml:space="preserve">1. Resultados Alcanzados a la fecha: De las 400 muestras programadas para ser analizadas en el año 2021 el LMBPFOT en el primer semestre del año ha analizado 115 muestras que corresponden al 28.7% de ejecución. 
2. Inconvenientes presentados: la principal dificultad presentada durante el primer semestre del año fue  el no contar con el contrato de transporte de muestras desde inicio de la vigencia, lo que ocasionó el incumplimiento de los conogramas inicialmente  pactados con las Direcciones Misionales. También se presentó dificultad con el suministro de medios de cultivos por el retraso en la firma del convenio admisnistrativo con el Instituto Nacional de Salud.
3. Acciones de Mejora si aplican:  Se ajustaron el número de muestrasy cronogramas junto con las direcciones misionales. Por otra parte, se gestionó por  la Jefe de oficina la firma del   convenio interadministrativo para el suministro de medios de cultivo, y se informó por medio de correo electrónico a los diferentes clientes sobre la demora que se presentó para dar respuesta  oportuna en su solcitudes.
</t>
  </si>
  <si>
    <t>Atender y gestionar las diferentes solicitudes de análisis de los productos competencia del INVIMA, requeridas por las direcciones misionales y reportar sus resultados del laboratorio de productos farmacéuticos - área fisicoquímico</t>
  </si>
  <si>
    <t xml:space="preserve">1. Resultados Alcanzados a la fecha: De las 600 muestras programadas para ser analizadas en el año 2021 el Laboratorio en el primer trimestre del año ha analizado 78 muestras que corresponden al 13% de ejecución. 
2. Inconvenientes presentados: La prinicipal dificultad presentada durante el primer trimestre del año, fue el daño de los estándares que se encontraban almacenados en refrigeración, por el daño de la nevera  en donde se encontraban almacenados durante las adecuaciones realizadas por Gestión Adminsitrativa, lo que ha impedido realizar algunos  análisis de muestras de los planes de DMC 2019 y 2020.
Adicionalmente, hasta la fecha no se ha iniciado los planes de muestreo  de las direcciones de medicamentos y cosméticos debido a que no se cuenta con contrato de transporte. 
3. Acciones de Mejora si aplican: Se realizó reunion con las direcciones de Medicamentos y Cosméticos, en donde se acordaron el ajuste de los cronogramas. 
El daño de las neveras y estandares almacenados en ellas, fue informado al Grupo de Gestión Administrativa quien es el supervisor del contrato de adecuaciónes de áreas. Adicionalmente para dar cumplimiento a los requisitos del Sistema de Gesión de Calidad, se realizó una análisis de causa raíz de lo sucedido mediante la accion correctiva IVC-CCP-2021- AC001.
</t>
  </si>
  <si>
    <t>Atender y gestionar las diferentes solicitudes de análisis de los productos competencia del INVIMA, requeridas por las direcciones misionales y reportar sus resultados Dispositivos médicos</t>
  </si>
  <si>
    <t>1. Resultados Alcanzados a la fecha:  En el primer trimestre el laboratorio realizó el  análisis de trece (13)  muestras equivalentes a 3185 unidades, correspondientes al Ministerio de salud, muestras de interlaboratorio  y muestras del Programa de Demuestra la caldad 2020. 
2.Inconvenientes presentados:  El programa DMC de dispositivos médicos 2021 no ha iniciado, debido a la falta del contrato de transporte de muestras.
3. Acciones de Mejora si aplican: se han realizado reuniones entre las áreas involucradas, en donde se realizaron ajustes al cronograma de muestreo.</t>
  </si>
  <si>
    <t>Emitir conceptos de lotes de productos biológicos.</t>
  </si>
  <si>
    <t>1. Resultados Alcanzados a la fecha: Se han emitido 126  conceptos de liberación equivalentes al  19,38% , de acuerdo con lo programado para el año 2021.
Para las vacunas se han liberado 54 lotes  que corresponden a 2.728.619  dosis, los cuales corresponden a dosis administradas por Programa de Inmunización Ampliada (PAI) y comercializadores  privados. Para los hemoderivados se han liberado 70 lotes que corresponde a 149.428 unidades para pacientes que presentan patología asociada con hemostasia y para los sueros se han liberado 2 lotes que corresponde a 18.914 dosis.
2. Inconvenientes presentados: No aplica
3. Acciones de Mejora si aplican: No aplica</t>
  </si>
  <si>
    <t>1. Resultados Alcanzados a la fecha: A la fecha se han emitido 22 conceptos de calidad para productos excentos de liberación de lote, lo que corresponde a un 55% de la meta programada para este año. De estos productos corresponden a vitales no disponibles y a productos asociados a la emergencia sanitaria debido a la pandemia por COVID 19
2. Inconvenientes presentados: No aplica
3. Acciones de Mejora si aplican: No aplica</t>
  </si>
  <si>
    <t>Gestionar  Programas de Ensayos de Aptitud o Pruebas de Eficiencia   para los Laboratorios departamentales de salud pública</t>
  </si>
  <si>
    <t>Fortalecer la Red Nacional de Laboratorios  y contribuir con actividades necesarias para la implementación del Sistema de Gestión de los Laboratorios.</t>
  </si>
  <si>
    <t>1. Resultados Alcanzados a la fecha: Durante el primer trimestre del año se realizó la etapa precontractual del proceso para la adquisición de ensayos de patitud, cuyos pliegos se encuentran  publicados en el SECOP y ya fueron contestadas las observaciones realizadas por los proponetes.
2. Inconvenientes presentados: No aplica
3. Acciones de Mejora si aplican: No aplica</t>
  </si>
  <si>
    <t>1. Resultados Alcanzados a la fecha:  Durante el primer semestre del año no fueron gestionados ensayos de aptitud o pruebas de eficiencia, ya que el contrato de Ensayos Interlaboratorios inicia en el mes de Julio, momento en el se inicia el envio de la invitación y muestras respectivas a los Laboratorio de Salud Pública.
2. Inconvenientes presentados: ninguno
3. Acciones de Mejora si aplican: no aplica</t>
  </si>
  <si>
    <t xml:space="preserve">Realizar inscripción  y participar  en ensayos de aptitud y pruebas interlaboratorios  a nivel nacional y/o internacional acorde con la oferta y productos, analitos o matrices a evaluar  que apliquen. </t>
  </si>
  <si>
    <t>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t>
  </si>
  <si>
    <t>1. Resultados Alcanzados a la fecha: durante el primer trimestre del año se participaron en 13 pruebas interlaboratorios, con los que fueron evaluados aproximadamente 16 parámetros, para el interlaboratorio en el que participó el LOGM se evaluaron 19 secuencias.
2. Inconvenientes presentados: No aplica
3. Acciones de Mejora si aplican: No aplica</t>
  </si>
  <si>
    <t>1. Resultados Alcanzados a la fecha:en  lo corrido del año se han participado en 14 pruebas interlaboratorios, con los que fueron evaluados aproximadamente 18 parámetros, para el interlaboratorio en el que participó el LOGM se evaluaron 19 secuencias.
2. Inconvenientes presentados: No aplica
3. Acciones de Mejora si aplican: No aplica</t>
  </si>
  <si>
    <t>Estandarizar técnicas requeridas en el laboratorio para la realización de análisis de productos competencia del INVIMA.</t>
  </si>
  <si>
    <t xml:space="preserve"> Ampliar el portafolio de servicios de los laboratorios  para brindar  respuesta a las solicitudes de los clientes tanto internos como externos impactando el incremento del  estatus sanitario y la apertura de nuevos mercados.</t>
  </si>
  <si>
    <t>1. Resultados Alcanzados a la fecha: durante el primer trimestre del año fueron estandarizadas un total de cinco (5) nuevas metodologías que representan el 33,3%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2. Inconvenientes presentados: No aplica
3. Acciones de Mejora si aplican: no aplica</t>
  </si>
  <si>
    <t>1. Resultados Alcanzados a la fecha: durante el primer semestre del año fueron estandarizadas un total de seis (6) nuevas metodologías que representan el 40%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2. Inconvenientes presentados: No aplica
3. Acciones de Mejora si aplican: no aplica</t>
  </si>
  <si>
    <t xml:space="preserve"> Validar o verificar técnicas requeridas en el laboratorio para la realización de análisis de productos competencia del INVIMA.</t>
  </si>
  <si>
    <t>Establecer el desempeño de los métodos analíticos  empleados en los grupos de laboratorio con el fin de asegurar la confiabilidad de los resultados y ampliar el alcance de la acreditación.</t>
  </si>
  <si>
    <t>1. Resultados Alcanzados a la fecha:  durante el primer trimestre del año 2021, se validaron o verificaron un total de sesis metodologías, que representan el 40% de la meta establecida para la presente vigencia. A continuación se presentan las metodologías por grupo de laboratorio:
-FQAB: Determinación de metanol en Vino Blanco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t>
  </si>
  <si>
    <t>Emitir informes  epidemiológicos y  de los Laboratorios de Salud Pública Departamentales y del Distrito</t>
  </si>
  <si>
    <t>Conocer el diagnostico del perfil epidemiológico a nivel regional y nacional.</t>
  </si>
  <si>
    <t>1. Resultados Alcanzados a la fecha: Con la finalización del primer trimestre del 2021,  se elaboraran los  informes Epidemiológicos y de gestión de los 33 laboratorios Departamentales de Salud Pública correspondientes al primer trimestre del año 2021.
2. Inconvenientes presentados: No aplica
3. Acciones de Mejora si aplican: No aplica</t>
  </si>
  <si>
    <t>1. Resultados Alcanzados a la fecha:  durante el primer semestre del año 2021  se elaboraron 66  informes Epidemiológicos y de gestión de los 33 laboratorios Departamentales de Salud Pública correspondientes al primer trimestre del año 2021.
2. Inconvenientes presentados: No aplica
3. Acciones de Mejora si aplican: No aplica</t>
  </si>
  <si>
    <t>Realizar el proceso para el otorgamiento de reconocimientos.</t>
  </si>
  <si>
    <t>Mantener el máximo estándar de calidad como es la certificación de acreditación, precalificación, entre otros</t>
  </si>
  <si>
    <t>1. Resultados Alcanzados a la fecha: Durante el primer trimestre del año 2021, se realizó la etapa precontractual  del proceso de auditoria interna y fue enviado el estudio previo del proceso para la contratación de la evaluación de vigilancia del ONAC , para su revisión por parte del Grupo de Gestión Contractual.
2. Inconvenientes presentados: No aplica
3. Acciones de Mejora si aplican: No aplica</t>
  </si>
  <si>
    <t>1. Resultados Alcanzados a la fecha: a lo largo de la vigencia 2021 se han atendido una audiotira interna y la evaluación de vigilancia por parte del ONAC.
2. Inconvenientes presentados No aplica
3. Acciones de Mejora si aplican: no aplica</t>
  </si>
  <si>
    <t>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31 de marzo de 2020 se han radicado en el grupo de gestión contractual cuarenta y tres (43) estudios previos por un valor de $5.125.600.234 correspondientes al 31 % del presupuesto apropiado mediante el referido proyecto de inversión. De igual forma a la fecha se tienen adjudicados veintiséis (26) contratos por un valor total de $2.167.030.129 de los cuales veinticuatro (24) corresponden a prestación de servicios profesionales y dos (2) a diferentes necesidades contratadas con persona jurídica. A la fecha se cuenta con un (1) proceso declarado desierto bajo la Resolución N° 2021005657 del 25 de febrero de 2021 y dieciséis (16) procesos restantes se encuentran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Esta demora afecta directamente en los procesos de contratación directa pues en ocasiones se vencen los documentos de los proveedores y se debe volver a solicitar la actualización de los mismos, dilatando más aún  los procesos.
- Retraso por parte de los proveedores en el envío de las cartas de exclusividad apostilladas y con traducción simple al español, pues al no contar con estos documentos no pueden ser radicados los procesos en el Grupo de Gestión Contractual.
3.  Plan de acción para la mejora: Por parte de la OLCC se ha indagado en el área que presenta mayor demora sobre el represamiento de los expedientes y la respuesta es que se tiene un alto volumen de trabajo y por tanto se liberan en orden de llegada. Así las cosas, la OLCC continua realizando el seguimiento a sus procesos para lograr un avance óptimo.</t>
  </si>
  <si>
    <t>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junio de 2021 se han radicado en el grupo de gestión contractual 70 estudios previos por un valor de $7.408.632.540 correspondientes al 63 % del presupuesto apropiado mediante el referido proyecto de inversión. De igual forma a la fecha se tienen adjudicados 50 contratos (correspondientes a 46 procesos) por un valor total de $4.655.562.433,87 esto corresponde al 40% en cuanto a registro presupuestal; de dichos contratos 27 corresponden a prestación de servicios profesionales y los 23 restantes a contratos con persona jurídica. A la fecha se cuenta con tres (3) procesos declarados desierto bajo las respectivas Resoluciones, situaciones presentadas en los meses febrero, mayo y junio y 21 procesos restantes se encuentran en diferentes pasos de la etapa pre-contractual y contractual.
2. Inconvenientes presentados: Demoras en la revisión de los expedientes para visto bueno por parte de las áreas involucradas en el proceso de contratación, retrasando y prolongando los tiempos de revisión. De igual forma, se han evidenciado demoras en la revisión de los procesos por parte del grupo de gestión contractual, presentándose casos en los cuales luego de 20 días es remitida la revisión por parte del abogado que acompaña el proceso, no obstante, durante todo este tiempo la dependencia solicita información sobre el estado de revisión del proceso sin obtener respuesta alguna por parte de dicho grupo. Sumado a lo anterior, se han evidenciado demora en la revisión de la matriz de riesgos y análisis del sector, retrasando aún más el proceso, pues se cuenta con la aprobación del documento de estudios previos por parte del abogado(a) que acompaña el proceso, pero aun así no se puede continuar sin la aprobación de los documentos antes mencionados. 
Por último, se ha evidenciado que el grupo de gestión contractual, trascurridos tres (3) días hábiles en los cuales el área técnica no da respuesta alguna a sus ajustes o habiendo expuesto que nos encontramos realizando los ajustes, el abogado cancela el ticket, argumentando los tiempos de revisión, lo cual implica que el área técnica deba volver a radicar los procesos nuevamente y esperar otra vez el tiempo de asignación, revisión y demás. Siendo evidente que los tiempos de revisión son aplicados al área técnica pero no al interior del grupo de contractual.
Ante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Se propone  a la Oficina Asesora de Planeación, revisar los tiempos establecidos para la revisión de los procesos contractuales por parte del Grupo de Gestión Contractual antes de cerrar los ticket y establecer indicadores que permitan optimizar el proceso de contratación de la Entidad.</t>
  </si>
  <si>
    <t>Oficina de Atención al Ciudadano</t>
  </si>
  <si>
    <t xml:space="preserve">Entrenar a funcionarios  de GTT´s, puertos, aeropuertos y pasos de frontera </t>
  </si>
  <si>
    <t xml:space="preserve">Fortalecer los conocimientos, destrezas y actitudes de los funcionarios de los GTT´s y PAPF en temas relacionados con trámites y servicios institucionales, con el fin de mejorar la prestación del servicio y calidad de la información al ciudadano </t>
  </si>
  <si>
    <t>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t>
  </si>
  <si>
    <t xml:space="preserve">1. Resultados Alcanzados a la fecha
Se realizan tres (3) sensibiizaciones  asi: 
 - Oficina de Control Interno                                                                                                                                                                                                                                                                                                                                                            Tema: Entrenamiento Gestión PQRSD, Protocolos de Atención, Oficina virtual .                                                                                                                                                                                                                         Fecha: 21 de Abril de 2021                                                                                                                                                                                                                                                                                                                  Modalidad: Virtual                                                                                                                                                                                                                                                                                                                                   Paricipantes sensibilizados: seis (6) funcionarios
 - Paso fronterizo San Miguel                                                                                                                                                                                                                                                                                                           Tema: actualización de la caja de Herramientas de la Oficina Virtual                                                                                                                                                                                                                                        Fecha: 17 - 29 de Junio de 2021                                                                                                                                                                                                                                                                                                       Modalidad Presentación virtual
 - Paso fronterizo Paraguachón                                                                                                                                                                                                                                                                                                           Tema: actualización de la caja de Herramientas de la Oficina Virtual                                                                                                                                                                                                                                        Fecha: 17 - 29 de Junio de 2021                                                                                                                                                                                                                                                                                                       Modalidad Presentación virtual </t>
  </si>
  <si>
    <t xml:space="preserve">Entrenar a funcionarios Invima a nivel nacional  en referencia a la Cultura del Servicio Institucional </t>
  </si>
  <si>
    <t xml:space="preserve">Fortalecer la Cultura del Servicio Institucional de los funcionarios Invima, con el fin de establecer acuerdos de servicio que permitan mejorar la prestación de los mismos
</t>
  </si>
  <si>
    <t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t>
  </si>
  <si>
    <t>1. Resultados Alcanzados a la fecha                                                                                                                                                                                                                                                                                                                                                                                     Se realizan dos (2) entrenamientos asi:                                                                                                                                                                                                                                                                                                                1°-  GTT: Occidente 1                                                                                                                                                                                                                                                                                                                                                             Tema: Sensibilización y fortalecimiento a la Cultura del servicio y la atención a usuarios internos y externos en los diferentes canales de atención institucional                                                                                                                                                                                                                                                                                                                                       Fecha: 09 de Abril de 2021                                                                                                                                                                                                                                                                                                                  Modalidad: Virtual                                                                                                                                                                                                                                                                                                                                   Paricipantes sensibilizados: 11 funcionarios                                                                                                                                                                                                                                                                                         2°- Oficina de Control Interno                                                                                                                                                                                                                                                                                                                                                            Tema:  Protocolos de Atención y servicio - Manual de Atención a ciudadanos, Oficina virtual                                                                                                                                                                                                                                                                                  Fecha: 21 de Abril de 2021                                                                                                                                                                                                                                                                                                                  Modalidad: Virtual                                                                                                                                                                                                                                                                                                                                   Paricipantes sensibilizados: Seis (6) funcionarios</t>
  </si>
  <si>
    <t>Fortalecer la prestación del servicio a nivel regional</t>
  </si>
  <si>
    <t xml:space="preserve">Fortalecer  la cultura de los ciudadanos usuarios del servicio institucional que presta el Invima,  con el fin de establecer acuerdos de servicio que permitan mejorar la prestación de estos. </t>
  </si>
  <si>
    <t>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t>
  </si>
  <si>
    <t>1. Resultados Alcanzados a la fecha.                                                                                                                                                                                                                                                                                                                             Se realizan dos (2) jornadas de orientación virtual personalizada a usuarios:                                                                                                                                                                                                                               1°- Una Jornada para usuarios con intenciones de trámite allegados a través de la oficina virtual y realizada en tres etapas asi:
* Abril: Orientación personalizada a tres (3) usuarios, para solicitudes de: Notificación sanitaria nueva (Productos de panadería - tortas), Notificación sanitaria nueva (Aliños - sasonadores). Modificación técnico -legal para Notificación Sanitaria (Productos de panadería - Panes/variedades).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 Junio:  Orientación personalizada a diez (10) usuarios, para solicitudes de: NSA nueva (Galletería), Modificación NSA (Café), Registro sanitario nuevo (Hielo), Dos (2) Permisos sanitarios nuevos (Pulpa de frutas),   Modificación Permiso sanitario (Salsas con tomáte), Modificación Registro sanitario (Hielo), Registro sanitario nuevo (Crema de leche), Trámite devolución de dinero para permiso sanitario, Respuesta a auto (Dispositivos médicos).                                                                                                                                                                                                                                                                                                                                                                                                                                                                                                                                                                                                                                                                                                                                                                                                                                  2°- Una Jornada de orientación completa sobre normatividad, requisitos y documentos para legalización de productos a usuarios emprendedores realizada en tres (3) etapas así:                                                                                                                                                                                                                                                                                                                                                                             *Abril: Orientación personalizada a dos (2) emprendedores para solicitudes de:  Notificación sanitaria nueva (Productos de panadería), Permiso sanitario nuevo suspendido (Arepas variedades).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(Edulcoantes -Stevia).                                                                                                                                                  *Junio:  Orientación personalizada a dos (2) emprendedores para solicitudes de: NSA nueva (Panes Artesanales), NSA nueva (Cafe variedades)</t>
  </si>
  <si>
    <t>Ejecutar el componente "Mecanismos para mejorar la atención al ciudadano" del Plan anticorrupción y atención al ciudadano</t>
  </si>
  <si>
    <t xml:space="preserve">Realizar las acciones del componente "Mecanismos para mejorar la atención al ciudadano" del Plan anticorrupción y de atención al ciudadano, que permitan fortacer la Institución </t>
  </si>
  <si>
    <t>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t>
  </si>
  <si>
    <t>1. Resultados Alcanzados a la fecha.                                                                                                                                                                                                                                                                                                           En el segundo trimestre del año se realizan tres (3) jornadas así:                                                                                                                                                                                                                                                               1°- En fecha 15 de abril de 2021 se realiza una jornada de acompañamiento técnico a emprendedores de  diferentes regiones del país, en el evento denominado Macrorrueda Américas liderada por Procolombia  con siete (7) sesiones virtuales de orientación técnica personalizada, asesoría y acompañamiento en línea a productores de alimentos, cosméticos y productos de aseo e higiene para el hogar.
Asistentes sensibilizados: Siete (7)
 2°- En fecha 15 de Abril de 2021, se realiza una jornada de acompañamiento técnico mediante conferencia virtual, dirigida a emprendedores y población joven de diferentes regiones del país en el evento denominado Ecosistema del Emprendimiento - Emprendelab, liderado por la Universidad Autónoma del Cauca; enfocada  a la asesoría integral sobre los requisitos para la legalización de los productos de consumo humano, la importancia del registro sanitario, equisitos y  normatividad asociada a los trámites de registros sanitarios ante el Invima.
Asistentes sensibilizados: Ciento quince (115).
3°-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a través del convenio con la Gobernación del Valle. Jornada realizada los días 21 de Mayo y 2 de junio de 2021, realizando socialzación adicional sobre los aspectos básicos de la Ley de Emprendimiento a través de la herramienta Microsof-Teams.
Asistentes sensibilizados: 415</t>
  </si>
  <si>
    <t>Identificar y ejecutar las actividades de participación ciudadana de acuerdo a la metodologia institucional - Lineamientos de documentación de participación ciudadana y Rendición de cuentas</t>
  </si>
  <si>
    <t xml:space="preserve">Realizar las acciones de participación ciudadana de acuerdo con la metodología institucional </t>
  </si>
  <si>
    <t>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t>
  </si>
  <si>
    <t>1. Resultados Alcanzados a la fecha:
1°- En fecha 15 de abril de 2021 se realiza una conferencia sobre Educación sanitaria dirigida a emprendedores, productores y  población universitaria, mediante la participación del Invima en el evento liderado por la Universidad Autónoma del Cauca, denominado Emprendelab; enfocada a la sensibilización sobre la labor del Invima, su misionalidad e importancia en la protección y promoción de la salud de la población, la gestión y labor de IVC en temas relacionados con los productos de uso y consumo humano y las acciones de prevención y autocuidado.
Asistentes sensibilizados: 115
2°- La Red Nacional de Protección al Consumidor - RNPC, confirma la agenda para la participación del Invima en 1 campaña de Educación Sanitaria.                                                                                     Se lleva a cabo una (1) conferencia virtual sobre el Invima, su misionalidad, importancia de la labor del invima, educación sanitaria y acciones de prevención en temas de productos de consumo humano; dirigidas a Consumidores, Casas nacionales de consumidores y Red Nacional de Protección al Consumidor - RNPC a nivel nacional. Todos ellos pertenecientes a la Super intendencia de Comercio. 
Fecha: 26 de Mayo de 2021
Asistentes sensibilizados: 110</t>
  </si>
  <si>
    <t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t>
  </si>
  <si>
    <t>1. Resultados Alcanzados a la fecha: Para el segundo trimestre del año 2021, se han ejecutado $30.000.000 del presupuesto asignado, lo que equivale al 28.36% de avance. Estos recursos fueron destinados para el pago de honorarios de  la contratación decuatro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$40.000.000 lo que equivale al 37.82% del presupuesto asignado del año 2021.</t>
  </si>
  <si>
    <t>2 Establecer acciones orientadas a la diplomacia sanitaria y al fortalecimiento de capacidades institucionales a traves de la gestión de la cooperación internacional</t>
  </si>
  <si>
    <t>Oficina de Asuntos Internacionales</t>
  </si>
  <si>
    <t>Realizar acciones de coperacion internacional mediante la participacion en Intercambios Técnicos y Cientificos -ITCS</t>
  </si>
  <si>
    <t>Fortalecer capacidades técnicas y cientificas a través de acciones de cooperación internacional.</t>
  </si>
  <si>
    <t>1. Resultados Alcanzados a la fecha
1. Invima participó en el curso Online Medicamentos biológicos, radiofármacos y terapias avanzadas”, a celebrarse en la plataforma Aula Virtual Interconecta, del 8 al 26 de marzo de 2021. Organizado por la Agencia de Medicamentos y productos sanitarios (AEMPS) y la Agencia de Cooperación Española.  2 funcionario de la Direccion de Medicamentos fueron beneficiados. 
2. Inconvenientes presentados
N/A
3. Acciones de Mejora si aplican</t>
  </si>
  <si>
    <t>1. Resultados Alcanzados a la fecha
JUNIO
I. Invima participa en el curso de "Medicamentos Falsificados y Fraudulentos: Experiencia de Medicamentos ilícitos contra Covid-19 y consolidación del sistema FALFRA y Observatorio Iberoamericano" Organizado por la Agencia de Medicamentos y productos sanitarios (AEMPS) y la Agencia de Cooperación Española; que tuvo lugar del 14 al 25 de junio de 2021 en modalidad virtual. Se beneficiaron dos funcionarios 1 de Secretaría General GURI y 1 de la Dirección de Mediamentos y Productos Biológicos.
2. Inconvenientes presentados
Los ITC se van realizar de manera virtual, en ese sentido se requiere liberar presupuesto y cambio de meta asociados a los ITC presenciales.
3. Acciones de Mejora si aplican
Se envio control de cambios a la OAP el  2 de julio para  liberar recursos y cambiar la meta del indicador.</t>
  </si>
  <si>
    <t xml:space="preserve">Gestión de cooperación con autoridades homólogas y organismos internacionales priorizados. </t>
  </si>
  <si>
    <t xml:space="preserve">Impactar el fortalecimiento y el reconocimiento del instituto </t>
  </si>
  <si>
    <t>1. Resultados Alcanzados a la fecha
Indicador de reporte anual, no obstante se identificaron posibles cambios en la forma de desarrollar la actividad.
2.Inconvenientes presentados
Debido a la pandemia  se ha privilegiado la cooperación de manera virtual, en ese sentido se requiere liberar presupuesto y cambio de meta asociado a estas actividades.
3. Acciones de Mejora si aplican
Se envio control de cambios a la OAP el  2 de julio para  liberar recursos y cambiar  la meta del indicador.</t>
  </si>
  <si>
    <t>Participación en escenarios de carácter internacional que impacten en el reconocimiento del Instituto.</t>
  </si>
  <si>
    <t xml:space="preserve">Fortalecer el reconocimiento del instituto a nivel internacional </t>
  </si>
  <si>
    <t>1. Resultados Alcanzados a la fecha
Para este primer trimestre de reporte no se presentaron avances 
2. Inconvenientes presentados
3. Acciones de Mejora si aplican</t>
  </si>
  <si>
    <t>1. Resultados Alcanzados a la fecha
ABRIL
I. Participación del Invima en la Reunión Plenaria de ICMRA, que tuvo lugar el 28 de abril de 2021 en modalida virtual, lo representó un funcionario de la Oficina de Asuntos Internacionales.
II. El día 29 de abril, Invima participa como invitado oyente en el Panel Virtual sobre “Publicidad de Suplementos Alimenticios: Una Perspectiva Nutricional y de Protección al Consumidor”  organizada por Alianza Latinoamericana de Nutrición Responsable - ALANUR, a la que fueron designados funcionarios de las direcciones de Medicamentos y Responsabilidad Sanitaria. 
JUNIO
III. Invima participó en la sesión de la Asamblea de ICH que tuvo lugar el 2 y 3 de junio en modalidad virtual, participó Yenny Suarez de la Dirección de Medicamentos y Productos Biológicos. 
IV. Invima participó el 10 de junio de manera virtual en la Segunda Reunión del Capítulo Regional de América Latina de la Convención de USP.                                                               V. Invima participo en la 15 Reunion Anual de ICCR que tuvo lugar del 21 al 24 de junio en l modalidad virtual con la participacion de Ligia Lorena Rodriguez de la Direccion de Cosmeticos.
VI. Invima participó de la reunión de Autoridades Reguladoras Nacionales de Referencia Regional ARNr, que tuvo lugar el 30 de junio y donde se presentaron las consideraciones frente al informe de capacidades reguladoras de la región y las buenas expericias frente a las medidas implementadas para tender la pandemia. Así mismo, la OPS presento la actualización del estado de la GBT.
2. Inconvenientes presentados
Las representaciones se han realizado de manera virtual, en ese sentido se requiere liberar presupuesto asociado a estas actividades.
3. Acciones de Mejora si aplican
Se envio control de cambios a OAP el  2 de julio para  liberar recursos y cambiar la forma de ejecuciòn de la meta</t>
  </si>
  <si>
    <t xml:space="preserve">Realizar actividades de cooperacion en modalidad de oferta   gracias a la calidad de agencia reguladora  reconocida. </t>
  </si>
  <si>
    <t xml:space="preserve">Aportar al fortalecimiento de otras autoridades reguladoras/sanitarias, en cumplimiento de los compromisos internacionales asumidos por el Invima. </t>
  </si>
  <si>
    <t>1. Resultados Alcanzados a la fecha
Marzo
I. El 2 de marzo se adelanto una sesión con el ARCSA de Ecuador para contar la experiencia de Invima sobre la aplicación del Acuerdo de intercambio de actas para la emision de certificados de BPM - Acuerdo de Cooperación suscrito por las autoridades sanitarias de la AP.
Junio
II. Los días 08 y 09 de junio, con ocasión de la celebración del Día Mundial de la Inocuidad, organizado por SANIPES de Perú, funcionarios de la Dirección de Alimentos y Bebidas, presentaron la experiencia de Invima en “Control reforzado en la gestión de riesgos, para la inocuidad en el sector pesquero y acuícola”, teniendo como precedente el Gabinete Binacional Colombia-Perú Apertura de Mercado 2021.
III. El 10 de junio se llevó a cabo una sesión de ensayos clínicos, con el area tecnica, la OAI, solicitada por el DNM de El Salvador, con el fin de tratar diferentes temas objeto de intercambio.                                                   
2. Inconvenientes presentados
3. Acciones de Mejora si aplican</t>
  </si>
  <si>
    <t>Realizar la  referenciación sobre regulaciones, procesos,  procedimientos, estructura, organización entre otros, de terceros paises y sus autoridades en los asuntos competencia del Invima.</t>
  </si>
  <si>
    <t xml:space="preserve">Conocer como funcionan los terceros países y sus autoridades competentes en los asuntos de interes del Invima, con el propósito de contar con elementos para la mejora de los procesos y procedimientos internos. </t>
  </si>
  <si>
    <t xml:space="preserve">1. Resultados Alcanzados a la fecha
Durante el primer trimestre se adelantaron tres (3) referenciaciones, que se detallan a continuación:
1. Se realiza referenciación sobre alternativas de radicación de solicitudes y proceso de tercerización, solicitud recibida en Comité Directivo del 14 de enero de 2021, información presentada a grupo de trabajo de análisis Modelos de Tercerización en la sesión del 19/01/2020.
2.  Se realiza referenciación sobre restricciones de ingreso a los países por COVID-19, para atender la solicitud de la Dirección de Medicamentos relacionada con la reactivación de las visitas internacionales para certificación de BPM - Se entregó la referenciación el 01/03/2021.
3. Se realiza referenciación frente a la vacuna AstraZeneca, relacionada con la posición de los países frente a la suspensión de la vacunación por eventos trombóticos. Solicitud de la Dirección General y la Dirección de Medicamentos - Se entrego la referenciación el 12/03/2021
2. Inconvenientes presentados
Ninguno
3. Acciones de Mejora si aplican
</t>
  </si>
  <si>
    <t>1. Resultados Alcanzados a la fecha
Sin referenciaciones culminadas, en proceso una "Percepción sobre estudios Clínicos"
2. Inconvenientes presentados
Las respuestas dependen de la disponibilidad de las autoridades.
3. Acciones de Mejora si aplican
No Aplica</t>
  </si>
  <si>
    <t>3  Fomentar el desarrollo economico del país, garantizando la protección de la salud pública.</t>
  </si>
  <si>
    <t>Acceder a mercados internacionales para la exportación de alimentos</t>
  </si>
  <si>
    <t>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t>
  </si>
  <si>
    <t>1. Resultados Alcanzados a la fecha:
Como resultado de las gestiones de relacionamiento del grupo de admisibilidad sanitaria se materializo la viabilidad para exportar a los siguientes mercados internacionales:
1. Apertura de mercado de Macao Carne Bovina.
2. Apertura de mercado de Macao Carne Porcina.
3. Apertura de mercado de Qatar Carne Bovina.
4. Apertura de Mercado de Chile Huevos de Codorniz.
5. Desarrollo de gestiones para la reapertura de Rusia Carne Bovina (levantamiento de la restricción para una planta - trabajo para levantamiento de restricción para plantas adicionales).
6. Desarrollo de gestiones para la habilitación de plantas nuevas para exportar carne bovina a Chile (gestiones para realizar visita remota por parte de la autoridad de Chile).
7. Desarrollo de gestiones para la apertura del mercado de Hong Kong Carne Bovina (envío de información adicional solicitada por autoridad de HK).
8. Desarrollo de gestiones para la apertura del mercado de Japón para lácteos (gestiones para avances en acuerdo de modelo de certificado para la exportación).
2. Inconvenientes presentados
3. Acciones de Mejora si aplican</t>
  </si>
  <si>
    <t>1. Resultados Alcanzados a la fecha:
Como resultado de las gestiones realizadas por el Grupo de Admisibilidad Sanitaria y Aprovechamiento de Mercados Internacionales se tienen los siguientes resutlados y avances:
1. Apertura del mercado de Ghana para la exportación de leche y derivados lácteos.
2. Repaertura del mercado de Cuba para la exportación de leche y derivados lacteos.
3. Apertura del mercado de Japón para la exportación de leche y derivados lácteos.
4. Confirmación de la apertura del mercado de Republica Dominicana para la exportación de Gelatina de origen bovino.
5. Apertura del mercado de Israel para la exportación de productos de la pesca y acuicultura.
6. Habilitación de tres nuevos establecimientos para la exportación de carne bovina a Emiratos Arabes Unidos.
7. Envio de información requerida por Singapur para avanzar en los procesos de admisibilidad de carne bovina y porcina.
8. Envio de informacion requerida por Vietnam para avanzar  en el proceso de admisibilidad de carne porcina.
2. Inconvenientes presentados
3. Acciones de Mejora si aplican</t>
  </si>
  <si>
    <t>Participación en mesas de trabajo interinstitucionales de priorización de mercados</t>
  </si>
  <si>
    <t>Participar en las mesas de trabajo que tienen como fin definir los mercados a los cuales se les realizará gestiones para su apertura o su mantenimiento.</t>
  </si>
  <si>
    <t>1. Resultados Alcanzados a la fecha:
En lo correspondiente al primer trimestre de esta vigencia, la Oficina de Asuntos Internacionales participó en mesas de trabajo, así:
1. Reunión Consejo Nacional de la Cadena Cárnica Bovina - MADR - 25 de febrero de 2021. Entre otros temas relacionados con la cadena cárnica bovina, se analizaron exportaciones de ganado en pie vs. carne, y volúmenes de carne exportados en una reunión posterior con la cadena cárnica bovina se analizan las exportaciones por parte del sector privado.
2. Reunión Grupo Técnico de Asuntos Comerciales Internacionales - DNP Carne Bovina. Se inicia el trabajo para establecer el Plan de Admisibilidad Sanitaria para carne bovina en función de los mercados ya priorizados 3 de marzo 2021. 
3. Reunión mesa de internacionalización sector porcino - MADR - 4 de marzo 2021 - Se realiza seguimiento a avances en los procesos de admisibilidad para los mercados priorizados.
4. Reunión Grupo Técnico de Asuntos Comerciales Internacionales - DNP Carne Bovina 5 de marzo 2021 - Se inicia el trabajo para establecer el Plan de Admisibilidad Sanitaria para carne Aviar en función de los mercados ya priorizados.
2. Inconvenientes presentados
3. Acciones de Mejora si aplican</t>
  </si>
  <si>
    <t>1. Resultados Alcanzados a la fecha:
1. Abril 27 2021 - Reunión interinstitucional para acceso productos colombianos a Japón - Emabajada de Col en Japón, MINCIT, MADR, ICA, Invima.
2. 6 de mayo 2021 - reunion para analizar procesos de acceso de carne porcina y derivados a paises asiaticos - Oficina Procolombia Filipinas, Embajada de Col en Filipinas, invima.
3. 25 de junio de 2021 - Reunión DNP Grupo Tecnico de Trabajo en Asuntos Comerciales Internacionales PAS Carne Porcina, Pas Carne Bovina, Israel, PAS Carne Aviar.
4. 29 de junio de 2021 - Mesa de internacionalización de la Carne Porcina MADR, ICA, Invima, Porkcolombia.
2. Inconvenientes presentados
3. Acciones de Mejora si aplican</t>
  </si>
  <si>
    <t>Apoyar el Fortalecimiento  de la inspección  vigilancia y control de los productos competencia del Invima a nivel Nacional (Proyecto de Interes Nacional y Estrategico PINES)</t>
  </si>
  <si>
    <t>Invitar a expertos internacionales para realizar el diagnostico del sistema oficial de inspección de carnes y recepcion de conclusiones y recomendaciones</t>
  </si>
  <si>
    <t>1. Resultados Alcanzados a la fecha
Las actividades están programadas para iniciar en el segundo semestre: sin embargo se indica que se adelanta la etapa precontractual del CTO de Apoyo Logístico 2021,
2. Inconvenientes presentados 
3. Acciones de Mejora si aplican</t>
  </si>
  <si>
    <t>Representar al INVIMA en negociaciones de acuerdos comerciales y sanitarios, comisiones de vecindad,  mesas sanitarias de los TLC y de las Comisiones bilaterales de monitoreo a relaciones comerciales</t>
  </si>
  <si>
    <t>Reportar el número de representaciones planeadas en relación con las negociaciones y escenarios de acuerdos comerciales y sanitarioscomisiones de vecindad,  mesas sanitarias de los TLC y de las Comisiones bilaterales de monitoreo a relaciones comerciales</t>
  </si>
  <si>
    <t>1. Resultados Alcanzados a la fecha:
Estas acciones institucionales de representación, se realizaron de manera virtual sin afectar el Presupuesto y se atendieron las siguientes reuniones:
1. Reunión MSF Col - Ecu - 13 de enero de 2021. (virtual)
2. Reunión Seguimiento compromisos TLC UE-Pe-Ecu-Col 23 de marzo 2021. (virtual)
3. Reunión MSF Mx OMC - Col 29 de marzo de 2021. (virtual)
2. Inconvenientes presentados
3. Acciones de Mejora si aplican</t>
  </si>
  <si>
    <t>Dirección de Responsabilidad Sanitaria</t>
  </si>
  <si>
    <t xml:space="preserve">Realizar la gestión de los actos administrativos dentro de los procesos sancionatorios </t>
  </si>
  <si>
    <t>Evaluar la cantidad de actos administrativos proferidos en relación a la meta</t>
  </si>
  <si>
    <t>1. Resultados Alcanzados a la fecha: En el 1 trimestre se realizaron 684 autos; 226 constancias de ejecutoria, 34 edictos y 337 resoluciones para un total de 1.281 actos administrativos; lo que equivale al 18.30% de cumplimiento en la meta anual
2. Inconvenientes presentados: Continuamos con los inconvenientes propios de la emergencia sanitaria, en cuanto a trabajo en casa, aislamiento preventivo en casos positivos de covid-19
3. Acciones de Mejora si aplican: No aplica</t>
  </si>
  <si>
    <t>1. Resultados Alcanzados a la fecha: En el 2 trimestre se realizaron 846 autos; 431 constancias de ejecutoria, 45  avisos (edictos) y 392 resoluciones para un total de 1.714 actos administrativos; lo que equivale al 24,49 % de cumplimiento en el trimestre
2. Inconvenientes presentados: Continuamos con los inconvenientes propios de la emergencia sanitaria, en cuanto a trabajo en casa, aislamiento preventivo en casos positivos de covid-19
3. Acciones de Mejora si aplican: No aplica</t>
  </si>
  <si>
    <t>Gestionar los Procesos Sancionatorios</t>
  </si>
  <si>
    <t xml:space="preserve">Determinar la gestion  de los  procesos sancionatorios  </t>
  </si>
  <si>
    <t>1. Resultados Alcanzados a la fecha: Se han gestionado en el 1 trimestre un total de 1.590 procesos dentro de cada etapa procesal;  ejecutando a la fecha el 26.50% de la meta fijada para la vigencia 2021
2. Inconvenientes presentados: Continuamos con los inconvenientes propios de la emergencia sanitaria, en cuanto a trabajo en casa, aislamiento preventivo en casos positivos de covid-19
3. Acciones de Mejora si aplican: No aplica</t>
  </si>
  <si>
    <t>1. Resultados Alcanzados a la fecha: Se han gestionado en el 2 trimestre un total de 2,494 procesos dentro de cada etapa procesal;  ejecutando a la fecha el 41,57%  en el trimestre
2. Inconvenientes presentados: Continuamos con los inconvenientes propios de la emergencia sanitaria, en cuanto a trabajo en casa, aislamiento preventivo en casos positivos de covid-19
3. Acciones de Mejora si aplican: No aplica</t>
  </si>
  <si>
    <t>Establecer los Procesos Sancionatorios ejecutoriados</t>
  </si>
  <si>
    <t>Determinar los procesos sancionatorios  ejecutoriados</t>
  </si>
  <si>
    <t>1. Resultados Alcanzados a la fecha: Para 2 trimestre de 2021 se ejecutoriaron 432 procesos, labor realizada por cada grupo interno de trabajo; con un cumplilmiento a la fecha del 86,40% en el trimestre
2. Inconvenientes presentados: Continuamos con los inconvenientes propios de la emergencia sanitaria, en cuanto a trabajo en casa, aislamiento preventivo en casos positivos de covid-19
3. Acciones de Mejora si aplican: No aplica</t>
  </si>
  <si>
    <t>Establecer el valor  de  las multas impuestas de  la vigencia actual  respecto a lo proyectado.</t>
  </si>
  <si>
    <t xml:space="preserve"> Realizar el analisis de la gestión (Multas impuestas) de la Direccion de Responsabilidad sanitaria
</t>
  </si>
  <si>
    <t>1. Resultados Alcanzados a la fecha: Para el primer trimestre 2021 se impusieron multas por valor de $3.152.918.778; cumpliendo el 31.53% de la meta inicial propuesta para la presente vigencia
2. Inconvenientes presentados:  Continuamos con los inconvenientes propios de la emergencia sanitaria, en cuanto a trabajo en casa, aislamiento preventivo en casos positivos de covid-19
3. Acciones de Mejora si aplican: No aplica</t>
  </si>
  <si>
    <t>1. Resultados Alcanzados a la fecha: Para el 2 trimestre 2021 se impusieron multas por valor de $3.431.502.702; con un porcentaje de ejecución del  34,35% en el 2 trimestre
2. Inconvenientes presentados:  Continuamos con los inconvenientes propios de la emergencia sanitaria, en cuanto a trabajo en casa, aislamiento preventivo en casos positivos de covid-19
3. Acciones de Mejora si aplican: No aplica</t>
  </si>
  <si>
    <t xml:space="preserve">Establecer el monto de  las multas  en firme de  la vigencia actual  respecto a lo proyectado en la vigencia
</t>
  </si>
  <si>
    <t>Realizar el analisis de la gestión (Multas en firme) de la Direccion de Responsabilidad sanitaria</t>
  </si>
  <si>
    <t>1. Resultados Alcanzados a la fecha: En los meses de enero a marzo de 2021 se fijaron multas en firme por valor de $1.234.081.080 con un avance del 10.64% de la meta fijada.
2. Inconvenientes presentados: Se ha tenido presente la emergencia sanitaria y sus repercusiones economicas en el país.
3. Acciones de Mejora si aplican: No aplica</t>
  </si>
  <si>
    <t>1. Resultados Alcanzados a la fecha: En el 2 trimestre 2021 se fijaron multas en firme por valor de $2,387,180,202 con un avance del 20,58 % de ejecución en el trimestre
2. Inconvenientes presentados: Se ha tenido presente la emergencia sanitaria y sus repercusiones economicas en el país.
3. Acciones de Mejora si aplican: No aplica</t>
  </si>
  <si>
    <t xml:space="preserve">Divulgar las actividades de la Dirección de Responsabilidad Sanitaria, que sean de impacto e interés a la ciudadania. </t>
  </si>
  <si>
    <t>Poner en conocimiento de la ciudadania las actividades que realiza la Dirección de Responsabilidad Sanitaria, tanto en sus proyectos como en los procesos sancionatorios. 3 actividades/proceso trimestral.</t>
  </si>
  <si>
    <t>1. Resultados Alcanzados a la fecha:En el primer trimestre de 2021 se realizaron Seis (6) publicaciones de actividades realizadas por la Dirección de Responsabilidad Sanitaria:
1. 19/02/2021: El Invima, a través de la Dirección de Responsabilidad Sanitaria, se reunió hoy con la Subdirección de Vigilancia en Salud Pública de @SectorSalud para establecer una mesa de consulta, con el objetivo de fortalecer y complementar el ejercicio de las funciones de ambas entidades. Link: https://twitter.com/invimacolombia/status/1362805214546386947?s=20  y  https://www.instagram.com/invimacolombia/?hl=es-la
2. 15-03-2021: la Dirección de Responsabilidad Sanitaria adelanta virtualmente, Asistencia Técnica con Entidades Territoriales de Salud – ETS, sobre procesos sancionatorios y su normatividad en el marco del proyecto “prevención, pedagogía y responsabilidad sanitaria para todos”. Link:https://twitter.com/invimacolombia/status/1371464488331935749
3. 15-03-2021:  “En la emergencia sanitaria por la pandemia a causa del covid-19, es indispensable prevenir, mitigar y reprochar cualquier riesgo a la salud pública, evitando que se materialicen daños en la salud individual y colectiva”. Link: https://twitter.com/invimacolombia/status/1371464494946398210
4. 19-03-2021: En la Dirección de Responsabilidad Sanitaria hemos preparado una capacitación INTERNA sobre los Procesos Administrativos Sancionatorios y su normatividad, para lo cual los convocamos a todos y a sus equipos.Se llevará a cabo los días 15 y 16 de abril de 2021 (jueves y viernes), de manera virtual.Tenemos inscripciones abiertas hasta el 9 de abril de 2021. Link https://web.yammer.com/main/threads/eyJfdHlwZSI6IlRocmVhZCIsImlkIjoiMTEyNzQ5NTcxNDMyNDQ4MCJ9 y  https://web.yammer.com/main/threads/eyJfdHlwZSI6IlRocmVhZCIsImlkIjoiMTE1NDk4MDY3MzQxMzEyMCJ9?search=procesos%20sancionatorios&amp;groupScope=eyJfdHlwZSI6Ikdyb3VwIiwiaWQiOiIyOTczNzcyMTg1NiJ9
5. 20-03-2021: El Invima, a través de la Dirección de Responsabilidad Sanitaria, se reunió hoy con la Subdirección de Vigilancia en Salud Pública de Secretaría Distrital de Salud para establecer una mesa de consulta, con el objetivo de fortalecer y complementar el ejercicio de las funciones de ambas entidades. En esta mesa de consulta, nos enfocaremos en procesos sancionatorios, la gestión del riesgo, criterios para la imposición de multas, y el uso de herramientas tecnológicas, sin perder de vista las actividades de prevención y pedagogía que conjuntamente podemos adelantar.Esta es una alianza estratégica que nos permitirá consolidar acciones para cumplir con la misión de salvaguardar la salud pública del país. Link: https://twitter.com/invimacolombia/status/1373373313163132928
https://www.facebook.com/InvimaColombia/posts/4056954984365738
https://www.facebook.com/InvimaColombia/posts/3972658259462078
6. 23-03-2021: Conoce el boletín empresarial que Invima trae para todos los empresarios y emprendedores, para que estén informados de las noticias más relevantes de la entidad. #BoletínEmpresarial N°13 Consulta la información en https://invima.gov.co/editorial-boletin-empresarial-no-13.  Continuando con este apoyo que está brindando la primera autoridad sanitaria del país al sector productivo, el Invima implementó más servicios virtuales que facilitan los trámites ante el Instituto; es así como la Dirección de Responsabilidad Sanitaria cuenta con una oficina virtual para que los ciudadanos puedan informarse sobre los trámites relacionados con procesos sancionatorios. Link: https://twitter.com/invimacolombia/status/1374422085905178631
2. Inconvenientes presentados: No se presentaron
3. Acciones de Mejora si aplican: No aplica</t>
  </si>
  <si>
    <t>1. Resultados Alcanzados a la fecha: Se realizaron 10 Publicaciones en el 2 trimestre con una ejecución del 83,33% asi:1. 15-04-2021 Publicación sobre ABC del proceso sancionatorio de la Dirección de Responsabilidad Sanitaria de la entidad, una herramienta que brinda información actualizada sobre los principales aspectos y etapas del proceso administrativo sancionatorio. En Twitter https://twitter.com/jaldanabula/status/1382736746975277057
2. 16-04-2021: Publicación sobre segunda jornada de capacitación realizada por la Dirección de Responsabilidad Sanitaria, se analizaron las etapas del proceso sancionatorio y su marco legal, enfocados en los retos y compromisos que tenemos como entidad, para adelantar actuaciones en cumplimiento del debido proceso. Twitter  https://twitter.com/invimacolombia/status/1383090665857384448 e instagram https://www.instagram.com/p/CNu7lzdJr3Q/
3. 30-04-2021: Publicación sobre la Participación de la Dirección de Responsabilidad Sanitaria en el VII Encuentro con las ETS, para abordar aspectos relevantes de los procesos sancionatorios. Twitter https://twitter.com/invimacolombia/status/1388161528885661701     e Instagram https://www.instagram.com/p/COTZ_1tp3eu/
4. 06-05-2021: Publicación sobre la finalización de dos jornadas de Mesa Técnica sobre Procesos Sancionatorios, entre la Dirección de Responsabilidad Sanitaria y la Subdirección de Vigilancia en Salud Pública de la Secretaría Distrital de Salud. Twitter  https://twitter.com/invimacolombia/status/1390373388049387522 e Intagram https://www.instagram.com/p/COi05dnpyrJ/
5. 13-05-2021: Publicación sobre primera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https://twitter.com/invimacolombia/status/1392893007784030210 e instagram https://www.instagram.com/p/CO020ZPJsRC/
6. 14-05-2021: Publicación sobre segunda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https://twitter.com/invimacolombia/status/1393196206046785536
7. 19-05-2021: Publicación sobre reunión realizada con representantes del sector farmacéutico, con el cual generamos espacios de trabajo conjunto en pro de los consumidores. Twitter  https://twitter.com/invimacolombia/status/1395036537931321346 e Instagram https://www.instagram.com/p/CPD4wK7JbVL/
8. 20-05-2021: Publicación realizada sobre la última jornada de las 4 Mesas Técnicas realizadas con la Secretaria de Vigilancia en Salud Publica de la Secretaria Distrital de Salud. En twitter https://twitter.com/invimacolombia/status/1395426616860360707 e Instagram https://www.instagram.com/p/CPHAjgapILl/
9. 29-06-2021: Facebook live sobre "Errores comunes en la publicación de alimentos y bebidas" Facebook live https://twitter.com/invimacolombia/status/1409875652271083533 e Instagram https://www.instagram.com/p/CQolbhZpjoW/
10. 30-06-2021 Publicación en Boletín empresarial Nro. 14 sobre Abecé del proceso sancionatorio en el siguiente link https://issuu.com/invima/docs/boleti_n_empresarial_14
2. Inconvenientes presentados: No aplica
3. Acciones de Mejora si aplican: No aplica</t>
  </si>
  <si>
    <t>Medir el tiempo requerido para el desarrollo del proceso sancionatorio desde el auto de inicio hasta la calificación en un término inferior a 120 dias.</t>
  </si>
  <si>
    <t>Agilizar el trámite de los procesos sancionatorios, contado desde el auto de inicio hasta la calificación.</t>
  </si>
  <si>
    <t>1. Resultados Alcanzados a la fecha: En el primer semestre de 2021 se realizaron 253 procesos con inicio y traslado de los cuales 143 procesos tienen calificación dentro de los 120 días, lo que corresponde al 57% del total de autos de inicio; la meta del año es el 40% por tanto tenemos una ejecución del 143% al cierre del trimestre
2. Inconvenientes presentados: NO se presentaron
3. Acciones de Mejora si aplican: No aplica</t>
  </si>
  <si>
    <t>Medir la cantidad de Autos de Archivo (abstención de inicio de proceso)  según la causal establecida en el Decreto 2016 de 2019, Articulo 98. Frente a la vigencia anterior</t>
  </si>
  <si>
    <t>Simplificar y agilizar trámites en el proceso sancionatorio de productos, establecimientos y/o servicios catalogados de bajo riesgo, mediante autos archivo (abstención de inicio de proceso).</t>
  </si>
  <si>
    <t>Dirección de Dispositivos Médicos</t>
  </si>
  <si>
    <t>Fortalecer las competencias científicas y tecnicas para el mejoramiento de los Programas Postcomercialización y la toma de decisiones en materia del uso adecuado de las tecnologías sanitarias.</t>
  </si>
  <si>
    <t>GRUPO DE VIGILANCIA EPIDEMIOLÓGICA:
1.En el primer mes del trimestre  del año 2021, se realizó la planeación de las capacitaciones y la ejecución se inició a partir de febrero,  desarrolandose  un total de 2 capacitaciones las cuales se realizaron virtualmente mediante la aplicación de TEAMS, el tema fue relacionado a Lineamientos de Programa Nacional de Reactivovigilancia y normatividad sobre el manejo del diagnóstico para Covid-19 y la metodología AMFE, los actores involucrados son los siguientes: Prestadores de Servicio de Salud y profesionales independientes de Bogotá y Prestadores de Servicio de Salud y profesionales independientes de Norte de Santander.
GRUPO DE TECNOVIGILANCIA:
Se realizó una (1) capacitación el día 26 de marzo con duración de 2 horas a los gremios ( ANDI, FENALCO, ARI) y demás representantes de estos, en el cual se abordó el tema de Tecnovigilancia en tiempos de Covid en el cual se expuso sobre el programa nacional de tecnovigilancia, como reportar eventos e incidentes adversos serios y no serios y los trimestrales, como reportar vitales no disponibles, como reportar el agotamiento de existencias y las obligaciones de los importadores dentro de la cadena del programa. Se tuvo un quorum de 75 personas. 
No se han presentado dificultades.</t>
  </si>
  <si>
    <t>GRUPO DE VIGILANCIA EPIDEMIOLÓGICA:
1. En el segundo trimestre se realizaron un total de 7 capacitaciones  virtuales mediante la aplicación de TEAMS, los temas principales estuvieron orientados a Lineamientos de Programa Nacional de Reactivovigilancia, normatividad sobre el manejo del diagnóstico para Covid-19 y Sistemas de Gestión de Riesgo Clinico,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inicio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la realización de estas 7 capacitaciones aporto un 35% a la meta proyectada al año obtiendo un acumulado al 30 de junio del 45% de la meta inicial establecida para el año 2021. 
2. La dificultad presentada estuvo relacionada con  el aplicativo del aula virtual, ya que hubo inconvenientes con el descargue y visualización de las unidades del módulo de Reactivovigilancia, esto debido a que el dichos módulos fueron desarrollados y creados en un Flash Player antiguo el cual tuvo una actualización en enero del presente año, por esta razón no se podían visualizar la unidades del Módulo.
3. Lo primero que se hizo fue comunicarse con la Oficina de Tecnologías de la información y mediante un ticke se realizó el reporte de la situación presentada, mientras la oficina de tecnologías solucionada como plan de contingencia se envió a los estudiantes material de estudio de las unidades para adelantaran el desarrollo de las actividades del módulo, finalmente la oficina de tecnologías de las información implemento un plugins el cual permite la visualización de las unidades del Módulo. GRUPO DE TECNOVIGILANCIA: En el periodo se realizaron 18 capacitaciones, asi: en el mes de abril se realizaron 6 capacitaciones en la modalidad virtual mediante plataforma teams dirigida a todos los referentes de vacunación contra Covid-19 (PAI – Ministerio de Salud), sobre Programa de Tecnovigilancia y como reportar al programa los casos con dispositivos médicos vitales no disponibles, con una asistencia por región de la siguiente manera: Región centro 76 asistentes, región costa caribe 28 asistentes, región eje cafetero 24 asistentes, región Orinoquia 10 asistentes, región pacífica 83 asistentes. Adicionalmente, se realizó una capacitación a los grupos de trabajo territoriales en modalidad virtual (Teams) sobre Avances de Tecnovigilancia en el contexto de la pandemia Covid 19, con asistencia de 28 personas.   Para mayo se ejecutaron 5 capacitaciones modalidad virtual y distribuidas bajo la siguiente temática: Generalidades del Programa Nacional de Tecnovigilancia dirigida a 3 diferentes actores: Estudiantes de la Universidad Nacional (5 asistentes), mesas de articulación con secretarias de salud nacional (159 asistentes) y Operadores económicos autorizados (18 asistentes), para el tema Avances de Tecnovigilancia en el contexto de la pandemia Covid 19 se realizó 1 capacitación dirigida a secretarias de salud e instituciones prestadoras de servicios de salud de la región eje cafetero (Antioquia, Caldas, Quindío, Risaralda) con una asistencia de 251 personas. Finalmente, como refuerzo y comprensión sobre la clasificación de eventos e incidentes adversos se realizó una capacitación a las secretarias de salud e instituciones prestadoras de servicios de salud de los departamentos de Quindío y Risaralda con una asistencia de 151 personas. Respecto al aula virtual, se realizaron 4 capacitaciones, distribuidas en los siguientes actores: Salud (Institución Prestadora de Servicio de Salud, Laboratorio Clínico, Ópticas, Profesional de salud de Independiente, Profesional Independiente - Consultor – Asesor, Secretaria de salud) con una participación de 150 estudiantes. Industria (Distribuidor, Empresa de Mantenimiento de Equipos, Establecimiento Farmacéutico, Fabricante, Importador, Otro) 44 estudiantes. Educación (Docente/Investigador, Estudiante) 59 estudiantes y Funcionarios de Invima 16 estudiantes, para un total de 269, todos cuentan con su constancia de participación. En junio se realizaron 3 capacitaciones, una sobre Avances de Tecnovigilancia en el contexto de la pandemia Covid 19 dirigida a las secretarias de salud e instituciones prestadoras de servicios de salud de los departamentos de Atlántico, Bolívar, Cesar, Córdoba, La Guajira, Magdalena, San Andrés y Sucre con asistencia de 210 personas; la otra sobre Generalidades de Tecnovigilancia y cierre parcial de la alerta 146 de 2020  dirigida a las instituciones prestadoras de salud que le fueron entregados ventiladores mecánicos involucrados en la alerta conto con una participación de 27 personas, finalmente se realizó una capacitación a los integrantes del Grupo Técnico de la Dirección de Dispositivos Médicos y Otras Tecnologías sobre las generalidades del Programa Nacional de Tecnovigilancia con asistencia de 19 personas.  Para el caso de Aula Virtual en Junio, es importante mencionar que se reporta en POA únicamente aquellas personas que obtienen su CONSTANCIA DE PARTICIPACIÓN, para lo cual de 492 estudiantes que se matricularon, únicamente 269 personas obtuvieron su constancia de participación quienes finalizaron su autoestudio.
2. Los inconvenientes estan relacionados con fallas en aula virtual por que los recursos no puden ser vistos por los asistencias y se debe enviar y cargar a la plataforma paquetes en PDF con la infomración.
3. El ingeniero de soporte ha atendido las dificultades presentadas, pero se debe realizar una actualización de los modulos.</t>
  </si>
  <si>
    <t>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t>
  </si>
  <si>
    <t>GRUPO DE VIGILANCIA EPIDEMIOLOGICA: 
1.En el primer mes del trimestre  del año 2021, se realizó la planeación  de las asistencias técnicas, el desarrollo de las mismas comenzaron en febrero.  Durante el periodo evaluado se  realizaron 4 asistencias técnicas con metodología virtual mediante la aplicación de TEAMS, dos (2)  con el fin de emitir y aclarar lineamientos sobre el funcionamiento del programa de Reactivovigilancia y normatividad sobre el manejo del diagnóstico para Covid-19 y dos (2) asistencia técnica sobre la metodología AMFE, los actores fueron profesionales de los laboratorios de patología de florida blanca Santander, profesionales del Centro Médico Ese ILES de Nariño, Profesionales de la Secretaria Distrital de Barranquilla y profesionales de la Fundación Hospital San Pedro.
No se han presentado dificultades.</t>
  </si>
  <si>
    <t>GRUPO DE VIGILANCIA EPIDEMIOLOGICA:
1. Durante el segundo trimestre del año se realizaron 7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recibireon estas actividades de capacitacion corresponden a:  profesionales de la secretaria de salud de Cesar, profesionales de la secretaria de salud de Boyacá, Profesionales del Prestador IN SALUD, profesionales de la Secretaria de Salud Departamental de  Amazonas, Profesionales de la Secretaria de Salud Departamental de Valle del Cauca, Profesionales del Banco de Sangre Santamaría y a  los profesionales de la Secretaria de Salud Departamental de Guainía, la realización de estas 7 asistencias técnicas en el trimestre aportaron un 35% a la meta proyectada al año 2021, obteniendo un acumulado al 30 de junio del 55 % de la meta inicial establecida para el año 2021.
2. Ninguno  
3. Ninguno
GRUPO TECNOVIGILANCIA:  En el segundo trimestre se realizaron 5 AT, asi:  3 en el mes de mayo a la secretaria de salud distrital de Bogotá, Cundinamarca y Barranquilla, en las que se revisó plan de trabajo de los reportes trimestrales, se resolvieron dudas y se verificaron compromisos anteriores.  Respecto a las asistencias técnica realizadas este mes se realizaron 2, una a la secretaria de Seccional de Salud de Antioquia y la otra a la Secretaría Departamental de Salud de Boyacá, en la cual se revisó plan de trabajo de los reportes trimestrales, se resolvieron dudas y se verificaron compromisos anteriores.
2. Ninguno  
3. Ninguno</t>
  </si>
  <si>
    <t xml:space="preserve">Analizar la causalidad y gestionar los reportes de eventos e incidentes adversos asociados al uso de los dispositivos médicos notificados al programa nacional de tecnovigilancia </t>
  </si>
  <si>
    <t>Afianzar el reconocimiento nacional e internacional de un programa efectivo que mediante las acciones ayuda a proteger la salud de los colombianos.</t>
  </si>
  <si>
    <t xml:space="preserve">1. Durante el primer trimestre del año, se gestionaron 3511 casos de reportes de eventos e incidentes adversos asociados al uso de Dispositivos Médicos. El porcentaje de reportes de acuerdo con su clasificación fue la siguiente: 
•	Evento adverso no serio: 22% (782) 
•	Evento adverso serio: 5% (193) 
•	Incidente adverso no serio: 71% (2456) 
•	Incidente adverso serio: 2% (80) 
Durante el I Trimestre del 2021 se recibieron 54 eventos e incidentes adversos relacionados con dispositivos médicos que fueron importados o fabricados bajo la modalidad de vitales no disponibles. 
De los eventos e incidentes reportados el 3% (94) están relacionados con ventiladores, de estos en 87 reportes los equipos cuentan con registro sanitario y en 7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el 2% (71) son reportes relacionados con tapabocas convencionales y el 1% (25)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existe un atraso en la gestión de casos, si bien se ha dado prioridad a los casos de los DM relacionados con la atención de la COVID -19, se tiene un atraso de casos de eventos e incidentes serios reportados en enero a junio de 2020, adicionalmente se tiene un atraso de los casos de eventos e incidentes no serios, esto debido a que el pasante termino su periodo y solo hay una persona gestionando este tipo de casos.  
3. Como plan de acción se implementó un plan de choque para atender los casos antiguos, adicionalmente se solicitó la incorporación de dos pasantes, quienes apoyarán la gestión de los casos e incidentes no serios y para el caso de los eventos e incidentes serios se contará con el apoyo de un profesional en medicina.   </t>
  </si>
  <si>
    <t xml:space="preserve">. Durante el segundo trimestre del año, se gestionaron 5188 casos de reportes de eventos e incidentes adversos asociados al uso de Dispositivos Médicos, lo cual aporto un 26% a la meta anual establecida, con un acumulado total del 43%.
El porcentaje de reportes de acuerdo con su clasificación fue la siguiente: 
• Evento adverso no serio: 18% (2356) 
• Evento adverso serio: 3% (477) 
• Incidente adverso no serio: 37% (5689) 
• Incidente adverso serio: 1% (176) 
Durante el II Trimestre del 2021 se recibieron 49 reportes de eventos e incidentes adversos relacionados con dispositivos médicos que fueron importados o fabricados bajo la modalidad de vitales no disponibles. 
 De los eventos e incidentes reportados 37 están relacionados con ventiladores, de estos en 23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62 reportes relacionados con tapabocas convencionales y 14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Adicionalmente se presentaron 144 reportes relacionados con jeringas, las fallas asociadas son desempate, diseño, contaminación y rompimiento.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existía un atraso en la gestión de casos, si bien se ha dado prioridad a los casos de los DM relacionados con la atención de la COVID -19, se tenía pendiente la gestión de casos de eventos e incidentes serios reportados de enero a junio de 2020, de los cual se ha avanzado en un 49%, quedando pendiente aún la gestión de 127 casos. Adicionalmente, se evidenciaron fallas en la parametrización de algunos campos del aplicativo web de tecnovigilancia, lo cual afectaba la trazabilidad de los casos reportados.   
3. Como plan de acción se ejecutó un plan de choque para atender los casos antiguos, esto con la incorporación de dos pasantes, quienes apoyaron la gestión de los casos e incidentes no serios y para el caso de los eventos e incidentes serios se incorporó el apoyo de un profesional en medicina.  Para el caso del aplicativo web se solicitó un ajuste en la versión del aplicativo, sin embargo, se está trabajando en la elaboración de un control de cambios ya que además de los casos reportados se han evidenciados otras fallas del desarrollo.  </t>
  </si>
  <si>
    <t>Gestionar los requisitos contemplados en la Norma del Programa de Tecnivigilancia (Resolución 4816)</t>
  </si>
  <si>
    <t>Fidelizar a los actores del sistema para ampliar cada año la cobertura del acciones del Programa Nacional de Tecnovigilancia.</t>
  </si>
  <si>
    <t>En cuanto al proceso de Inscripción a la Red Nacional de Tecnovigilancia para este trimestre (Enero-Marzo) se han registrado un total de 311 actores, discriminados en:
99 Prestadores de Servicios de Salud
34 Fabricantes 
32 Importadores 
73 Profesional de la Salud
1   Bancos de Sangre
2   Comercializador Minorista
8   Distribuidor
1   Entidad Gubernamental
3   Entidad Territorial de Salud 
2   Fabricantes DM Sobre Medida
41 Independiente
4   Laboratorios Clínicos
2   No Aplica
9   Ópticas</t>
  </si>
  <si>
    <t>1. En cuanto al proceso de Inscripción a la Red Nacional de Tecnovigilancia para este trimestre (Abril-Junio) se han registrado un total de 370 actores, discriminados en:160 Prestadores de Servicios de Salud, 27 Fabricantes, 73 Importadores, 41 Profesional de la Salud, 1   Bancos de Sangre, 2   Comercializador Mayorista, 1   Comercializador Minorista, 11   Distribuidor, 1   Entidad Gubernamental, 3   Entidad Territorial de Salud, 2   Fabricantes DM Sobre Medida, 34 Independiente, 7   Laboratorios Clínicos, 2   Servicio de estética y cosmetología, 8  Ópticas.
2. Ninguna
3. Ninguna</t>
  </si>
  <si>
    <t xml:space="preserve">Gestionar los requisitos contemplados en la Norma del Programa de Tecnivigilancia (Resolución 4816) </t>
  </si>
  <si>
    <t>Afianzar el reconocimiento nacional e internacional de un Programa efectivo que mediante las acciones ayude a proteger la salud de los colombianos.</t>
  </si>
  <si>
    <t>Para el caso de alertas y recall que corresponden a 35 para el primer trimestre de 2021:  29 pertenecen a dispositivos médicos y 6 pertenecen a equipos biomédicos.
El estado de los casos es el siguiente:
Casos Abiertos: 4                                  
En Seguimiento: 28
En Cierre: 3</t>
  </si>
  <si>
    <t xml:space="preserve">Reporte SEGUNDO trimestre 2021: ALERTAS y RECALL monitoreados 39; de los cuales el total de Alertas y Recall que aplicaron para el II trimestre fue de 29
9 de Equipos Biomédicos y 20 de Dispositivos Médicos
Aporte del II trimestre para cumplimiento meta POA (115) corresponde al 25% 
ESTADOS (corte 01/07/21)          Seguimiento: 23
Cierre: 6
 *Nota: De los 29 casos de Alertas y Recall que se encuentran ingresados, a corte 01/07/21 se encuentran PENDIENTES por gestión 5 
RECALL monitoreados 26; Recall que aplicaron 18: 3 de equipos biomédicos y 15 de dispositivos médicos
</t>
  </si>
  <si>
    <t xml:space="preserve">Para hurtos en el primer trimestre (Enero-Marzo) se han ingresado un total de 26 casos, discriminados en:
19 dispositivos Médicos, 7 equipos Biomédicos 
</t>
  </si>
  <si>
    <t xml:space="preserve"> 58 Hurtos para este segundo trimestre
43 Hurtos  para Dispositivos médicos
15 Hurtos para Equipos biomédicos </t>
  </si>
  <si>
    <t xml:space="preserve">Para el caso de Informes de seguridad que corresponden a 64 para el primer trimestre de 2021:
36 pertenecen a dispositivos médicos y 28 pertenecen a equipos biomédicos
El estadode los casos es el siguiente:
Casos Abiertos: 41                           
En Seguimiento: 21
En Cierre: 2
</t>
  </si>
  <si>
    <t>INFORMES DE SEGURIDAD:  monitoreados 53; de los cuales el total de Informes que aplicaron para el II trimestre fue de 38              
17 de Equipos Biomédicos y 21 de Dispositivos Médicos
Aporte del II trimestre para cumplimiento meta POA (210) corresponde al 18% 
ESTADOS (corte 01/07/21)          Abierto: 9 
Seguimiento: 26 
Cierre: 3
De los 38 casos de Informes de seguridad que se encuentran ingresados, a corte 01/07/21 se encuentran PENDIENTES por gestión 25</t>
  </si>
  <si>
    <t xml:space="preserve">Analizar la causalidad y gestionar los reportes de eventos e incidentes adversos asociados  al uso de los reactivos de diagnostico In-Vitro </t>
  </si>
  <si>
    <t>Determinar las causas de los efectos indeseados relacionados con el uso de los reactivos de diagnostico in vitro y gestionar las acciones con los fabricantes e importadores</t>
  </si>
  <si>
    <t>1. Durante el primer trimestre del año 2021,mediante el aplicativo de Reactivovigilancia,  se recibieron un total de 163  efectos indeseados, discriminados en 142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2. Se recibió un caso donde el usuario no pudo realizar el cargue del reporte masivo trimestral, atendiendose la solicitud, se reviso el archivo y se solito apoyo de la OTI para lograr realizar el cargue del archivo en el aplicativo. Actualmente se esta a la espera de la respuesta por parte de la OTI. 
3.  Solicitar apoyo a la OTI para el cargue de la información en el aplicativo y revisión del funcionamiento del mismo.</t>
  </si>
  <si>
    <t xml:space="preserve">1. Durante el segundo trimestre del año 2021,mediante el aplicativo de Reactivovigilancia,  se recibieron un total de 226  efectos indeseados, discriminados en 199  incidentes y 27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segundo trimestre aporta un 32  %  de cumplimiento  a la meta anual establecida. Obteniendose en la actualidad al primer Semestre del año 2021 un 56 % de cumplimiento para la meta global de 700 Efectos indeseados  gestionados. 
2. Durante el segundo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3.  De la  información recibida por parte de los usuarios del programa, respecto a los inconvenientes en el aplicativo,  se realizó el ajuste por parte de la OTI en ambiente de pruebas, donde se elimino filtros de seguridad que bloquean el cargue de la información a los usuarios. Se estima que para el mes de Julio la versión 4 del aplicativo, el cual cuenta con varias mejoras correspondiente a la funcionalidad,  se encuentre disponible para todos los actores del programa de Reactivovigolancia. </t>
  </si>
  <si>
    <t>Gestionar  los requisitos contemplados en la Norma del Programa de Reactivovigilancia</t>
  </si>
  <si>
    <t>Asegurar el seguimiento, evaluación, gestión y divulgación de las alertas, relacionadas con los reactivos de diagnostico que se comercializan en Colombia , de acuerdo a lo establecido en el articulo 20 de la Resolución 2013038979 de 2013, para el nivel nacional</t>
  </si>
  <si>
    <t>1. Durante el primer trimestre del año, se gestionaron 3 alertas y 16 recall para un total de 19.
Para el tema de alertas captadas mediante monitoreo en la Agencia sanitarias Internacional Inglesa, francesa y americana,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2021, se aprecia que 2 casos se encuentra cerrados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Para el tema de Recall, se identificaron y gestionaron 16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2021, de los 16 casos que aplicaron y se gestionaron en el primer trimestre del año 2021 se aprecia que 7 casos se encuentran cerrados y 9 en seguimiento, es decir se ha gestionado el envío de información entre INVIMA y los importadores, pendiente del envío de información relacionada con acuses recibidos de los clientes y las investigaciones finales por parte de fábrica, así mismo se evidencia que no existen a dicha fecha casos abiertos (es decir casos donde el importador no se haya pronunciado).  
2. Dentro de las dificultades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En los casos que tienen como acción correctiva la retirada de producto del mercado y su posterior destrucción por parte de los importadores,  pueden tomar tiempo en recoger el producto comercializado y generarse el acopio del reactivo recogido para dar disposición final.
Se evidencian demoras en el envío de evidencias relacionadas con los soportes de Destrucción de productos (acta de destrucción y certificados de disposición final)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Enviar las actas iniciales de entrega de producto para destrucción a las empresas gestoras de disposición final de residuos, de los productos impactados en el retiro.</t>
  </si>
  <si>
    <t xml:space="preserve">Durante  el segundo trimestre del año 2021 se gestionaron un total de 26 Alertas (Recall 17 casos  y alertas 9 casos) las cuales aportaron un 43.3  % de cumplimiento sobre la meta proyectada para el año, logrando al primer Semestre del año 2021 un 75% de acomulado al cumplimiento para la meta global proyectada de 60 Alertas (recall 45 y alertas 15).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7  casos ( 3 alertas y 4 Recall)  se encuentra cerrados y   19 casos (6 Alertas y 13 recall)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t>
  </si>
  <si>
    <t>Asegurar el seguimiento, evaluación, gestión y divulgación de los informes de seguridad relacionados con los reactivos de diagnóstico que se comercializan en Colombia , de acuerdo a lo establecido en el articulo 20 de la Resolución 2013038979 de 2013, para el nivel nacional</t>
  </si>
  <si>
    <t>1. Se gestionaron 13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3 por Instrucciones para uso y rotulado, 2 por Fecha de expiración, 2 por Resultado falso de la prueba, y  6 otras causas. A fecha 31 de Marzo de 2021 Se encuentran 4 Informes de Seguridad cerrados y 9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13 informes de seguridad gestionados en el primer trimestre aportaron un 16% sobre la meta proyectada para el año 2021.
2. Dentro de las barreras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t>
  </si>
  <si>
    <t xml:space="preserve">Para el segundo trimestre del año se gestionaron un total de 27 informes de seguridad, los cuales aportaron un 33.5 % sobre la meta proyectada para el año 2021, logrando a 30 de junio de 2021 un acomulado del 50% de cumplimiento para la meta global de 80 Informes de seguridad.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8 casos se encuentra cerrados y  19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d.En general la emergencia Sanitaria por parte de la Pandemia del Covid 19 ha influido en la diligencia oportuna de los cierres tanto por tramites internos de Fabricante o logistocas de orden nacional.
3.Plan de Acción :
1.  Se direcciona al seguimiento de los casos con mayor distribución del producto, y generar correo informativo a los clientes por parte del importador, para dar agilizar el acuse recibido sobre la información de la nota de seguridad.
2. Hacer uso de las herramientas tecnologicas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que actualmente se realiza de manera  físico.
</t>
  </si>
  <si>
    <t>Realizar Seguimiento a la calidad de las visitas y competencias de los inspectores</t>
  </si>
  <si>
    <t>Identificar debilidades, fortalezas y oportunidades de mejora en el proceso de certificaciones, así como establecer un mecanismo de control a nuestros auditores desde el punto de vista actitudinal como aptitudinal.</t>
  </si>
  <si>
    <t>No hay avances en la actividad para este trimestre, dando espacio para que se realicen visitas de certificación que serán evaluadas posteriormente.</t>
  </si>
  <si>
    <t>Realizar visitas con propósito de certificación en dispositivos médicos y reactivos de diagnóstico in-vitro</t>
  </si>
  <si>
    <t>Garantizar que las empresas fabricantes nacionales e importadoras de dispositivos médicos y reactivos de diagnóstico in-vitro, reunen las condiciones tecnico sanitarias  mínimas para llevar a cabo los procesos de fabricación, almacenamiento y acondicionamiento</t>
  </si>
  <si>
    <t>Durante el primer trimestre del año, el Grupo Técnico realizó un total de 148 visitas con propósitos de certificación, todas realizadas de manera virtual. incluidas aquellas de verificación de requerimientos, de las cuales el mayor porcentaje fue de Dispositivos Médicos con un 90,54% y para Reactivos de Diagnóstico In Vitro un 9,46 %. La distrubución por tipo de visita fue la siguiente: 45,95% a fabricantes de Dispositivos Médicos (condiciones Sanitarias), 42,57% a importadores de Dispositivos Médicos (CCAA), 9,46% a importadores de Reactivos de Diagnóstico In Vitro (CCAA), 1,35% Salud Visual y Ocular y el 0,67% Tecnología Ortopédica; se destaca que del total de visitas de certificación nuevas, el 20,58% quedaron con requerimientos por no dar cumplimiento al total de los requisitos establecidos en la normatividad sanitaria vigente. Finalizado este periodo, se avanza en el cumplimeinto de la meta resaltando que en el mes de marzo se tuvo un incremento de visitas de certificación, por el incremento del número de contratistas vinculados al Grupo.</t>
  </si>
  <si>
    <t>Durante el Segundo trimestre del año, el Grupo Técnico realizó un total de 200 visitas con propósitos de certificación, todas realizadas de manera virtual. incluidas aquellas de verificación de requerimientos, de las cuales el mayor porcentaje fue de Dispositivos Médicos con un 89% y para Reactivos de Diagnóstico In Vitro un 9% y salud visual un 2%. La distrubución por tipo de visita fue la siguiente: 24%
 a fabricantes de Dispositivos Médicos (condiciones Sanitarias),  65% a importadores de Dispositivos Médicos (CCAA), 7,5% a importadores de Reactivos de Diagnóstico In Vitro (CCAA),  2% Salud Visual y Ocular;  1.5%  a fabricantes de reactivos de diagnostico In Vitro. Se destaca que del total de visitas de certificación nuevas, el 25.5% quedaron con requerimientos por no dar cumplimiento al total de los requisitos establecidos en la normatividad sanitaria vigente. Finalizado este periodo, se tiene un cumplimiento del 50%</t>
  </si>
  <si>
    <t>Hacer Seguimiento a las certificaciones en dispositivos médicos y reactivos de diagnóstico in-vitro</t>
  </si>
  <si>
    <t>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t>
  </si>
  <si>
    <t>Durante el primer trimestre del año, no se realizaron seguimientos a las certificaciones vigentes de Dispositivos Médicos y Reactivos de Diagnóstico In Vitro, toda vez que durante este periodo el Grupo Técnico estuvo enfocado a la ejecución de visitas de certificación, debido a su alta demanda.</t>
  </si>
  <si>
    <t>Durante el segundo trimestre del año, no se realizaron seguimientos a las certificaciones vigentes de Dispositivos Médicos y Reactivos de Diagnóstico In Vitro, toda vez que el grupo tecnico se enfoco en visitas de certificación virtuales.</t>
  </si>
  <si>
    <t>Elaborar  y publicar  documentos técnicos competencia de la Dirección de Dispositivos Médicos</t>
  </si>
  <si>
    <t>Elaborar documentos que orienten la toma de decisiones frente a situaciones sanitarias presentes en establecimientos de competencia</t>
  </si>
  <si>
    <t>Durante el primer semestre del año 2021, se publicó en la página Web del Invima el comunicado 5000-0003-21, mediante el cual se recuerda el reporte de agotamiento de existencias de Mascarillas o Tapabocas Convencionles, a los fabricantes en la modalidad de Vitales No Disponibles; adicionalmente, se remitió este documento mediante correo electrónico a cada uno de los fabricantes.</t>
  </si>
  <si>
    <t xml:space="preserve">Durante el segundo trimestre del año 2021, se genero el documento MÉTODOS DE PRUEBA O ENSAYOS QUE SE DEBEN REALIZAR A LOS RESPIRADORES DE ALTA EFICIENCIA DE FILTRACIÓN DE PARTÍCULAS (≥ 95%) CONSIDERADOS DISPOSITIVOS MÉDICOS, TIPO: N95, KN95, FFP2), el cual fue socializado al interior del grupo técnico
</t>
  </si>
  <si>
    <t>Realizar Acompañamiento técnico en actividades relacionadas con IVC a la Dir. Operaciones sanitarias</t>
  </si>
  <si>
    <t>Brindar soporte técnico a la Dirección de Operaciones Sanitarias en inspecciones in situ, para propiciar la toma de decisiones ante situaciones sanitarias evidenciadas, con base en la aplicacion normativa, así como la unificación de criterios.</t>
  </si>
  <si>
    <t>Durante el primer trimestre del año, el Grupo Técnico realizó acompañamiento de manera virtual a la Dirección de Operaciones Sanitarias, en la ejecución de una (1) visita de IVC, al establecimiento denominado MARTHA ELSY DUQUE E.U., como se resultado de esta actividad se aplicó medida sanitaria de decomiso, debido a que el establecimiento importó bases oftálmicas con la certificación de CCAA vencida.</t>
  </si>
  <si>
    <t>Durante el segundo trimestre del año, el Grupo Técnico no realiza acompañamiento de visitas de IVC ya que por parte de esta dependencia no se solicito, se resalta que esta actividad se hace a necesidad</t>
  </si>
  <si>
    <t xml:space="preserve">Evaluar tramites de Publicidad de los productos competencia de la Direccion </t>
  </si>
  <si>
    <t>Garantizar que la información a la que tiene acceso la comunidad a través de diferentes medios de comunicación se ciñe a las condiciones técnicas de los productos y demás condiciones establecidas en la normatividad sanitaria vigente.</t>
  </si>
  <si>
    <t xml:space="preserve">1.- En el primer trimestre se realizaron planes de trabajo definidos por grupo, tipo de tramite y estado del mismo, en donde se realizó la asignación de los trámites que fueron radicados  en la DDMOT semanalmente y con un seguimiento  para su cumplimiento. 
2.  Durante  el primer trimestre se realiza la gestión de los trámites por fecha mas antigua   con el personal contratado a la fecha y los profesionales de planta ,  se presentaron demoras en la gestión de los trámites radicados en diciembre y enero por la terminación de los contratos y su inicio. 
3. En el primer trimestre como plan de accion se realiza un comite de publicidad mensualmente con los profesionales y contratistas que tengan publicidades asignadas para realizar la evaluación de dichas solicitudes y gestionarlas de forma rapida de acuerdo al plan de trabajo propuesto para cada profesional y contratista.  </t>
  </si>
  <si>
    <t>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proyecta dos comites de publicidad para el siguiente periodo con los profesionales y contratistas que tengan publicidades asignadas para realizar la evaluación de dichas solicitudes y gestionarlas de forma rapida de acuerdo al plan de trabajo propuesto.</t>
  </si>
  <si>
    <t>Hacer Inscripcion de Recurso humano para el mantenimiento de los equipos biomedicos clase IIb y III</t>
  </si>
  <si>
    <t>Garantizar que el personal que presta servicios de mantenimiento de equipos biomédicos de categorías de riesgo IIb y III cumple los requisitos mínimos de formación y experiencia de forma que esta actividad no afecte las condiciones de operacion de los equipos</t>
  </si>
  <si>
    <t xml:space="preserve">Durante el primer trimestre del año, se gestionaron un total de 195 trámites relacionados con Inscripciones de Recurso Humano, de las cuales el 95,38% fueron aprobadas, es decir que se asignó un número de inscripción  o se realizó actualización de las mismas, y el 4,62% restante fueron negadas por no cumplir con los perfiles establecidos en la circulares 500-0553-14 y 500-2655-14.
Con respecto a los perfiles con mayor número de inscripciones otorgadas, se encuentran las siguientes:
Profesional: 
*Ingeniería Biomédica y Bioingeniería: 123 inscripciones, que corresponde al 66,12
*Ingeniería Electrónica: 26 inscripciones, que corresponde al 13,97%
Tecnologías:
*Mantenimiento de Equipo Biomédico: 20 inscripciones, que corresponden al 10,75%
*Electromedicina: 10 inscripciones, que corresponden al 5,37%
</t>
  </si>
  <si>
    <t>Durante el segundo trimestre del año, se gestionaron un total de  214  trámites relacionados con Inscripciones de Recurso Humano,  de las cuales el 81,30% fueron aprobadas, es decir que se asignó un número de inscripción,  el 6.54% negados por no cumplir con los perfiles establecidos en la circulares 500-0553-14 y 500-2655-14. y se realizaron 12,14% actualizaciones de Recurso Huamano.
Con respecto a los perfiles con mayor número de inscripciones otorgadas, se encuentran las siguientes:
Profesional: 
*Ingeniería Biomédica y Bioingeniería: 117 inscripciones, que corresponde al 67,24% de los aprobados.
*Ingeniería Electrónica: 17 inscripciones, que corresponde al 9,77%
Tecnologías:
*Mantenimiento de Equipo Biomédico: 12 inscripciones, que corresponden al 6,89%
*Electromedicina: 13 inscripciones, que corresponden al 7,47%</t>
  </si>
  <si>
    <t>Realizar visitas con propósito de certificación de Buenas Practicas de Bancos de Tejido y Medula Osea</t>
  </si>
  <si>
    <t>Certificar en Buenas Practicas a los Bancos de Tejidos  que cumplan con los requisitos  tecnicos, legales y cientificos establecidos normativamente para distribuir tejido</t>
  </si>
  <si>
    <t>1. Durante el Segundo Trimestre del Año  no se realizaron visitas de Buenas Practicas a Bancos de Tejidos, sin embargo se aprecia a a fecha 30 de junio correspondiente al primer semestre del año 2021 se ha ejecutado el 50% de las visitas proyectadas en meta POA,  es de resalatar que durante los meses de mayo y junio se recibieron tres solicitudes de visitas de Buenas Practicas para recertificación, las cuales seran atendidas en el segundo semestre del año, con lo cual se dara cumplimiento a la meta proyectada para el año 2021.
2. Ninguna 
3. Ninguna</t>
  </si>
  <si>
    <t>Realizar visitas con propósito de certificación en condiciones sanitarias para Bancos de Tejido y Medula Osea</t>
  </si>
  <si>
    <t>Certificar en condiciones sanitarias a los Bancos de Tejidos  que cumplan  con los requisitos  tecnicos, legales y cientificos  establecidos normativamente para la captación de tejidos y validación de sus procesos</t>
  </si>
  <si>
    <t>1. Durante el Segundo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segundo semestre del año 2021.
2. La Pandemia cuasada por el COVID-19, impidieron el desarrollo normal de las actividades de los Bancos de Tejidos.
3. No aplica.</t>
  </si>
  <si>
    <t xml:space="preserve">Realizar Visita de verificación de requisitos para Bancos de semen, óvulos y embriones - </t>
  </si>
  <si>
    <t>Verificar que los Bancos de semen, óvulos y embriones, cumplan  con los requisitos  tecnicos, legales y cientificos  establecidos para su funcionamiento</t>
  </si>
  <si>
    <t>Realizar Visita de verificación de requerimientos a bancos de tejidos y medula osea,  Bancos de semen, óvulos y embriones -.</t>
  </si>
  <si>
    <t>Verificar que los  requerimiento a los bancos de tejidos y medula osea, Bancos de Semen, óvulos y embriones, cumplan con los requisitos  tecnicos, legales y cientificos establecidos.</t>
  </si>
  <si>
    <t>Realizar Visita de verificación a centros de almacenamiento temporal de los bancos de tejidos</t>
  </si>
  <si>
    <t>Verificar que los  requerimientos a los centros de almacenamientos, cumplan con los requisitos  tecnicos, legales y cientificos establecidos.</t>
  </si>
  <si>
    <t xml:space="preserve">Realizar Inspección, Vigilancia y Control a establecimientos de competencia de la Dirección Bancos de Tejido y Medula Osea, Bancos de Medicina Reproductiva </t>
  </si>
  <si>
    <t>Vigilar que los establecimientos certificados mantengan las condiciones con las que fueron certificados y evidenciar las desviaciones de los mismos que impliquen la toma de medidas de control</t>
  </si>
  <si>
    <t>1. Durante el primer trimestre del año 2021 se han realizado un total de 5 visitas de Inspeccion Vigilancia y Control todas a Bancos de Gametos (Centro de Reproduccion de la Mujer - Cucuta, Cecolfes - Cartagena, Fertivida - Bogota, Clinica de la Mujer - Bogota y Gestamos - Ibague), las 5 visitas realizadas se ejecutaron bajo la modalidad virtual acorde con un proyecto piloto para el desarrollo de este proceso y la implementacion de un Instructivo para el desarrollo de visitas de IVC virtual aplicado unicamente a Bancos de Tejidos y Bancos de Gametos, con el aporte de estas 5 visitas se logra un acomulado del trimestre del 15% sobre la meta proyectada para el año 2021.
2. Frente al desarrollo de las visitas virtuales se ha evidenciado que los establecimientos no atienden de manera oportuna el inicio de las visitas por temas asociados a procedimientos que esta realizando el establecimiento, en razon a esto los auditores deben esperar hasta 3 horas para dar inicio a las visitas y terminar por fuera de los horarios laborales.
3. Frente a este tipo de situaciones se plantea que la visitas que no se terminen en el horario habitual se terminen el dia siguiente de acuerdo con la complejidad de los casos.</t>
  </si>
  <si>
    <t>Realizar tramites de registro sanitario-NS-NSO- nuevos, reconocimientos y renovaciones</t>
  </si>
  <si>
    <t xml:space="preserve">Realizar la evaluación de eficacia referencia y la aprobación sanitaria, para la introducción de una tecnología médica al país, a través de la expedición de registros sanitarios y trámites asociados, </t>
  </si>
  <si>
    <t>1.- En el primer trimestre se gestionaron 790 trámites de registros sanitarios nuevos, se realizaron planes de trabajo definidos por grupo, tipo de tramite y estado del mismo, en donde se realizaron semanalmente seguimientos de cumplimiento de metas a todos los profesionales del grupo. 
2.  En el primer trimestre se presentaron demoras en la contratacion del personal de contratistas que directamentre afecto las actividades propias en la generacion de los registro sanitarios.
3. En el primer trimestre como plan de accion se priorizaron los tramites de covid 19 por la emergencia sanitaria en los planes de trabajo, donde igualmente para los tramites vigentes que estaban proximos a vencersen se les prorrogo las vigencia del registro sanitario hasta el proximo 1 de junio de 2021, de igual manera  se activaron planes de trabajo personalizados en el grupo medico  para evacuar los tramites mas antoguos realizando un seguimineto cada tres dias por parte de la coordinacion.</t>
  </si>
  <si>
    <t xml:space="preserve">1.- En el segundo  trimestre se gestionaron planes de trabajo acordes a las fechas de radicacion y  se asignaron a cada grupo de  profesionales , tipo de tramite y  actualizando  estado de su vigencia,  se tuvo en cuenta la prorroga hasta el de la  vigencia  de los RS ( 31 de agosto de 2021).
2. Durante  el segundo  trimestre se gestionaron las solicitudes allegadas a la DDMOT en el orden de asignación verificadas en los planes de trababjo. 
3. En el trimestre como plan de seguimiento se continuo con la priorizaron las solicitudes  que fueran  tramites de emergencia sanitaria en los planes de trabajo, realizando un seguimiento semana por parte  de la coordinadora. </t>
  </si>
  <si>
    <t>Realizar tramites asociados a registro sanitario-NS-NSO-(Modificaciones, cambios, certificaciones RS y autorizaciones)</t>
  </si>
  <si>
    <t xml:space="preserve">1.- En el primer trimestre se realizaron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primer trimestre se gestionó los trámites priorizados  con el personal contratado a la fecha y profesionales de planta, evidenciando que los trámites fueron gestionados sin ninguna dificultad. 
3. En el primer trimestre como plan de accion se continuó con la misma directriz en la priorización de dichos trámites. </t>
  </si>
  <si>
    <t xml:space="preserve">1.- En el segundo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t>
  </si>
  <si>
    <t>Realizar tramites de control posterior asociados a registro sanitario automáticos</t>
  </si>
  <si>
    <t xml:space="preserve">1.- En el primer trimestre se realizaron planes de trabajo definidos por grupo de profesionales, tipo de tramite y estado del mismo, en donde se realizaron asignaciones y seguimientos  semanalmente. 
2.  Durante el primer trimestre se vió una disminución en la gestión de estos trámites como consecuencia  al personal contratado a la fecha , así mismo  se presento inconvenientes con  el area de  OTI en el envio de los oficios de cierre de proceso de control posterior donde se informa al usuario que su tramite fue resuelto de manera satisfactoria y por ende se archiva, por tanto no se pudo ver reflejado esta actividad gestionada y finalizada  por los profesionales en el POA . 
3. En el primer trimestre como plan de accion se realizo la asignación  de trámites a nuevos contratistas con el fin de aumentar la gestión de estos trámites  y  se corrigió el envio de los oficios para que fuera de de forma automática con el fin de ver reflejado esta actividad en el POA . </t>
  </si>
  <si>
    <t xml:space="preserve">1.- En el trimestre se avanzo en el estudio de la parte tecnica cumpliendo los planes de trabajo definidos por grupo de profesionales, donde se realizaron asignaciones y seguimientos  semanalmente. 
2.  Durante el trimestre se evidencia un oncfremento en la gestión de estos trámites  así mismo  se evidencio que el incremento de los estucdios tecnicos impacto considerablemente al grup0o de abogados que para el corte del infrome presentan un 60% de tramites de control posterior en suus pantallas. 
3. En el trimestre se mofifica la manera de proyectar el seguimiento y la planeacion de los testudios de tramites de  la parte legal  realizando una distribucion equitativa por grupo y tipo de tramite con el fin de cumplir con las proyeccion en nuestra gestion de trámites  y  se monitoriea semanalmente el envio de los oficios de cierre de proceso siendo el soporte para el reporte del POA semanal </t>
  </si>
  <si>
    <t>Realizar tramites de modificaciones automáticas</t>
  </si>
  <si>
    <t xml:space="preserve">1.- En el primer trimestre se realizaron planes de trabajo definidos por grupo ,  tipo de tramite y estado del mismo,  se realizó la asignación de dichos trámites de la fecha mas antigua para su gestión y  se realiza seguimiento  semanalmente para su cumplimiento. 
2.  Durante  el  primer trimestre  la gestión de los trámites fue realiza por los contratistas   que fueron contratados gradualmente en la DDMOT y los profesionales sin presentar  ningun inconveniente . 
3. En el primer trimestre como plan de accion se priorizaron los tramites de covid 19 por la emergencia sanitaria en los planes de trabajo que se asignan semanalmente ,  y a mitad de semana se realiza  otro plan con asignación de modificaciones automaticas ,  realizando la asignación de lo mas  antiguo  y un seguimiento semanal por parte de la coordinadora de estos trámites para su cumplimiento. </t>
  </si>
  <si>
    <t xml:space="preserve">1.- En el segundoi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entrnamiento sin presentar ningun inconveniente . 
3. En el trimestre como plan de mejora  se priorizaron los tramites de covid 19 por la emergencia sanitaria en los planes de trabajo, cada tres dias se retroalimentan los posibles arrores o dificultades con la palicacion , para proyectar los tickets ala mesa de ayuda  gestion de  la coordinadora ante la O&gt;Ti para solucionar prontamente estos inconvenientes </t>
  </si>
  <si>
    <t xml:space="preserve">1.- En el primer trimestre se realizaron planes de trabajo definidos por grupo de profesionales , tipo de tramite y estado del mismo, cuya asignación se realiza al mismo profesional que genero el requerimiento o en su defecto se reasigna a otro profesional que este activo en la DDMOT  y  se realiza semanalmente seguimientos de cumplimiento de metas a todos los profesionales del grupo. 
2.  Durante el  primer trimestre se gestionan los trámites asignados de acuerdo al personal disponible o contratado para la fecha. 
3. En el primer trimestre como plan de accion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t>
  </si>
  <si>
    <t xml:space="preserve">1.- En el trimestre se continio con la proyeccion de planes de trabajo definidos por las directices de la Micisional y se realizaron las reasignaciones necesarias para  cumplir con las proyecciones dando seguimientos del cumplimiento de metas a todos los profesionales del grupo. 
2.  Durante el trimestre se gestionaron la totalidad de los trámites asignadosen cada plan  de acuerdo a la espcialidad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t>
  </si>
  <si>
    <t>Realizar revisiones de Oficio a los registros sanitarios competencia de la Direccion.</t>
  </si>
  <si>
    <t>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t>
  </si>
  <si>
    <t xml:space="preserve">1.- En el primer trimestre  se realizó un trababjo articulado con el grupo tecnico de la DDMOT con el fin de cruzar información que reposa en sus bases de datos y se realizó el ingreso sistemico para realizar los llamados a revisión de oficio que fueron asignados aun profesional tecnico y un legal , con el fin de gestionalos dentro de su planes de trababjo asignados semanalmente.
2.   Durante  el primer trimestre se gestionaron los trámites  de acuerdo al concepto emitido por la Sala Especializada de Dispositivos Médicos  y Reactivos de Diagnóstico In Vitro.   
3. En el primer trimestre como plan de accion se realizó trabajo en bloque sobre un mismo importador o fabricante  y diferentes expedientes , con el fin de evacuar los trámites que tuvieran la misma información sobre la cual se realizó el llamado a revisión de oficio para tomar la desiión de descarte de medida o cancelación previo concepto de la Sala Especializada . </t>
  </si>
  <si>
    <t xml:space="preserve">1.- En el  trimestre  se adelantaron los estudios en la s salas especializadas donde se proyectaron los conceptos tendientes a generar descartes y cancelaciones para el tercer semestre 
2.   Durante  el periodo no se gestionaron los trámites  de acuerdo al resulta do de los estudios adelanteados en el trimestre de la Sala Especializada de Dispositivos Médicos  y Reactivos de Diagnóstico In Vitro.   
3. En el trimestre como plan de accion se proyectara distribucion de profesionales tecniso y legales en el siguiente trimestre con el fin de incrementar el resultado del indicador y cumplir con las metas proyectadas. </t>
  </si>
  <si>
    <t xml:space="preserve">Emitir  Evaluaciones Técnico Cientificas  por parte de las Salas Especializadas de la  Comisión Revisora </t>
  </si>
  <si>
    <t>Evaluar y Conceptualizar sobre reactivos categoria 3, provenientes de paises que no son de referencia, protocolos de investigación tanto de reactivos de diagnóstico in vitro y dispositivos médicos y sobre otras situaciones que tengan o puedan tener impacto en la salud publica .</t>
  </si>
  <si>
    <t>Se estudiaron 47 casos: 34 casos externos y 7 solicitudes internas sobre dispositivos médicos y se estudiaron 6 casos externos para reactivos. De esto: protocolos nuevos: 4, requerimientos de protocolos previos: 7, enmiendas de protocolos: 1, informe de avances de protocolos: 4, informe de cierre de protocolos: 1, notificación desviaciones: 1, eventos adversos de protocolos: 3, otros trámites de protocolos: 4, Clasificación de DM y RD: 9, RDI CATEGORIA III: 5, consultas generales: 3 y revisiones de oficio: 3.</t>
  </si>
  <si>
    <t xml:space="preserve">Los conceptos emitidos para productos DM fueron 26 y para reactivos de diagnóstico invitro 13. Para el mes de abril se estudiaron 12 casos: 8 para DM y 4 para Reactivso; 6 casos por parte de usuarios externos y 2 internos para dispositivos y 4 casos de usuarios externos para reactivos, todos estos discriminados en: un protocolo de investigación, 4 requerimientos a protocolos, un informe de avance de protocolos, un reporte de evento adverso de protocolo y 2 para clasificación de DM/RD y 3 reactivos de categoría III. Para el mes de mayo se estudiaron 11 casos distribuidos así: 7 casos de usuarios externos para dm y 4 casos de reactivos de DIV de usuarios externos. Estos se discriminan así: 3 protocolos nuevos, 2 enmiendas de protocolos, un informe de avance de protocolos, una autorización, 3 reactivos de categoría III y un caso diferente de protocolo. Para el mes de junio se estudiaron 16 casos distribuidos así: 2 casos para DM de usuarios externos, 9 de DM desde usuarios internos. Para el caso de reactivos fueron 5 casos de usuarios externos. Estos datos corresponden a 2 protocolos nuevos, 9 casos para clasificación de DM/RDIV, 5 reactivos clase III para reactivos. En este trimestre no hubo solicitud de citas para aclaración de dudas sobre el estudio de los protocolos. Se realizó el estudio de la sala de las iniciativas mas avanzadas como UNISABANA HERONS e INNSPIRAMED. </t>
  </si>
  <si>
    <t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t>
  </si>
  <si>
    <t xml:space="preserve">Se realizaron 13 sesiones de SDMRDIV: 5 sesiones en enero, 6 sesiones en febrero y 2 sesiones ordinaria en marzo. </t>
  </si>
  <si>
    <t xml:space="preserve">Se realizaron 14 sesiones de SDMRDIV: 12 sesiones en abril, 11 sesiones en mayo y 16 sesiones ordinaria en junio. Se aclara que las sesiones extraordinarias se han dado debido al alto volumen de solicitudes relacionadas con productos para atención de la emergencia sanitaria a los cuales se les ha priorizado por encima de un sometimiento de otro producto. Acá también se incluyeron los protocolos presentados para las iniciativas nacionales de ventiladores mecánicos prototipos. </t>
  </si>
  <si>
    <t>Realizar revisión de los reportes de agotamiento de existencias y demás  trámites relacionados con la fabricación de dispositivos médicos vitales no disponibles</t>
  </si>
  <si>
    <t>Recibir y analizar las intenciones de agotamiento de existencias y demás  trámites relacionados con la fabricación de dispositivos médicos vitales no disponibles de tal forma que cumplan con el lleno de requisitos establecidos para ser publicados en la pagina web</t>
  </si>
  <si>
    <t>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t>
  </si>
  <si>
    <t>Durante el segundo trimestre del año, se recibieron y gestionaron un total de 52 trámites asociados a Dispositivos Médicos Vitales No Disponibles de fabricación nacional, el 65,38% (34) corresponden a trámites relacionados con Inscripción de fabricantes en la modalidad de Vitales No Disponibles, de las cuales unicamente fueron aprobadas tres solicitudes, ya que las demás no cumplen con los requisitos establecidos en el Decreto 1148 de 2020, principalmente lo relacionado con las pruebas de ensayo; y el 34,61% (18) a reportes de agotamiento de existancias, de los cuales fueron aprobados 4, ya que los demás no allegan la información necesaria con respecto a la identificación de los lotes a agotar y las unidades. Finalizado este periodo, se obtiene 7 trámites publicados en la página Web (4 agotamientos de existencias y 3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t>
  </si>
  <si>
    <t>Absolver las consultas realizadas por los usuarios y emitir conceptos técnicos referidos a los productos competencia del área y con relación a la emergencia sanitaria</t>
  </si>
  <si>
    <t xml:space="preserve"> Dar respuesta a todas la inquietudes que surgan por parte de los usuarios y vigilados en cuanto a productos competencia de la DDMOT en el marco del Covid 19
</t>
  </si>
  <si>
    <t>Durante el primer trimestre se dio respuesta a las 10 consultas recibidas en el correo conscovid relacionadas con temas de la emergencia sanitaria.</t>
  </si>
  <si>
    <t>Durante el segundo  trimestre se dio respuesta a las 9 consultas recibidas en el correo conscovid relacionadas con temas de la emergencia sanitaria.</t>
  </si>
  <si>
    <t>Durante el primer trimestre se atendieron 1882 usuarios por los diferentes canales de la Dirección de dispositivos entre los cuales se encuentran: telefono y chat. El 80% de las consultas atendidas refieren a temas de registros sanitarios, mientras que el 20% restante refieren a temas de visitas y tecnovigilancia.</t>
  </si>
  <si>
    <t xml:space="preserve">Durante el segundo trimestre se atendieron 1942 usuarios por los diferentes canales de la Dirección de dispositivos entre los cuales se encuentran: telefono y chat. </t>
  </si>
  <si>
    <t>Dirección de Cosméticos</t>
  </si>
  <si>
    <t>Realizar capacitación a entes descentralizados y otros Actoresde los productos y establecimientos competencia de nuestra Dirección</t>
  </si>
  <si>
    <t>1- Brindar capacitación a los Entes descentralizados y colectivos de usuarios en temas relacionados con los
asuntos competencia del Invima</t>
  </si>
  <si>
    <t xml:space="preserve">1. Resultados Alcanzados a la fecha: Para el primer  trimestre se realizaron 2 (dos) capacitaciones en modalidad virtual, con una asistencia  de 145 personas, el porcentaje de ejecución es de 13,33% con respecto a la meta propuesta.
Los temas dictados fueron: en febrero relacionados con etiquetado y rotulado y en marzo el Invima y su papel de IVC, el proceso de NSO y en BPM
2. Inconvenientes presentados: No aplica
3. Acciones de Mejora si aplican: </t>
  </si>
  <si>
    <t xml:space="preserve">1. Resultados Alcanzados a la fecha: Para el primer  semestre se realizaron 5 (cinco) capacitaciones en modalidad virtual, el porcentaje de ejecución es del 33,33% con respecto a la meta propuesta. 
2. Inconvenientes presentados: El porcentaje ejecutado con respecto a la meta es bajo, debido a que los funcionarios que dictan las capacitaciones están con muchas actividades, por lo cual se dejaron para el segundo semestre . Adicionalmente debido a las circuntancias actuales (pandemia, movilizaciones etc) se están realizando virtualmente.
3. Acciones de Mejora si aplican: se solicitó cambio de meta de 15 a 12 (10 virtuales y 2 presenciales) </t>
  </si>
  <si>
    <t>Realizar Asistencia técnica a entes descentralizados y otros Actoresde los productos y establecimientos competencia de nuestra Dirección</t>
  </si>
  <si>
    <t>2-Brindar asistencia técnica a los Entes descentralizados relacionada con los asuntos de competencia del Invima</t>
  </si>
  <si>
    <t xml:space="preserve">1. Resultados Alcanzados a la fecha: Se planificaron 6 Asistencias Técnicas a - de 75 km. De las cuales no se ha realizado ninguna, debido a que  el primer trimestre se dió prioridad a evacuar certificados de capacidad de producción para estar sobre los tiempos.  
2. Inconvenientes presentados: No aplica
3. Acciones de Mejora si aplican: Se seguirá revisando esta meta para analizar si se pide cambio </t>
  </si>
  <si>
    <t>1. Resultados Alcanzados a la fecha: Se planificaron 6 Asistencias Técnicas a - de 75 km. De las cuales no se ha realizado ninguna, debido a que  el primer  y segundo trimestre se dió prioridad a evacuar certificados de capacidad de producción para estar sobre los tiempos.  
2. Inconvenientes presentados: No tener suficiente personal ya que 3 de los 7 funcionarios del grupo técnico están trabajando desde casa.
3. Acciones de Mejora si aplican: Se solicitó cambio de meta dejandola en 3 Asistencias técnicas todas a +75 km</t>
  </si>
  <si>
    <t>Realizar visitas con proposito de certificación a productos de cosméticos, aseo y  plaguicidas de uso domèstico otorgadas</t>
  </si>
  <si>
    <t>3- Garantizar que las empresas fabricantes nacionales e importadoras de los productos competencia del Invima reunen las condiciones tecnico sanitarias  mínimas para llevar a cabo los procesos de fabricación, almacenamiento y acondicionamiento.</t>
  </si>
  <si>
    <t xml:space="preserve">1. Resultados Alcanzados a la fecha: De las 170 visitas con propósito de certificación a productos de cosméticos, aseo y plaguicidas de uso doméstico planeadas en el primer trimestre se han ejecutado 25 Visitas; 4 a +75 km y 21 a -75km, mostrando un avance del 14,71% con relación a la meta anual. Distribuidas asi: CCP COSMETICOS con un total de 15 visitas (3 a +de 75 km y 12 a -75 km); CCP ASEO con un total de 10 visitas (1 a + de 75km y 9 a -75 km)
2. Inconvenientes presentados si aplican
3. Acciones de Mejora si aplican: </t>
  </si>
  <si>
    <t>1. Resultados Alcanzados a la fecha: De las 170 visitas con propósito de certificación a productos de cosméticos, aseo y plaguicidas de uso doméstico planeadas en el primer semestre se han ejecutado 61 Visitas; 23 a +75 km y 38 a -75km, mostrando un avance del 35,88% con relación a la meta anual. Distribuidas asi: CCP COSMETICOS con un total de 42 visitas (17 a +de 75 km y 25 a -75 km); CCP ASEO con un total de 19 visitas (6 a + de 75km y 13 a -75 km)
2. Inconvenientes presentados si aplican:  Debido a las circunstancias actuales (Pandemia, problemas de orden público y restricción médica del personal ya que tenemos sólo 4 personas disponibles para salir) y teniendo en cuenta que estas visitas son solicitadas por los usuarios se solicitó la disminusción de la meta esta se calculó con el personal disponible para salir y siguiendo el lineamiento de no visitas virtuales. Esta meta se suma con las visitas virtuales las cuales aumentaron en 21 visitas. 
3. Acciones de Mejora si aplican: Se solicitó cambio de meta de 170 a 150 (72 a +75km y 78 a -75 km)</t>
  </si>
  <si>
    <t>Realizar visitas con proposito de confirmación de la certificación a productos  de cosméticos, aseo y  plaguicidas de uso domèstico otorgadas bajo la metodología virtual</t>
  </si>
  <si>
    <t xml:space="preserve">1. Resultados Alcanzados a la fecha: De las 108 visitas planeadas, en el primer trimestre se han ejecutado 3 Visitas a +75, mostrando un avance del 2,78% con relación a la meta anual. Distribuidas asi: CCP COSMETICOS  2 visitas, CCP ASEO con 1 visita.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seguira revisando para analizar si se pide cambio de meta </t>
  </si>
  <si>
    <t>1. Resultados Alcanzados a la fecha: De las 108 visitas planeadas, en el primer semestre se han ejecutado 9 Visitas (8 a +75 y 1 a -75km), mostrando un avance del 8,33% con relación a la meta anual. Distribuidas asi: CCP COSMETICOS  5 visitas, CCP ASEO con 4 visitas.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solicitó cambio de meta a 40 (31 a +75km y 9 a -75km)</t>
  </si>
  <si>
    <t>Hacer Seguimiento a las certificaciones en productos  de cosméticos, aseo y  plaguicidas de uso domèstico otorgadas</t>
  </si>
  <si>
    <t>4- Garantizar que las empresas fabricantes nacionales e importadoras de  los productos competencia del Invima reunen las condiciones tecnico sanitarias  mínimas para llevar a cabo los procesos de fabricación, almacenamiento y acondicionamiento</t>
  </si>
  <si>
    <t xml:space="preserve">1. Resultados Alcanzados a la fecha: De las 55 visitas para hacer Seguimiento a las certificaciones en productos  de cosméticos, aseo y  plaguicidas de uso doméstico otorgadas 30 a +75 km y 25 a -75 km, en el primer trimestre se realizó 1 Visita a +75 km, mostrando un avance del 1,82% con relación a la meta anual.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t>
  </si>
  <si>
    <t>1. Resultados Alcanzados a la fecha: De las 55 visitas para hacer Seguimiento a las certificaciones en productos  de cosméticos, aseo y  plaguicidas de uso doméstico otorgadas (30 a +75 km y 25 a -75 km), en el primer semestre se realizaron 4 Visitas 2 a +75 km y 2 a -75km, mostrando un avance del 7,27% con relación a la meta anual.
2. Inconvenientes presentados:  El porcentaje de ejecución del primer trimestre es muy bajo ya que se tiene personal con restricción médica (3 funcionarios),  y 4 funcionarios disponibles para ejecución de visitas presenciales.
3. Acciones de Mejora si aplican: Se solicitó cambio de meta 34 (18 a +75 km y 16 a -75 km)</t>
  </si>
  <si>
    <t>Realizar Visitas de verificacion de cumplimiento de lineamientos a la DIROS de los productos y establecimiento de nuestra competencia</t>
  </si>
  <si>
    <t>6- Verificar el cumplimiento de lineamientos a la DIROS</t>
  </si>
  <si>
    <t xml:space="preserve">1. Resultados Alcanzados a la fecha: De las 9 visitas a  realizar de Diros 8 a nivel nacional y 1 en Bogotá,  no se ha ejecutado ninguna.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t>
  </si>
  <si>
    <t>1. Resultados Alcanzados a la fecha: De las 9 visitas a  realizar de Diros 8 a nivel nacional y 1 en Bogotá,  no se ha ejecutado ninguna.
2. Inconvenientes presentados:El año pasado se hizo el presupuesto basados en un escenario normal, es decir sin pandemia. A la fecha se tiene previsto únicamente culminar el programa de lineamiento a la DIROS con las 4 visitas pendientes del año 2020 
3. Acciones de Mejora si aplican: Se solicitó cambio de meta a 4 a +75 km</t>
  </si>
  <si>
    <t>Realizar visitas de IVC competencia de la Dirección de los productos y establecimientos de nuestra competencia.</t>
  </si>
  <si>
    <t>5- Realizar la ejecución de las actividades de inspección, vigilancia y control</t>
  </si>
  <si>
    <t>1. Resultados Alcanzados a la fecha: de las 30 visitas planeadas de IVC competencia de la Dirección, 10 a nivel nacional y 20 en Bogotá, para el primer trimestre se han ejecutado 3: 1 a nivel Nacional y 2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Inconvenientes presentados
3. Acciones de Mejora si aplican</t>
  </si>
  <si>
    <t>1. Resultados Alcanzados a la fecha: de las 30 visitas planeadas de IVC competencia de la Dirección, 10 a nivel nacional y 20 en Bogotá, para el primer semestre se han ejecutado 3: 1 a nivel Nacional y 2 en Bogotá;  mostrando un avance del 10% con relación a la meta anual. 
2. Inconvenientes presentados:  Esta ejecución es consecuencia de la necesidad de atender las visitas solicitadas a demanda en el proceso de auditorías y certificaciones. Teniendo en cuenta la capacidad  operativa del grupo técnico no fue posible incrementar esta ejecución.
3. Acciones de Mejora si aplican:  Se solicitó cambio de meta de 30 a 7 (2 a +75 km y 5 a -75km)</t>
  </si>
  <si>
    <t xml:space="preserve">Realizar la recolección de las muestras requeridas para demuestra de calidad de cosmeticos, higiene doméstica, absorbentes de higiene personal y plaguicidas </t>
  </si>
  <si>
    <t>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t>
  </si>
  <si>
    <t>1. Resultados Alcanzados a la fecha: De las 49 visitas programadas (38 a nivel nacional y 11 en Bogotá) no se realizó ninguna, se planea iniciar en el mes de mayo cuando ya se cuente con el contrato de transporte de muestras.
2. Inconvenientes presentados
3. Acciones de Mejora si aplican</t>
  </si>
  <si>
    <t>1. Resultados Alcanzados a la fecha: De las 49 muestras programadas (38 a nivel nacional y 11 en Bogotá)  se realizaron 7 en Bucaramanga, con un porcentaje de ejecución sobre la meta prevista del 14,29%, No se planea cambiar la meta, ya que estamos de acuerdo con el cronograma previsto.
2. Inconvenientes presentados: El porcentaje de ejecución es bajo teniendo en cuenta el retraso en la aprobación del transporte de muestras el cual entró en vigencia desde el 18 de junio y las circuntancias actuales del país (pandemia, movilizaciones etc)
3. Acciones de Mejora si aplican</t>
  </si>
  <si>
    <t xml:space="preserve">Realizar estudios y gestionar trámites de Notificaciones Sanitarias Obligatorias y Registro Sanitarios Nuevos de Produtos cosméticos, higiene doméstica, absorbentes de higiene personal y plaguicidas </t>
  </si>
  <si>
    <t>8- Adelantar estudios de los trámites nuevos asociados a cosméticos, higiene doméstica, absorbentes de higiene personal y plaguicidas.</t>
  </si>
  <si>
    <t>1. Resultados Alcanzados a la fecha: De los 8100 trámites programados de Registro Sanitario-NS-NSO- nuevos, reconocimientos para productos cosméticos, productos de higiene doméstica y Plaguicidas, en el primer trimestre se realizaron  1520 con lo cual se obtiene  un  cumplimiento acumulado del 18,77%. 
Los 1520  trámites realizados en el primer trimestre se discriminan así: Cosméticos  1331, Aseo 179 y plaguicidas 10
Nota: Los datos  reportados fueron tomados del informe emitido por el aplicativo de RS.
2. Inconvenientes presentados
3. Acciones de Mejora si aplican</t>
  </si>
  <si>
    <t>1. Resultados Alcanzados a la fecha: De los 8100 trámites programados de Registro Sanitario-NS-NSO- nuevos, reconocimientos para productos cosméticos, productos de higiene doméstica y Plaguicidas, en el primer semestre se realizaron  3695 con lo cual se obtiene  un  cumplimiento acumulado del 45,62%. 
Los 3695  trámites realizados en el primer semestre se discriminan así: Cosméticos  3250, Aseo 425 y plaguicidas 20
Nota: Los datos  reportados fueron tomados del informe emitido por el aplicativo de RS.
2. Inconvenientes presentados: N/A
3. Acciones de Mejora si aplican: Debido a que los funcionarios de Medellín se les está asignando más trámites para su estudio y gestión, teniendo en cuenta el cierre de las oficinas por la pandemia y el estudio de cargas realizado en la Dirección, se solicitó una reducción de esta meta de 8100 a 7750, la diferencia es decir los 350 se le asignarán a la actividad "Desconcentración de trámites" nuevos</t>
  </si>
  <si>
    <t>1. Resultados Alcanzados a la fecha: De los 500 trámites que se tienen como meta para este año, en el primer trimestre se realizaron 95 trámites nuevos, con lo que se obtiene un acumulado de 19%. Los 95 trámites se discriminan así: 54 de cosméticos y 41 de Aseo y Limpieza
2. Inconvenientes presentados
3. Acciones de Mejora si aplican</t>
  </si>
  <si>
    <t>1. Resultados Alcanzados a la fecha: De los 500 trámites que se tienen como meta para este año, en el primer trimestre se realizaron 342 trámites nuevos, con lo que se obtiene un acumulado de 68,40%. Los 342 trámites se discriminan así: 254 de cosméticos y 88 de Aseo y Limpieza
2. Inconvenientes presentados: Se hizo una redistribución entre los trámites  que están contemplados en el nivel central y en  desconcentración de trámites.
3. Acciones de Mejora si aplican: Se solcitó un aumento en la meta de 500 a 850</t>
  </si>
  <si>
    <t>9- Gestionar las solicitudes de Renovación de los trámites asociados de cosméticos, higiene doméstica, absorbentes de higiene personal y plaguicidas.</t>
  </si>
  <si>
    <t>1. Resultados Alcanzados a la fecha: De los 550 tramites que se tenían como meta  para la realización de Registro Sanitario-NSO, renovados para productos Cosméticos, Productos de Higiene Doméstica y Plaguicidas se realizaron en el primer trimestre 425, con lo que se logra un cumplimiento acumulado del 77,27%.
Los 425 trámites se discriminan así: Cosméticos 346, Aseo74, Plaguicidas 5
Nota: Los datos  reportados fueron tomados del informe emitido por el aplicativo de RS.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t>
  </si>
  <si>
    <t>1. Resultados Alcanzados a la fecha: De los 550 tramites que se tenían como meta  para la realización de Registro Sanitario-NSO, renovados para productos Cosméticos, Productos de Higiene Doméstica y Plaguicidas se realizaron en el primer semestre  770, con lo que hay una sobreejecución de la meta.
Los 770 trámites se discriminan así: Cosméticos 583, Aseo 173, Plaguicidas 14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solicitó un cambio de meta de 550 a 1100</t>
  </si>
  <si>
    <t>10- Gestionar los trámites asociados a Modificaciones, cambios, certificaciones RS y autorizaciones para productos cosméticos, productos de higiene doméstica y Plaguicidas y otros que permitan ajustarse al cumplimiento de las normas sanitarias nacionales e internacionales.</t>
  </si>
  <si>
    <t>1. Resultados Alcanzados a la fecha: Resultados Alcanzados a la fecha: De los 12900 tramites que se tenían como meta  para la realización de Registro Sanitario-NSO, cambios para productos Cosméticos, Productos de Higiene Doméstica y Plaguicidas se realizaron en el primer trimestre 2488, con lo que se logra un cumplimiento acumulado del 19,29%.
Los 2488 trámites se discriminan así: Cosméticos 2164, Aseo 315, Plaguicidas 9
Nota: Los datos  reportados fueron tomados del informe emitido por el aplicativo de RS.
2. Inconvenientes presentados
3. Acciones de Mejora si aplican</t>
  </si>
  <si>
    <t>1. Resultados Alcanzados a la fecha:  De los 12900 tramites que se tenían como meta  para la realización de Registro Sanitario-NSO, cambios para productos Cosméticos, Productos de Higiene Doméstica y Plaguicidas se realizaron en el primer semestre 6513, con lo que se logra un cumplimiento acumulado del 50,49%.
Los 6513 trámites se discriminan así: Cosméticos 5734, Aseo 759, Plaguicidas 20
Nota: Los datos  reportados fueron tomados del informe emitido por el aplicativo de RS.
2. Inconvenientes presentados
3. Acciones de Mejora si aplican: Se solicitó una disminución en la meta de 12900 a 11300 , la diferencia por 1600, se aumenta a la meta de desconcentración de trámites.  
Lo anterior porque a los funcionarios de Medellín se les está asignando más trámites para su estudio y gestión, teniendo en cuenta el cierre de las oficinas por la pandemia y el estudio de cargas realizado en la Dirección.</t>
  </si>
  <si>
    <t>1. Resultados Alcanzados a la fecha: De los 420 trámites que se tenían como meta, se ralizaron en el primer trimestre 440 lo cual nos da como resultado una sobre ejucución de 104,76%. Los  440 trámites se discriminan en  368 cosméticos y 72 de aseo.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t>
  </si>
  <si>
    <t>1. Resultados Alcanzados a la fecha: De los 420 trámites que se tenían como meta, se ralizaron en el primer semestre 1703 lo cual nos da como resultado una sobre ejucución. Los  1703 trámites se discriminan en  1548 cosméticos y 155 de aseo.
2. Inconvenientes presentados: Se presenta una sobreejcución de la meta inicial. 
3. Acciones de Mejora si aplican:  Se solicitó un aumento  en la meta de 420 a 2020. La diferencia  por 1600, se reduce a la meta del nivel central.  
Lo anterior porque a los funcionarios de Medellín se les está asignando más trámites para su estudio y gestión, teniendo en cuenta el cierre de las oficinas por la pandemia y el estudio de cargas realizado en la Dirección</t>
  </si>
  <si>
    <t>Identificar y ejecutar las actividades de participación ciudadana de acuerdo a la metodologia institucional_ Lineamientos de documentación de participación ciudadana y rendición de cuentas</t>
  </si>
  <si>
    <t>Realizar las acciones de participación ciudadana de acuerdo a la metodología institucional</t>
  </si>
  <si>
    <t>1. Resultados Alcanzados a la fecha: En el primer trimestre se realizaron cinco (5) talleres así: en Febrero 5: Errores evidenciados en los documentos expedidos; en febrero 19, 25 y 26: Taller Virtual sobre Decisión 833 y reglamentación asociada; en febrero 22, Conversatorio con Accytec., alcanzando un 25% de la ejecución total delaño.
2. Inconvenientes presentados
3. Acciones de Mejora si aplican</t>
  </si>
  <si>
    <t>1. Resultados Alcanzados a la fecha: En el segundo trimestre se realizó un conversatorio con la ANDI el 7 de abril, sobre la Decisión 833 de 2018, con lo cual se logra un porcentaje de ejecución del 50%.
2. Inconvenientes presentados
3. Acciones de Mejora si aplican</t>
  </si>
  <si>
    <t>Realizar visitas virtuales con proposito de certificación a productos  de cosméticos, aseo y  plaguicidas de uso doméstico otorgadas</t>
  </si>
  <si>
    <t xml:space="preserve"> Garantizar que las empresas fabricantes nacionales e importadoras de los productos competencia del Invima reunen las condiciones técnico sanitarias mínimas para llevar a cabo los procesos de fabricación, almacenamiento y acondicionamiento</t>
  </si>
  <si>
    <t xml:space="preserve">1. Resultados Alcanzados a la fecha: Se planificaron 30 Visitas Virtuales, de las cuales se han realizado 45, quedando una sobreejecución de la meta.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 Se solicitó un aumento en la meta de 30 a 51 </t>
  </si>
  <si>
    <t>Dirección de Alimentos y Bebidas</t>
  </si>
  <si>
    <t>Brindar capacitación a los Entidades teritoriales de salud y colectivos de usuarios en temas relacionados con los
asuntos competencia de la DAB</t>
  </si>
  <si>
    <t>1.  Se  realizaron 32  capacitaciones en la modalidad  virtual y presencial, alcanzado el 35,16%    de ejecución con relación a la meta  anual propuesta . Se logró capacitar aproximadamente a 1278 asistentes  o profesionales  tecncios que ealizann IVC en ETS, funcionaios  de plantas de benefico , gremios como porkcolombia, fenavi.Los temas  son: Generalidades en grasas y aceites, Planes de racionalización – PBA; Rotulado Nutricional; MOES , Autorizaciones de comercialización de alimentos y bebidas, Enfoque de riesgo, diligenciamiento de actas, Circular Externa 4000-3913-18, estandares de ejecución sanitaria para las plantas de beneficio categoria autoconsumo, Normatividad sanitaria en alimentos (Resol 2674 de 2013),
2.  Cumplir  la programación  establecida  pese alas dificultades que  surgen con  la Emergecia Sanitaria decretada por el Gobierno Nacional 
3.  Ninguna</t>
  </si>
  <si>
    <t>1.  Se  realizaron 59  capacitaciones en la modalidad  virtual y presencial, alcanzado el 64,84%    de ejecución trimestral . Se logró capacitar aproximadamente a 7,778 Asistentes: FEDE ARROZ, ICBF, CISAR amazonas, Sec.  Desarrollo Boyacá, ETS Boyacá, Colombia Productiva, FENALCE, Cámara comercio Cúcuta, Min agricultura trenzadas somos mas, supervisores PAE .Los temas  enfoque de riesgo, Diligenciamiento de actas, Circular externa 4000-3913-18 "Eventos de interés en salud pública, IVC SOA con enfoque de Riesgo, Normatividad sanitaria en carnes, Sistemas de aseguramiento de calidad e inocuidad,  Resolución 5109 de 2005, verificación de publicidad en alimentos y bebidas, Foro preguntas y respuestas
Responsabilidad sanitaria y proceso sancionatorio, Buenas prácticas de manufactura, haccp, Autorizaciones de comercialización de bebidas alcohólicas ,  Generalidades en materia sanitaria: autorizaciones de comercialización, rotulado, BPM, aseguramiento de la calidad, inscripciones, empaques, ley de emprendimiento, Autorizaciones de comercialización, rotulado y ley de emprendimiento entre otros. 
2. .  Cumplir  la programación  establecida  pese a las dificultades que  surgen con  la Emergecia Sanitaria 
3.Hacer control de cambios  se tiene  una ejecución  total del 100%</t>
  </si>
  <si>
    <t>Brindar asistencia técnica a los Entidades territoriales y usuarios relacionada con los asuntos de competencia de la DAB</t>
  </si>
  <si>
    <t>1.  Se  realizaron 16 asistencias tecnicas en la modalidad  virtual y presencial, alcanzando  el 36,36%    de ejecución con relación a la meta  anual propuesta . Se logró brindar A. T.  aproximadamente a 286 asistentes  o  referenes de alimentos  de ETS,  administrativos de PBA. funcionarios de ETS que realizan IVC(choco, suan, chia,garagoa, anori´)
2.  Cumplir  la programación  establecida  pese alas dificultades que  surgen con  la Emergecia Sanitaria decretada por el Gobierno Nacional 
3.  Ninguna</t>
  </si>
  <si>
    <t>1.  Se  realizaron 12 asistencias tecnicas en la modalidad  virtual y presencial, alcanzando  el 27,27%    de ejecución trimesttal . Se logró brindar A. T.  aproximadamente a 141 asistentes . Población objetivo: Administradores de  PBA, Funcionarios ETS que hacen IVC, Cadena cárnica de Boyacá, ETS Casanare, y Boyacá, Simijaca, Bosconia, Paz de Ariporo
2.  Cumplir  la programación  establecida  pese alas dificultades que  surgen con  la Emergecia Sanitaria  
3. La actividad tiene  una ejecución  total del 63,64% con relación a la meta anual.</t>
  </si>
  <si>
    <t>Realizar visitas con propósito de certificación en Alimentos y Bebidas</t>
  </si>
  <si>
    <t>Verificar el cumplimiento de los requisitos establecidos en la normatividad sanitaria vigente, con el fin de otorgar la certificación BPM, BPF y autorización de material reciclado para envases de alimentos y bebidas a los establecimientos competencia de la DAB.</t>
  </si>
  <si>
    <t>1.  Se  realizaron 23 visitas para certificación HACCP y  BPM ,  lo que representa un 25% de ejecución  con respecto a la  meta anual  propuesta. 
 2.  La  solicitud de certificación es una actividad  a demanda depende de la radicación de solicitudes de  los usuarios fabricantes de productos de comoetencia de  la DAB.  
3.Ninguna</t>
  </si>
  <si>
    <t>1.  Se  realizaron 21 visitas de certificación HACCP y  BPM ,  lo que representa un 22,83% de ejecución trimestral.  La  actividad tiene  una ejecución total del  47,83% con relación a la meta anual
 2.  La  solicitud de certificación es una actividad  a demanda depende de la radicación de solicitudes de  los usuarios fabricantes de productos de competencia de  la DAB.  
3.Ninguna</t>
  </si>
  <si>
    <t xml:space="preserve">Hacer Seguimiento a las certificaciones en Alimentos y Bebidas
</t>
  </si>
  <si>
    <t>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t>
  </si>
  <si>
    <t xml:space="preserve">  Se  realizaron 12  visitasde control a  la certificación HACCP y  BPM ,  lo que representa un 17,14 % de ejecución  con respecto a la  meta anual  propuesta. 
 2.Cumplir  la programación  establecida  pese a las dificultades que  surgen con  la Emergecia Sanitaria decretada por el Gobierno Nacional 
3.Ninguna</t>
  </si>
  <si>
    <t xml:space="preserve">  Se  realizaron 5  visitas de control a  la certificación HACCP y  BPM ,  representa un 7,14 % de ejecución  trimestral.  La actividad tiene una ejecución total del   24,29% con respecto ala meta programada
 2.Cumplir  la programación  establecida  pese a las dificultades que  surgen con  la Emergencia Sanitaria 
3.Ninguna</t>
  </si>
  <si>
    <t>Realizar visitas  de Autorización Sanitaria o Autorización Sanitaria Provisional a Plantas de Beneficio Animal, desposte y desprese, en el marco del decreto 1500 de 2007 y resoluciones reglamentarias.</t>
  </si>
  <si>
    <t>Verificar el cumplimiento de los requisitos establecidos en la normatividad sanitaria vigente, con el fin de otorgar la
autorización sanitaria provisional  a las a Plantas de Beneficio Animal, desposte y desprese.</t>
  </si>
  <si>
    <t>1.  Se  realizaron 5  visitas de autorización sanitaria  a PBA, lo que representa una 7,69 % de ejecución  con respecto a la meta anual. En este periodo se otogaron 4 autorizaciones a PBA bajo decreto 1500.
2.  La  solicitud de autorización sanitaria  es una actividad a demanda de los usuarios. 
3. Ninguna</t>
  </si>
  <si>
    <t>1.  Se  realizaron 5  visitas de autorización sanitaria  a PBA, lo que representa una 7,69 % de ejecución  trimesral. La actividad tiene  una ejecución total del 15,38% con relación a la meta anual.
2.  La  solicitud de autorización sanitaria  es una actividad a demanda de los usuarios. 
3. Ninguna</t>
  </si>
  <si>
    <t xml:space="preserve">Realizar tramites de registro sanitario-NS-NSO- nuevos, reconocimientos y renovaciones </t>
  </si>
  <si>
    <t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t>
  </si>
  <si>
    <t xml:space="preserve">1.En el nivel central se tramitaron  2.031  solicitudes de  tramites de expedición de Registros Sanitarios nuevos de  los productos de competencia de la DAB, de acuerdo a la normatividad sanitaria vigente con  un 25,76%  de ejecución del total de la meta  anual.
2.El volumen de trámites radicados, herramienta tecnologica obsoleta  la cual genera errores   y  reprocesos.  El volumen de PQRS en el SESUITE está generando  mucho tiempo a los funcionarios  para dar respuesa a las mismas, afectando la productividad  del area de R. S.
3. Continuar  con  el  plan de implementación de transformación de tecnologia digital.  </t>
  </si>
  <si>
    <t xml:space="preserve">1.En el nivel central se tramitaron  2.089  solicitudes de  tramites de expedición de Registros Sanitarios nuevos de  los productos de competencia de la DAB,  con  un 26,50%  de ejecución trimestral .  La actividad tiene una ejecución total del  52,26% con relación a la meta anual.
2.El volumen de trámites radicados, herramienta tecnologica obsoleta  la cual genera errores   y  reprocesos.  El volumen de PQRS en el SESUITE está generando  mucho tiempo a los funcionarios  para dar respuesa a las mismas, afectando la productividad  del area de R. S.
3. Apoyar   el  plan de implementación de transformación de tecnologia digital.  </t>
  </si>
  <si>
    <t xml:space="preserve">1.En el nivel desconcentrado se e tramitaron 175 solicitudes de tramites de  expedición de Registros Sanitarios nuevos con  un 21,88%  de ejecución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t>
  </si>
  <si>
    <t xml:space="preserve">1.En el nivel desconcentrado se e tramitaron 282 solicitudes de tramites de  expedición de Registros Sanitarios nuevos con  un 35,25%  de ejecución  trimetral. La actividad tiene  una ejecución total del     57,13%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t>
  </si>
  <si>
    <t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t>
  </si>
  <si>
    <t xml:space="preserve">1.En el nivel central se gestionaron 2.030 solicitudes de trámites asociados a registro sanitarios de los productos  competencia de la DAB, de acuerdo a la normatividad sanitaria vigente  con una ejecución acumulada del  21,15%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t>
  </si>
  <si>
    <t xml:space="preserve">1.En el nivel central se gestionaron 2.781 solicitudes de trámites asociados a registro sanitarios de los productos  competencia de la DAB, de acuerdo a la normatividad sanitaria vigente  con una ejecución trimestral del  28,97% . La actividad  tiene una   ejecución total del  50,11 %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t>
  </si>
  <si>
    <t>1.En el nivel Desconcentrado  se gestionaron 892 solicitudes de trámites asociados a registro sanitarios con una ejecución acumulada del  61,86%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Revisar  esta meta</t>
  </si>
  <si>
    <t>1.En el nivel Desconcentrado  se gestionaron 1,054 solicitudes de trámites asociados a registro sanitarios con una ejecución trimesral  del  73,09%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se radicó  control de cambios para ajustar la meta.</t>
  </si>
  <si>
    <t xml:space="preserve">Emitir las Evaluaciones Técnico Cientificas  por parte de las Salas Especializadas de la  Comisión Revisora </t>
  </si>
  <si>
    <t xml:space="preserve">
Estudiar y conceptuar acerca de los aspectos científicos y tecnológicos de los productos que por competencia se someten a consideración de las Salas Especializadas de la Comisión Revisora de acuerdo con las funciones asignadas.</t>
  </si>
  <si>
    <t>1.   Se  emitieron 31 conceptos de evaluaciones tecnicos cientificas, la actividad presenta un 17,22%  de ejecución   con respecto a la  meta anual  propuesta
2.   Volumen de la documentación a revisar. Por la emergencia Sanitaria hay restricciónen de  reuniones presenciales de funcionarios  por loque se están realizando virtual.
3. Ninguna</t>
  </si>
  <si>
    <t>1.   Se  emitieron 49 conceptos de evaluaciones tecnicos cientificas, presenta una ejecución trimestral de 27,22%.   La actividad  tiene una ejecución total del  44,44  %   con respecto a la  meta anual  propuesta
2.   Volumen de la documentación a revisar. Por la emergencia Sanitaria hay restricciónen de  reuniones presenciales de funcionarios  por lo que se están realizando de manea  virtual.
3. Ninguna</t>
  </si>
  <si>
    <t>Realizar Sesiones de sala de Especializada de la Comisión Revisora  ordinarias y extraordinarias</t>
  </si>
  <si>
    <t>1. 1.   Se  realizaron 5 sesiones en la SEAB,  alcanzando un cumplimiento de  12,50%  con respecto a la  meta anual  propuesta.
2.   Volumen de la documentación a revisar. Por la emergencia Sanitaria hay restricciónen de  reuniones presenciales de funcionarios  por loque se están realizando virtual.
3. Ninguna</t>
  </si>
  <si>
    <t>1.    Se  realizaron 6 sesiones en la SEAB,  alcanzando un cumplimiento  trimestral  del  15% . La  actividad tiene una ejecución total del  27,50% con respecto a la  meta anual  propuesta.
2.   Volumen de la documentación a revisar. Por la emergencia Sanitaria hay restricciónen de  reuniones presenciales de funcionarios  por lo que se están realizando virtualmente.
3. Ninguna</t>
  </si>
  <si>
    <t>Realizar visitas de seguimiento y/o acompañamiento técnico en actividades relacionadas con IVC a la Dir. Operaciones sanitarias</t>
  </si>
  <si>
    <t>Realizar seguimiento a la implementacion del " acta de inspeccion sanitaria con enfoque de riesgo a fabricas de alimentos"  mediante el cual se defina un informe de seguimiento y determinar  acciones a seguir</t>
  </si>
  <si>
    <t>1.   Se ejecutaron 3 visitas de seguimientos u acompañamiento a GTT  de OCC 1, OCC 2 y CO3.  con  20%   de ejecución con respecto a la  meta anual  propuesta.
2.   Cumplir  la programación  de acuerdo al numero de actividades planeadas pese a las problemas que surgen  por    la Emergencia Sanitaria 
3. Ninguna</t>
  </si>
  <si>
    <t>1.   Se ejecutaron 9 visitas de seguimientos u acompañamientos a GTT    con  60%   de ejecución trimestral. La actividad tiene una ejecución total del  80% con respecto a la  meta anual  propuesta.
2.   Cumplir  la programación  de acuerdo al numero de actividades planeadas pese a las problemas que surgen  por    la Emergencia Sanitaria 
3. Ninguna</t>
  </si>
  <si>
    <t>Elaborar y actualizar   documentos técnicos (lineamientos,infografias instrumentos, procedimientos)</t>
  </si>
  <si>
    <t xml:space="preserve">Brindar instrucciones y recomendar aplicación de conceptos y directrices técnico- sanitarias para la ejecución de actividades de inspección, vigilancia y control sanitario de alimentos y bebidas
</t>
  </si>
  <si>
    <t>1.Se han elaborado  33 documentos tecnicos, circulares  externas  dirigidas a ETS, lineamientos de PINES, Lineamientos  de planes de muestreos, actualizacion  de instructivos ETC. Se ha ejecutado un 67,35% con respecto a la meta  anual  programada.
2. Ninguno
3. Ninguno</t>
  </si>
  <si>
    <t>1.Se han elaborado  11 documentos tecnicos, circulares  externas  dirigidas a ETS, lineamientos , actualizacion  de instructivos ETC. Se ha ejecutado en  el trimestre  un 22,45%  La actividad tiene una ejecución total de 89,80  % con  respecto a la meta  anual  programada.
2. Ninguno
3. Revisar la meta</t>
  </si>
  <si>
    <t>Realizar visitas de auditorias o  seguimientos técnico en actividades relacionadas con IVC y circulares 046 de 2014 a las Entidades territriales  de Salud -ETS</t>
  </si>
  <si>
    <t>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t>
  </si>
  <si>
    <t>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t>
  </si>
  <si>
    <t>Elaborar informe sobre el análisis de las piezas publicitarias aportadas por el contrato de monitoreo de medios masivos de publicidad de los productos de interes de la Direccion de Alimentos y Bebidas</t>
  </si>
  <si>
    <t>Realizar el control sanitario de la publicidad de alimentos y bebidas, para dar cumplimiento a lo establecido en el decreto 2078 de 2012 - artículo 20 - numeral 26</t>
  </si>
  <si>
    <t>1.No se realizó informe,  presenta un  0 % de ejecución  con relacion a la meta anual propuesta. 
2. Las actividades  se generan  a  partir  de la formalización del contrato de  Monitoreo de medios  masivo , el informe se reporta semestral
3.  Ninguna</t>
  </si>
  <si>
    <t>1.No se realizó informe,  presenta un  0 % de ejecución  con relacion a la meta anual propuesta. 
2. Se ha  realizado  seguimiento   a productos de competencia  de la DAB a partir  de l perfeccionamiento del contrato de  Monitoreo de medios  masivo , el informe se reporta semestral
3.  Ninguna</t>
  </si>
  <si>
    <t>Convocar a reuniones de Comité Técnico Nacional de Bioseguridad para OVM con uso en salud o alimentación humana</t>
  </si>
  <si>
    <t>Informar  lo  relacionado con: evaluación de solicitudes y respuestas a requerimientos de OGM para uso en salud o alimentacion humana exclusivamente.</t>
  </si>
  <si>
    <t>1. .No se realizó  actividad,  presenta un  0 % de ejecución  con relacion a la meta anual propuesta. 
2. Las actividades  se generan  a paritr  de la formalización del contrato de organismos generados por  biotecnologia  OGM
3. Acciones de Mejora si aplican</t>
  </si>
  <si>
    <t>1. Se realizó 1 comité  alcanzo una ejecución  del 16,67% con relación a la meta anual programada.Resultados Alcanzados a la fecha
2.   Ninguno
3. Ninguna</t>
  </si>
  <si>
    <t>Realizar simposios Nacionales relacionados con temas de prioridad de la Dirección de Alimentos y Bebiidas con enfoque de riesgo.</t>
  </si>
  <si>
    <t>Mejorar  el estatus sanitarios y el conocimiento de los gremios  y otros actores  en inocuidad   de alimentos dentro del marco normativo y sus implicaciones en la salud</t>
  </si>
  <si>
    <t>1. .No se realizó  actividad,  presenta un  0 % de ejecución  con relacion a la meta anual propuesta. 
2. La actividad  se realiza  historicamente  en el segundo semestre
3. Ninguna</t>
  </si>
  <si>
    <t>1. .No se realizó  actividad,  presenta un  0 % de ejecución  con relacion a la meta anual propuesta. 
2. La actividad  se realiza  según antecedentes  en el segundo semestre
3. Ninguna</t>
  </si>
  <si>
    <t>Realizar la entrega oportuna a la Direcciòn de Operaciones Sanitarias de la programacion de visitas y toma de muestra por IVC</t>
  </si>
  <si>
    <t>Entregar oportunamente la  programacion de visitas y toma de muestra por IVC a la Direcciòn de Operaciones Sanitarias</t>
  </si>
  <si>
    <t>1. Se han entregado  2  matriz de programación de visitas y toma de muestra por IVC a la  Dirección de Operaciones Sanitarias. La actividad presenta un 25% de ejecución con relación a la meta  anual  programada
2. Ninguno
3. Ninguna</t>
  </si>
  <si>
    <t>1. Se han entregado  2  matriz de programación de visitas y toma de muestra por IVC a la  Dirección de Operaciones Sanitarias con un cumplimiento  en el trimestre del 25%. La actividad presenta un 50% de ejecución total con relación a la meta  anual  programada
2. Ninguno
3. Ninguna</t>
  </si>
  <si>
    <t xml:space="preserve">Contribuir con la ejecucion de los planes de muestreo de vigilancia y control de microorganismos patógenos y calidad microbiológica y físico-química  en alimentos y bebidas y vigilancia y control de residuos y contaminantes químicos en alimentos y bebidas.                          </t>
  </si>
  <si>
    <t xml:space="preserve">Realizar seguimiento a la ejecución de los planes de muestreo, atendiendo las diferentes incidencias por los diferentes actores que permita dar cumplimiento a las actividades de toma de muestra de los planes de muestreo programados por la Misional              </t>
  </si>
  <si>
    <t>1. Se han tomado 1,503 muestras por la Dirección de Operaciones Sanitarias  en el marco de los planes de muestreo de la DAB. Se ha ejecutado  11,42%  con relación a  la meta anual  de las  muestras programadas
2.La Información de toma de muestras  es realizada por otra Dirección, de la que dependemos   para  hacer el reporte del POA mesualmente.
3.  Se debe mejorar los tiempos de entrega  de la información.</t>
  </si>
  <si>
    <t>1. Se han tomado 1,799 muestras por la Dirección de Operaciones Sanitarias  en el marco de los planes de muestreo de la DAB. Se ha ejecutado  en el timestre  un 13,67% . Esta actividad  preenta una ejecucion total del    25,09% con relación a  la meta anual  de las  muestras programadas
2.La Información de toma de muestras  es realizada por otra Dirección  de la que dependemos   para  hacer el reporte del POA mesualmente.
3.  Se debe mejorar los tiempos de entrega  de la información.</t>
  </si>
  <si>
    <t>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t>
  </si>
  <si>
    <t>Remitir para revisión    a la  la Dirección General los informes de resultado de los planes de muestreo ejecutados por la Dirección de Alimentos y Bebidas</t>
  </si>
  <si>
    <t>1. Se ha entregado  1 informe de  los planes de muestros  a la  unidad  de riesgos, la actividad presenta un  12,50% de ejecución con relación a la meta  anual  programada
2. Ninguno
3. Ninguna</t>
  </si>
  <si>
    <t>1. Se han entregado  5 informes de  los planes de muestros  a la  unidad  de riesgos, presenta una ejecucion trimestral de 62,50%.  Igualmente la actividad  tiene una ejecución total  del 75,00 %  con relación a la meta  anual  programada
2. Ninguno
3. Ninguna</t>
  </si>
  <si>
    <t xml:space="preserve">Elaborar  informes de la participación en   reuniones de temas  relacionadas con Comites de CODEX ALIMENTARIUS S </t>
  </si>
  <si>
    <t>Adoptar información y posición país en los comites CODEX ALIMENTARIUS</t>
  </si>
  <si>
    <t>Realizar visitas de acompañamiento a las autoridades sanitarias de terceros paises para la habilitación y certificación de establecimientos colombianos que quieren exportar</t>
  </si>
  <si>
    <t xml:space="preserve">Habilitar  y certificar  por  parte  autoridades sanitarias de terceros paises   los establecimientos colombianos que quieren exportar sus productos a nivel nacional </t>
  </si>
  <si>
    <t>1. No se realizó iactividad en el trimestre,  presenta un  0 % de ejecución  con relacion a la meta anual propuesta. 
2. Depende  de las solicitudes  de terceros  paises  radicadas y de la confirmación de las misma.
3. Ninguna</t>
  </si>
  <si>
    <t>1. No se realizó actividad en el trimestre,  presenta un  0 % de ejecución  con relacion a la meta anual propuesta. 
2. Depende  de las solicitudes  de terceros  paises  radicadas y de la confirmación de las misma.
3. Ninguna</t>
  </si>
  <si>
    <t xml:space="preserve">Realizar visitas de habilitacion de establecimientos o de reconocimeito de equivalencia de sistemas sanitarios en terceros países </t>
  </si>
  <si>
    <t>Habilitar los establecimientos o  reconocer  equivalencia de sistemas sanitarios en terceros países  a nivel internacional</t>
  </si>
  <si>
    <t>Realizar seguimiento a los laboratorios tercerizados de analisis quimico que prestan servicios al Invima</t>
  </si>
  <si>
    <t>Realizar la verificación  en el cumplimiento de las normas establecidas para la realización  de los analisis quimico que prestan servicios al Invima</t>
  </si>
  <si>
    <t>1. No se realizó iactividad en el trimestre,  presenta un  0 % de ejecución  con relacion a la meta anual propuesta. 
2. Ninguno
3. Ninguna</t>
  </si>
  <si>
    <t>1.De los $6.084.655.966 establecidos como meta de inversión para Dirección de Alimentos y Bebidas para la  vigencia 2021,  con corte al primer trimestre se registran  obligaciones presupuestales  por valor de $205.589.382
2. Ninguno
3. Ninguna</t>
  </si>
  <si>
    <t>Dirección de Medicamentos</t>
  </si>
  <si>
    <t xml:space="preserve">Brindar capacitación a los Entes descentralizados y colectivos de usuarios en temas relacionados con los
asuntos competencia del Invima.
</t>
  </si>
  <si>
    <t xml:space="preserve">Brindar asistencia técnica a los Entes descentralizados relacionada con los asuntos de competencia del Invima. </t>
  </si>
  <si>
    <t xml:space="preserve">1. Durante el mes de marzo se realizon 5 asistencias tecnicas distribuidas de la siguiente forma: 1 al instituto departamental de salud de norte de santander,1 a la secretaria distrital de salud de Bogotá y 3 a las secretarias departamentales de salud de córdoba, tolima y guainia.
2. el inconveniente durante el primer semestre se debío a la ausencia de personal en el grupo de farmacovigilancia durante los meses de enero y febrero
3. Como acción de mejora se establecio realizar 3 asistencia tecnicas por mes a partir del mes de marzo </t>
  </si>
  <si>
    <t xml:space="preserve">1. Durante el II trimestre se realizaron 10 asistencias tecnicas de forma virtual cumpliendo con lo establecido en el cronograma, dichas actividades fueron dirijidas para las secretarias de los siguientes departamentos: Valle del cauca, santa marta, magdalena, bolivar, santander. meta, caldas, guaviare, quindio y barranquilla. 
2. Ningun inconveniente
3. Como acción de mejora para cumplir con la meta establecida para asistencias tecnicas nacionales e internacionales, a partir del mes de julio se iniciara con estas actividades de forma prsencial y virtual </t>
  </si>
  <si>
    <t>Realizar visitas de seguimiento al programa Nacional de Farmacovigilancia en Laboratorios de Medicamentos, IPS y APB  Farm</t>
  </si>
  <si>
    <t>Producción sistemática de información sobre el comportamiento de eventos adversos de medicamentos  asociados a la calidad, seguridad, eficacia  de los productos
competencia del Invima para establecer prioridades, desarrollar políticas, monitorear los procesos y evaluar
resultados.</t>
  </si>
  <si>
    <t xml:space="preserve">1. EN el primer trimestre se logro el 2% de cumplimiento del indicador correspondiente a 2 visitas a IPS durante el mes de marzo realizadas en el departamento del Tolima y Norte de Santander 
2. Ausencia de personal 
3. El cronograma se diseña desde el mes de marzo estableciendo una meta ejecutable de acuerdo al tiempo que se tiene para su realización. </t>
  </si>
  <si>
    <t xml:space="preserve">1. Durante el segundo trimestre se logro el cumplimiento del 38% del indicador correspondiente a 36 visitas virtuales de seguimiento al programa de farmacovigilancia distribuidas asi: (28) visitas a IPS y (8) visitas a industria farmaceutica. Las visitas a IPS se han realizado en los departamentos de: Magdalena, Norte de santander, Tolima, Valle del cauca, cordoba, meta, santander, barranquilla, caldas y quindio. Las visitas a industria farmaceutica se realizaron a los siguientes establecimientos: Takeda  SAS, Ropsohn Therapeutics S.A.S, Chalver, Coaspharma y Legrand,  BCN Medical S.A, Biochem Pharmaceutica de Colombia y Laboratorios Ecar S.A
2. Ningun Inconvenientes
3. Se programan algunas visitas de manera prsencial con el fin de cumplir la meta establecida para nacionales e internacioal </t>
  </si>
  <si>
    <t>Realizar visitas con propósito de certificación en Medicamentos y productos Biologicos  BPC / GT / GASECR</t>
  </si>
  <si>
    <t>Verificar el cumplimiento de los requisitos establecidos en la normatividad sanitaria vigente, con el fin de otorgar la certificación a los establecimientos fabricantes nacionales  e internacionales</t>
  </si>
  <si>
    <t xml:space="preserve">1. Resultados Alcanzados a la fecha: Se ha cumplido el 17,44% de la meta (60 de 344) las cuales se realizaron de la siguiente forma: 
Las visitas de certificación/ renovación y verificación de nuevas condiciones en Buenas Prácticas Clínicas (BPC) son realizadas por el grupo de Investigación Clínica según la demanda de los usuarios. A 31 de marzo de 2021 se realizaron 4 visitas: Dos (2) visitas de  Certificación en BPC, Una (1) de renovación y  Una (1) de Verificación de Nuevas Condiciones de Certificación en BPC, las cuales obtuvieron concepto técnico de cumple con las Buenas Prácticas Clínicas. Alcanzando así un cumplimiento del 14,8 % de la meta establecida.
Se realizaron 56 visitas de BPM durante el primer trimestre del año, las cuales se realizaron en los siguientes establecimientos: LABORATORIO ESPECIALIZADO DE ANALISIS - FACULTAD CIENCIAS FARMACEUTICAS Y ALIMENTARIAS - UNIVERSIDAD DE ANTIOQUIA, CENTRO MEDICO QUIRURGICO DE LA ORINOQUIA S.A.S., INSTITUTO NACIONAL DE CANCEROLOGIA E.S.E., LABORATORIOS PRONABELL S.A.S., BPL SERVICES SAS, LABORATORIOS CHALVER DE COLOMBIA S.A., ADMINISTRADORA CLINICA LA COLINA SAS, CLINICA DE CANCEROLOGÍA DEL NORTE DE SANTANDER, OXIGENOS DE COLOMBIA LTDA CARTAGENA, SANOFI - AVENTIS DE COLOMBIA S.A., SANOFI - AVENTIS DE COLOMBIA S.A., CLINICA SAN MARTIN BARRANQUILLA LTDA., FUNDACION SANTA FE DE BOGOTA, TECNOQUIMICAS S.A. (PLANTA JAMUNDI), TECNOQUIMICAS S.A.(PLANTA JAMUNDI), LABORATORIO PROFESIONAL FARMACEUTICO S.A. LABORATORIOS LAPROFF S.A., JGB S.A., JGB S.A., OXIGENOS DE COLOMBIA LTDA., LABORATORIOS SYNTHESIS S.A.S., LABORATORIOS SYNTHESIS S.A.S., FRESENIUS KABI COLOMBIA S.A.S., CORPORACIÓN PARA ESTUDIOS EN SALUD - CLINICA CES, PROMOTORA MEDICA LAS AMERICAS - CLINICA LAS AMERICAS, FAREVA VILLA RICA S.A.S. (ANTES GENFAR S.A.), GONHER FARMACEUTICA LTDA PLANTA II, NEOPHARMA DE COLOMBIA S.A.S., AL PHARMA S.A.S. – CENTRAL DE MEZCLAS COLSUBSIDIO ROMA, FUNDACION OFTALMOLOGICA DE SANTANDER – FOSCAL, LASER PHARMACEUTICA S.A.S., OPHARM LIMITADA, OPHARM LIMITADA, VIDRIO TECNICO DE COLOMBIA S.A. -  VITECO, OXIGENOS DEL LLANO S.A.S., CLINICA SAN JUAN DE DIOS, OXIGENOS DE COLOMBIA LTDA (Sucursal Bucaramanga) - OXICOL LTDA., SERVICEUTICOS LTDA., LABORATORIOS CHALVER DE COLOMBIA S.A., CANNABIAN PHARMA SAS, CLINICA NUESTRA SEÑORA DE LOS REMEDIOS, PHARMACIELO COLOMBIA HOLDOGNS SAS, LOS COMUNEROS HOSPITAL UNIVERSITARIO DE BUCARAMANGA, ROPSOHN THERAPEUTICS S.A.S. (Bodega de Producto terminado), CORPORACIÓN DE FOMENTO ASISTENCIAL DEL HOSPITAL UNIVERSITARIO SAN VICENTE DE PAUL- CORPAUL-, CLINICA DEL CARIBE S.A., LABORATORIOS NEO LTDA., LABORATORIOS NEO LTDA., LABORATORIO LEGRAND S.A., GASES INDUSTRIALES DE COLOMBIA S.A. CRYOGAS S.A., CENTRO MEDICO CRECER LTDA., CLINICA FARALLONES, MEDICAL PRECISION CARE. MEDICINA PERSONALIZADA DE PRECISION SAS, PHAREX LOGINTER S.A.S, BPL SERVICES SAS, SUPPLA S.A. y MESSER COLOMBIA S.A REGIONAL BOGOTA.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como el descanso de Semana Santa (autorizado por Secretaria General: tres días de descanso recuperados con anterioridad), por estos motivos descritos anteriormente, se vio afectado el número de visitas ejecutadas dentro de éste trimestre. En el mes de enero y marzo no se hizo una visita por petición del usuario a OPHARM LIMITADA y ON TIME LOGISTIC PACKING S.A.S. (por personal que presentó Covid); así mismo, los establecimientos que han tenido problemas de conexión durante la visita virtual, se ha reprogramado para realizarlas de manera presencial. </t>
  </si>
  <si>
    <t>1. Resultados Alcanzados a la fecha. Se ha cumplido el 36,92% de la meta (127 de 344). Con respecto al segundo trimestre se realizaron 67 visitas: de BPM durante el segundo trimestre del año, las cuales se realizaron en los siguientes establecimientos: CAJA COLOMBIANA DE SUBSIDIO FAMILIAR COLSUBSIDIO-CLINICA INFANTIL COLSUBSIDIO, VITALIS S.A.C.I. PLANTA 1, INSTITUTO NACIONAL DE SALUD INS, ON TIME LOGISTIC PACKING S.A.S., KELAB ANALITICA S.A.S, LABORATORIOS LA SANTE S.A., AIR LIQUIDE COLOMBIA S.A., UNIDAD MATERNO INFANTIL DEL TOLIMA S.A., MESSER COLOMBIA SEDE DUITAMA (ANTES LINDE COLOMBIA S.A. DUITAMA ANTES AGA-FANO), CENTRO DE LA CIENCIA Y LA INVESTIGACIÓN FARMACÉUTICA (CECIF), LABORATORIOS BAXTER S.A., LABORATORIO FITO MEDIC'S S.A.S., VITECO, COASPHARMA S.A.S. (ANTES COSMEPOP), LABORATORIOS DE PRODUCTOS NATURASOL, MORENO GARCIA ROJAS E HIJOS &amp; CIA S EN C.S., BIOCHEM FARMACEUTICA DE COLOMBIA S.A., ALMACENES GENERALES DE DEPOSITO ALMAVIVA S.A., CLINICA NUEVA DE CALI S.A.S., FUNDACION  VALLE DE LILI (Antes CLINICA AMIGA-COMFANDI), WORLD COURIER DE COLOMBIA S.A., ADMINISTRADORA COUNTRY S.A. - CLINICA DEL COUNTRY, VITALIS S.A.C.I. PLANTA 6, LABORATORIO DE PROCESOS DE TRANSFORMACION DE MATERIALES PARA LA INDUSTRIA DE LOS SECTORES DE MEDICAMENTOS, COSMETICOS, FITOTERAPEUTICOS Y DISPOSITIVOS MEDICOS (LABORATORIO PTM), QUIBI S.A. (EN RESTRUCTURACIÓN), FUNDACIÓN CLÍNICA INFANTIL CLUB NOEL, PHARMAYECT S.A., VITALIS S.A.C.I. - PLANTA 2 (ANTES VITROFARMA S.A. PLANTA No.2), LABORATORIO BAGO DE COLOMBIA SAS, ZOTEK SAS, CLINICA COLSANITAS - CLINICA PEDIATRICA, LABORATORIO DE ANÁLISIS FARBROQUIM S.A.S., OPERACIONES NACIONALES DE MERCADO LTDA - OPEN MARKET LTDA, TECMOL FARMACEUTICA S.A.S., PHARMAYECT S.A., LABORATORIO INTERNACIONAL DE COLOMBIA S.A.S. - LABINCO S.A.S., MESSER COLOMBIA S.A., BIOGENUSS TECHNICAL S.A.S. ANALISIS DE LABORATORIO Y SERVICIOS TECNOLOGICOS S.A.S., TECNOQUIMICAS S.A.(PLANTA YUMBO), ABBOTT LABORATORIOS DO BRASIL LTDA., FRESENIUS KABI MEXICO S.A. DE C.V., FRESENIUS KABI MEXICO S.A. DE C.V., LABORATORIOS SOPHIA S.A. DE C.V., LABORATORIOS SOPHIA S.A. DE C.V., PROCTER &amp; GAMBLE MANUFACTURING S. DE R.L. DE C.V., PROCTER &amp; GAMBLE MANUFACTURING S. DE R.L. DE C.V., LABORATORIOS GROSSMAN S.A., LABORATORIOS GROSSMAN S.A., UNIPHARM S.A., UNIPHARM S.A., HOSPITAL UNIVERSITARIO SAN VICENTE DE PAÚL, FUNDACION LABORATORIO DE FARMACOLOGIA VEGETAL “LABFARVE", ONCOLOGOS DEL OCCIDENTE S.A., 57 MEDICAL S.A.S., CLÍNICA DE ESPECIALISTAS LIMITADA, PROMOTORA CLINICA ZONA FRANCA DE URABA S.A.S., INSTITUTO NACIONAL DE CANCEROLOGIA E.S.E., EPITHELIUM S.A., AUDIFARMA HOSPITALARIO, CLINICA DESA S.A.S y SEDENTI SAS; BPC  se realizaron   Certificación en BPC y de Verificación de Nuevas Condiciones de Certificación en BPC,.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mismo el paìs se encontró con Paro Nacional de diferentes gremios, por estos motivos descritos anteriormente, se vio afectado el número de visitas ejecutadas dentro de éste trimestre. En el mes de abril, mayo y junio no se hizo trece (13) visita por petición del usuario a C.I. FARMACAPSULAS S.A. - PLANTA No.1, OXIGENOS DE COLOMBIA LTDA, 57 MEDICALS.A.S., BIOCHEM FARMACEUTICA DE COLOMBIA S.A., C.I. FARMACAPSULAS S.A. - PLANTA No.2, VITALIS S.A.C.I. PLANTA 6 antes VITROFARMA S.A. PLANTA 6, BIOCHEM FARMACEUTICA DE COLOMBIA S.A., VITALIS S.A.C.I. PLANTA 8, VITALIS S.A.C.I. PLANTA 8 (antes VITROFARMA S.A. PLANTA 8), MESSER COLOMBIA S.A. (Antes LINDE COLOMBIA S.A. DOS QUEBRADAS), EUROFARMA ARGENTINA S.A., EUROFARMA ARGENTINA S.A. y MERCK S.A DE C.V. (por personal que presentó Covid o por el paro nacional de diferentes gremios).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Perú, México, Brasil, entre otros pasíses). Así mismo, el personal que realiza las visitas ya se encuentra en proceso o con la totalidad del proceso de vacunación (Covid19).</t>
  </si>
  <si>
    <t xml:space="preserve">Revisar documentación con el propósito de otorgar certificación en Medicamentos y productos Biológicos por el carril de Convalidación de acuerdo al convenio de la Alianza </t>
  </si>
  <si>
    <t>Realizar la revisión de la documentación para otorgar Certificación (BPM y/o BPL) a Establecimientos por el carril de Convalidación de acuerdo al convenio de la Alianza Pacifico (Verificación 1 o Verificación 2)</t>
  </si>
  <si>
    <t>1. Resultados Alcanzados a la fecha:  Se cumplió el 100% de lo programado para el trimestre. Se realizaron 6 revisiones de actas de BPM/BPL a petición de los usuarios durante el primer trimestre del año, las cuales se realizaron en los siguientes establecimientos: NOVAG INFANCIA S.A. de C.V, JANSSEN CILAG DE MEXICO S.A. y MERCK S.A DE C.V., a cada establecimiento se le evaluó BPM y BPL. Se emite Resolución de cumplimiento de las BP´x  a JANSSEN CILAG., los otros dos establecimientos, entran al carril de visita presencial.
2. Inconvenientes presentados. Este proceso cuenta con dos visitas que salen del carril de convalidación y pasan a visita presencial. 
3. Acciones de Mejora si aplican. Se dará prioridad a las revisiones de actas por parte del GTM. Igualmente, los establecimientos que se encuentran ya para ser visitados (se hicieron las dos revisiones y no se emite Resolución de cumplimiento), se encuentran en la programación de visitas listos para iniciar la logistica de visitas y en abril se empezará la solicitud de unas visitas Piloto en el exterior, teniendo en cuenta los procedimientos y protocolos de Bioseguridad Nacionales e Internacionales.</t>
  </si>
  <si>
    <t xml:space="preserve">1. Resultados Alcanzados a la fecha. Se realizaron tres (03) revisiones de actas de BPM/BPL a petición de los usuarios durante el primer trimestre del año, las cuales se realizaron en los siguientes establecimientos: LABORATORIOS PISA S.A. DE C.V.-PLANTA TLAJOMULCO (BPM-BPL) y STERIGENICS S.A. DE C.V. (BPM), a cada establecimiento se le evaluó BPM y/o BPL. Los citados establecimientos se encuentran en su primera revisión. Del estudio de la evaluación de estas convalidaciones, salieron oficios con requerimientos, los cuales se encuentran ubicado en la carpeta de consecutivos de actas del mes de abril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t>
  </si>
  <si>
    <t>Hacer Seguimiento a las certificaciones en Medicamentos y productos Biologicos  BPC / GT / GASECR</t>
  </si>
  <si>
    <t xml:space="preserve">Verificar el cumplimiento de los requisitos establecidos en la normatividad sanitaria vigente, con el fin de verificar que se mantengan las condiciones requeridas por la certificación a los establecimientos  competencia de la Direccion. </t>
  </si>
  <si>
    <t>1. Resultados Alcanzados a la fecha: Se ha cumplido con el 5,36% (6 de 112) distribuido de la siguiente forma: Se realizaron seis (06) de seguimiento de las BP´x y visitas de verificaciòn de Radiofarmacos, a los establecimientos: COMERCIALIZADORA DE MATERIAL CIENTIFICO E INDUSTRIAL- COMCI LTDA., GAMANUCLEAR, OPERACIONES NACIONALES DE MERCADEO OPEN MARKET LTDA., UPS SCS (COLOMBIA) LTDA., LABORATORIO HOMEOPATICO LONDON LTDA. y OXI CALI. 
 En este primer trimestre (Enero a Marzo de 2021)  no se han realizado Visitas de Seguimiento de Investigación clínica. 
2. Inconvenientes presentados.  Se tuvo prioridad con las visitas aceptadas BP´x y se realizaron apoyos a otras actividades que lo requierron para los porcesos de IVC (operativo con la Guri y Polfa) y Toma muestras (debido a que en el proceso de certificación se requirieron muestras de productos). 
3. Acciones de Mejora si aplican. Se dará prioridad a estos seguimientos en los siguientes periodos.</t>
  </si>
  <si>
    <t>1. Resultados Alcanzados a la fecha: Se ha cumplido con el 11,61% (13 de 112). En cuanto al segundo trimestre  Se realizaron siete (07) de seguimiento de las BP´x y visitas de verificaciòn de Radiofarmacos, a los establecimientos:GASES INDUSTRIALES DE COLOMBIA S.A. CRYOGAS S.A. – ESTACION DE LLENADO BARRANQUILLA, ORGANIZACIÓN CLÍNICA BONNADONA PREVENIR ATLANTICO, ALPHA PHARMA COLOMBIA S.A.S., INVERSIONES LEAL Y OXIGENOS S.A.S. - OXI 50, "ROPSOHN LABORATORIOS S.A.S.-PLANTA NORTE, FRESENIUS KABI COLOMBIA S.A.S. y PHARMETIQUE. 
2. Inconvenientes presentados.  Se tuvo prioridad con las visitas aceptadas BP´x y se realizaron apoyos a otras actividades que lo requierron para los porcesos de IVC (operativo con la Guri y Polfa).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3. Acciones de Mejora si aplican. Se dará prioridad a estos seguimientos en los siguientes periodos.</t>
  </si>
  <si>
    <t xml:space="preserve">Verificar el cumplimiento de los requisitos establecidos en la normatividad sanitaria vigente, con el fin de otorgar o expedidos nuevos -reconocimientos a los establecimientos  nacionales </t>
  </si>
  <si>
    <t>1. Resultados Alcanzados a la fecha: Para el primer trimestre los resultados obtenidos por generación de registros sanitarios nuevos, el avance acumulado es del 6,87 % (160 de  2330)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sin embargo, en el mes de marzo se realiza la contratación de servicios de los profesionales de apoyo. En el grupo de biológicos el trabajo se centra en trámites ASUE. 
3. Acciones de Mejora si aplican: Determinar las metas trimestrales de acuerdo con la disponibilidad de personal.</t>
  </si>
  <si>
    <t>1. Resultados Alcanzados a la fecha: En el segundo trimestre, en los resultados obtenidos por generación de resoluciones de registros sanitarios nuevos, se evidencia el avance acumulado del 13,09 % (305 de 2330), lo que indica cumplimiento significativamente bajo,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NS-NSO, es superior a la capacidad de recurso humano disponible para la evacuación de resoluciones de registros sanitarios nuevos. Por otro lado, la evacuación de trámites corresponde al trabajo conjunto de los grupos de la dirección implicados para tal fin, cuyo resultado, se puede ver afectado ya que procesos diferentes a la evaluación técnica, no están alineados con los tiempos de evacuación de trámites. Adicionalmente, en el grupo de biológicos, se centralizo el trabajo en trámites ASUE.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nuevos, de acuerdo con la dedicación grupal para este trámite. Por otra parte, se implementó un mecanismo de articulación de planes de trabajo de los grupos de la dirección con el fin de favorecer la evacuación de trámites, el cual se vio reflejado en el último mes del trimestre.</t>
  </si>
  <si>
    <t>1. Resultados Alcanzados a la fecha: Para el primer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t>
  </si>
  <si>
    <t>1. Resultados Alcanzados a la fecha: En el segundo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t>
  </si>
  <si>
    <t>1. Resultados Alcanzados a la fecha: Para el primer trimestre los resultados obtenidos por evacuar trámites de renovación de registros sanitarios, el avance acumulado es del 12,06 % (239 de 1981 )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cabe anotar que este personal tambien realizo en este periodo, trámites relacionados con: correspondencia, tutelas, derechos de petición, autorizaciones. Sin embargo, en el mes de marzo se realiza la contratación de servicios de los profesionales de apoyo. En el grupo de biológicos el trabajo se centra en trámites ASUE. 
3. Acciones de Mejora si aplican: Determinar las metas trimestrales de acuerdo con la disposición de personal.</t>
  </si>
  <si>
    <t>1. Resultados Alcanzados a la fecha: En el segundo trimestre, los resultados obtenidos por evacuar trámites de renovación de registros sanitarios, el avance acumulado es del 29,88 % (592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Por otro lado, es importante resaltar que los datos en este caso se puede ver al alza, ya que fueron evacuados trámites que se encontraban represados en otras áreas (legal).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renovados, de acuerdo con la dedicación grupal para este trámite. Por otra parte, se implementó un mecanismo de articulación de planes de trabajo de los grupos de la dirección con el fin de favorecer la evacuación de trámites.</t>
  </si>
  <si>
    <t xml:space="preserve">Ajustar a las directrices sanitarias vigentes los productos para consumo y/o uso humano competencia de este Instituto, que no se ajustan al cumplimiento de las normas sanitarias nacionales e internacionales, salvaguardando así la Salud Pública.
</t>
  </si>
  <si>
    <t>1. Resultados Alcanzados a la fecha: Para el primer trimestre los resultados obtenidos por evacuar trámites asociados de registros sanitarios, el avance acumulado es del 16,81 % (1389 de 8265 )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(104); Cancelaciones (12); Certificaciones con y sin Registros sanitarios (377); Modificaciones tradicionales, automaticas técnicas y legales (536); Revisión de oficio (327). VoBo Exclusión de IVA (33).                                                                                                                                                                                                                                                                                     2. Inconvenientes presentados: Relativamente baja disponibilidad del personal en los meses de enero y febrero para estos trámites.                                                                                                                                                                                                                                                                                                                         3. Acciones de Mejora: No aplica</t>
  </si>
  <si>
    <t>1. Resultados Alcanzados a la fecha: En el segundo trimestre los resultados obtenidos por evacuar trámites asociados de registros sanitarios, el avance acumulado es del 41,28 % (3412 de 8265 ), lo que indica cumplimiento sobresaliente,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(581); Cancelaciones (115); Certificaciones con y sin Registros sanitarios (424); Modificaciones tradicionales, automaticas técnicas y legales (1969); Revisión de oficio (276). VoBo Exclusión de IVA (47).                         
2. Inconvenientes presentados: no aplica 
3. Acciones de Mejora: no aplican</t>
  </si>
  <si>
    <t>1. Resultados Alcanzados a la fecha: Para el primer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t>
  </si>
  <si>
    <t>1. Resultados Alcanzados a la fecha: En el segundo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t>
  </si>
  <si>
    <t>Realizar tramites de Control Posterior a registro sanitario-NS-NSO-(Renovaciones, modificaciones)</t>
  </si>
  <si>
    <t xml:space="preserve">Verificar el cumplimiento de los requisitos establecidos en la normatividad sanitaria vigente, con el fin de otorgar o expedir nuevos -reconocimientos a los establecimientos  nacionales </t>
  </si>
  <si>
    <t>1. Resultados Alcanzados a la fecha: Para el primer trimestre los resultados obtenidos por generación de control porterior en renovaciones y modificaciones de registros sanitarios, el avance acumulado es del 0 % (0 de  3792) con respecto a la meta propuesta para el año 2021, en el grupo de  Condición especial de Riesgo.
 2. Inconvenientes presentados: Durante el primer trimestre se asigno el personal encargado en otros trámites.
3. Acciones de Mejora si aplican:  Disponer del recurso humano para los próximos trimestres y evaluar reducción de la meta propuesta.</t>
  </si>
  <si>
    <t>1. Resultados Alcanzados a la fecha: En el segundo trimestre los resultados obtenidos por generación de control porterior en modificaciones de registros sanitarios, el avance acumulado es del 23,50 % (891 de  3792), lo que indica cumplimiento bajo, con respecto a la meta propuesta para el año 2021, en el grupo de  Condición especial de Riesgo.
 2. Inconvenientes presentados: Se reportan datos de los meses anteriores ya que por requerimiento de la controlaría se miden en el paso: generación del oficio de notificación.   
3. Acciones de Mejora si aplican:  Evaluar reducción de la meta propuesta.</t>
  </si>
  <si>
    <t>Estudiar y conceptuar acerca de los aspectos científicos y tecnológicos de los productos que por competencia se someten a consideración de las Salas Especializadas de la Comisión Revisora de acuerdo con las funciones asignadas.</t>
  </si>
  <si>
    <t>1. Resultados Alcanzados a la fecha: En el primer trimestre del año 2021 las Salas Especializadas de la Dirección de Medicamentos y Productos Biológicos emitieron 422 conceptos técnico-científicos así:
161 corresponde a la Sala Especializada de Moléculas Nuevas, Nuevas Indicaciones y Medicamentos Biológicos
251 corresponde a la Sala Especializada de Medicamentos
7 corresponden a la Sala Especializada De Productos Fitoterapéuticos y Suplementos Dietarios
3 corresponden a la Sala Especializada De Medicamentos Homeopáticos
2 y 3 Inconvenientes y Plan de Acción: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t>
  </si>
  <si>
    <t xml:space="preserve">En el segundo trimestre del año 2021 las Salas Especializadas de la Dirección de Medicamentos y Productos Biológicos emitieron 373 conceptos técnico-científicos así:
165 corresponde a la Sala Especializada de Moléculas Nuevas, Nuevas Indicaciones y Medicamentos Biológicos
163 corresponde a la Sala Especializada de Medicamentos
28 corresponden a la Sala Especializada De Productos Fitoterapéuticos y Suplementos Dietarios
17 corresponden a la Sala Especializada De Medicamentos Homeopáticos
"Inconvenientes y Plan de Acción: Durante el segundo trimestre se ha normalizado las tareas de agendamiento y ejecución de las Salas, sin embargo se han detectado inconvenientes en los procesos de recepción de los trámites, los cuales no llegan en su totalidad o en los tiempos adecuados al grupo (trámites de los grupos de Fito, suplementos y homeopáticos y registros sanitarios unificados), ocasionando retrasos en el agendamiento y en la elaboración de los actos administrativos.
Se han planteado alternativas de verificación de radicación de trámites y depuración de bases de datos para identificar trámites retrasados y se palntea una reunión con las áreas de atención al ciudadano y gestión documental para identificar y corregis las causas de los inconvenientes"
</t>
  </si>
  <si>
    <t>Realizar reuniones de sala de especializada de la Comisión Revisora  ordinarias y extraordinarias</t>
  </si>
  <si>
    <t>1. Resultados Alcanzados a la fecha: En el primer trimestre del año 2021 se realizaron en total 28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2 y 3. Inconvenientes presentados y plan de acción: En consideración a que una fracción importante del personal del grupo de apoyo es contratista, se presentan demoras en el proceso de contratación y al finalizar el primer trimestre no se cuenta con la planta completa, las tareas de agendamiento y alistamiento de trámites para salas se han visto afectadas, así mismo se ha hecho un esfuerzo considerable en el estudio y evaluación de las solicitudes relacionadas con medicamentos para uso de emrgencia para el tratamiento de COVID19, particularmente la evaluación de las vacunas.
Se programan sesiones extras conjunto con el inicio de los contratos de los compañeros para evacuar los trámites pendientes y normalizar la evaluación por parte de las salas especializadas
3. Acciones de Mejora si aplican</t>
  </si>
  <si>
    <t xml:space="preserve">En el segundo trimestre del año 2021 se realizaron en total 42 reuniones de las Salas Especializadas de la Dirección de Medicamentos y Productos Biológicos, dentro de las cuales:
12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5 reuniones correspondientes a sesiones de la Sala Especializada de Productos Fitoterapéuticos y Suplementos Dietarios conceptuando: Productos Fitoterapéuticos, Suplementos Dietarios, Recurso de Reposición, Revisiones de Oficio y Consultas / Aclaraciones.
5 reuniones correspondientes a sesiones de la Sala Especializada de Medicamentos Homeopáticos concernientes a: Medicamentos Homeopáticos, Revisiones de Oficio, Recursos de Reposición, Derechos de Petición y Aclaraciones.
"Inconvenientes y Plan de Acción: Aunque en el segundo trimestre se han incorporado contratistas al grupo, aún al finalizar este periodo todavía se dispone de una cantidad inferior a la que se tenía en el año anterior, lo que impacta negativamente la capacidad de procesamiento del grupo. 
Se continúa con el esfuerzo en el estudio y evaluación de las solicitudes relacionadas con medicamentos para uso de emrgencia para el tratamiento de COVID19, incluyendo la evaluación de las vacunas y se han programado sesiones extras para evacuar los trámites pendientes y normalizar la evaluación por parte de las salas especializadas"
</t>
  </si>
  <si>
    <t>Emitir actos administrativos (resoluciones y autos) de trámites que requieren estudios del grupo de apoyo de la Sala especializada</t>
  </si>
  <si>
    <t>1. Resultados Alcanzados a la fecha: En el primer trimestre del año 2021  se realizaron 92 actos administrativos dentro de los cuales 84 trámites corresponden a Resoluciones y 8 a Autos.       
2. Inconvenientes presentados: En el primer trimestre del año se presenta una cantidad baja de número de trámites evacuados con acto administrativo por parte del Grupo de Apoyo a Salas, debido a los tiempos de incorporación de los contratistas. La cantidad de trámites procesados está acorde con las capacidades del grupo, sin embargo se encuentra una cantidad considerable en pasos de visto bueno y finales.
3. Acciones de Mejora: Se realiza un plan de contingencia para la evacuación de los trámites pendientes de finalizar, de acuerdo con el personal disponible y las capacidades del grupo</t>
  </si>
  <si>
    <t xml:space="preserve">En el segundo trimestre del año 2021  se realizaron 713 actos administrativos dentro de los cuales 479 trámites corresponden a Resoluciones y 234 a Autos.       
"Inconvenientes y Plan de Acción: Si bien durante el segundo trimestre se aprecia el incremento en la cantidad de actos administrativos emitidos por parte del grupo, todavía se encuentra por debajo de la meta debido a las ya citadas causas de falta de personal suficiente.
Se realiza una proyección de la capacidad de producción del grupo y la necesidad de personal adicional para poder cumplir con las metas del POA y las necesidades de trabajo atrasado"
</t>
  </si>
  <si>
    <t>Emitir actos administrativos (resoluciones y autos) de Licencias o modificaciones de derivados de Cannabis medicinal  - RS</t>
  </si>
  <si>
    <t xml:space="preserve">Estudiar y conceptuar acerca de los aspectos tecnicos de los productos derivados de Cannabis medicinal </t>
  </si>
  <si>
    <t>1. Resultados Alcanzados a la fecha: Para el primer trimestre los resultados obtenidos por emitir actos administrativos (resoluciones y autos) de Licencias o modificaciones de derivados de Cannabis medicinal, el avance acumulado es del 12,00 % (27 de  225) con respecto a la meta propuesta para el año 2021,  en el grupo de  Homeopáticos, Suplementos Dietarios, y Fitoterapéuticos.                                                                            2. Inconvenientes presentados: Demora en la contratación de profesionales para evaluación de licencias y modificaciones a las mismas. Hasta marzo de 2021 se tuvo la contratación de un profesional químico farmacéutico para la evaluación de solicitudes de licencias. Por otra parte, se tienen problemas en los pasos del aplicativo de registros sanitarios en el momento de generar los actos administrativos y demora en la resolución de los ticket que se colocan en la mesa de ayuda.  
3. Acciones de Mejora si aplican:  Terminar la vinculación de 2 profesionales para evaluación de un mayor número  de solicitudes. Comunicación directa con el facilitador de la OTI para la resolución de problemas del aplicativo de registros sanitarios.</t>
  </si>
  <si>
    <t>1. Resultados Alcanzados a la fecha: Para el segundo trimestre los resultados obtenidos por emitir actos administrativos (resoluciones y autos) de Licencias o modificaciones de derivados de Cannabis medicinal, el avance acumulado es del 43,56 % (98 de  225) con respecto a la meta propuesta para el año 2021,  en el grupo de  Homeopáticos, Suplementos Dietarios, y Fitoterapéuticos.                                                                           
2. Inconvenientes presentados: Demora en la contratación de profesionales para evaluación de licencias y modificaciones a las mismas. Hasta abril de 2021 se tuvo la contratación de  otros dos profesionales químicos farmacéuticos para la evaluación de solicitudes de licencias y sus modificaciones. Por otra parte, se tienen problemas en los pasos del aplicativo de registros sanitarios en el momento de generar los actos administrativos y demora en la resolución de los ticket que se colocan en la mesa de ayuda.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t>
  </si>
  <si>
    <t>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t>
  </si>
  <si>
    <t>Estudiar y conceptuar acerca de los aspectos tecnicos de calidad  los productos competencia de la Dirección</t>
  </si>
  <si>
    <t>1. Resultados Alcanzados a la fecha: Para el primer trimestre los resultados obtenidos por generación de actos administrativos en registros sanitarios y renovaciones, el avance acumulado es del 12,09 % (537 de  4440) con respecto a la meta propuesta para el año 2021,  en los grupos de Síntesis Química y Condición especial de Riesgo, Biológicos, Homeopáticos, Suplementos Dietarios, y Fitoterapéuticos. La cantidad de resoluciones y autos generados fueron: Registros sanitarios nuevos (Res: 160) (Auto: 39); Renovaciones (Res: 239) (Auto:99).  2. Inconvenientes presentados: El indicador depende de los resultados de los demas indicadores
3. Acciones de Mejora si aplican:  N/A</t>
  </si>
  <si>
    <t>1. Resultados Alcanzados a la fecha: En el segundo trimestre los resultados obtenidos por generación de actos administrativos en registros sanitarios y renovaciones, el avance acumulado es del 33,42 % (1484 de  4440), lo que indica cumplimiento aceptable, con respecto a la meta propuesta para el año 2021,  en los grupos de Síntesis Química y Condición especial de Riesgo, Biológicos, Homeopáticos, Suplementos Dietarios, y Fitoterapéuticos. La cantidad de resoluciones y autos generados fueron: Registros sanitarios nuevos (Res: 290) (Auto: 311); Renovaciones (Res: 595) (Auto: 288).  2. Inconvenientes presentados: El indicador depende de los resultados de los demas indicadores.
3. Acciones de Mejora si aplican:  N/A</t>
  </si>
  <si>
    <t>Realizar visitas internacionales de evaluación farmaceutica  de medicamentos seleccionados - RS</t>
  </si>
  <si>
    <t>Realizar evaluación farmaceutica en el establecimiento a los productos establecidos y/o seleccionados por la Dirección.</t>
  </si>
  <si>
    <t>1. Resultados Alcanzados a la fecha: Para el primer trimestre los resultados obtenidos por visitas internacionales de evaluación farmaceutica  de medicamentos, el avance acumulado es del 0 % (0 de 10 ) con respecto a la meta propuesta para el año 2021, en el grupo de  Condición especial de Riesgo.                                                          2. Inconvenientes presentados: Declaración mundial del tercer pico de la pandemia por Covid 19.                                                                                                                                                                                                                                                                                                                     3. Acciones de Mejora: Disminuir la meta de acuerdo con la dínamica de la pandemia internacionalmente o liberar el recurso para otras actividades.</t>
  </si>
  <si>
    <t>1. Resultados Alcanzados a la fecha: En el segundo trimestre los resultados obtenidos por visitas internacionales de evaluación farmaceutica  de medicamentos, el avance acumulado es del 0 % (0 de 10 ) con respecto a la meta propuesta para el año 2021, en el grupo de  Condición especial de Riesgo.                                                                                                                                              2. Inconvenientes presentados: Continuidad de la pandemia por Covid 19.                                                                                                                                                                                                                                                                                                                     3. Acciones de Mejora: Planteamiento de estrategias alternas a la presencial, para evacuar visitas en el segundo semestre del 2021. Disminuir la meta de acuerdo con la dínamica de la pandemia internacionalmente o liberar el recurso para otras actividades.</t>
  </si>
  <si>
    <t>Realizar visitas nacionales de evaluación farmaceutica de medicamentos seleccionados - RS</t>
  </si>
  <si>
    <t>1. Resultados Alcanzados a la fecha: Para el primer trimestre los resultados obtenidos por visitas nacionales de evaluación farmaceutica  de medicamentos, el avance acumulado es del 22,22 % (10 de 45 ) con respecto a la meta propuesta para el año 2021, en el grupo de  Síntesis química.                                                          2. Inconvenientes presentados: N/A                                                                                                                                                                                                                                                                                                                    3. Acciones de Mejora: N/A</t>
  </si>
  <si>
    <t>1. Resultados Alcanzados a la fecha: En el segundo trimestre los resultados obtenidos por visitas nacionales de evaluación farmaceutica  de medicamentos, el avance acumulado es del 64,44 % (29 de 45) lo que indica cumplimiento sobresaliente, con respecto a la meta propuesta para el año 2021, en el grupo de  Síntesis química.                                                                                                                                                                                                                                                         2. Inconvenientes presentados: Alta demanda de visitas y  trámites con visita acumulados del 2020, con necesidad de visista presencial y/o mixta.                                                                                                                                                                                                                                                                                                                 3. Acciones de Mejora: N/A</t>
  </si>
  <si>
    <t xml:space="preserve"> Emitir actos administrativos (resoluciones y autos) de evaluación inicial de protocolos de investigación clínica -BPC</t>
  </si>
  <si>
    <t>1. Resultados Alcanzados a la fecha: En este primer trimestre  (Enero a Marzo de 2021)  se emitieron Cincuenta y un (51) actos administrativos (resoluciones y autos) de evaluación inicial de protocolos de investigación clínica. Alcanzando así un cumplimiento del    20,4 % de la meta establecida.
2. Inconvenientes presentados: No aplica.
3. Acciones de Mejora si aplican: No aplica.</t>
  </si>
  <si>
    <t>1. Resultados Alcanzados a la fecha: En este segundo trimestre  se emitieron Cuarenta y nueve  (49) actos administrativos (resoluciones y autos) de evaluación inicial de protocolos de investigación clínica. Alcanzando así un cumplimiento del    40 % de la meta establecida.
2. Inconvenientes presentados: 
1. La emisión de actos administrativos (resoluciones y autos) es directamente proporcional al número de solicitudes de evaluación inicial de protocolos que se reciben en el grupo de investigación clínica, las cuales son a demanda, por lo que, en este período (abril a junio de 2021) en comparación con el del año anterior (2020) el sometimiento de protocolos de investigación clínica por parte de los usuarios ha disminuido y por ende el número de actos administrativos emitidos por parte del GIC.
2. Adicionalmente, durante este mismo período, una funcionaria que hacía parte del equipo evaluador de protocolos de investigación clínica se fue del Invima y otra entró en licencia por maternidad, ambas médicas, y a la fecha no han tenido reemplazo, razón por la cual disminuyó el recurso humano de manera considerable para atender las solicitudes de evaluación inicial de protocolos de investigación clínica.
3. Acciones de Mejora si aplican: No aplica.</t>
  </si>
  <si>
    <t>Evaluación de trámites competencia del Grupo de apoyo a las Salas Especializadas de la Comisión Revisora (Urgencias clínicas, modificaciones de aspectos relacionados con seguridad y eficacia, insertos/IPP o similares, inclusiones en normas farmacológicas)</t>
  </si>
  <si>
    <t xml:space="preserve">Estudiar y conceptuar acerca de los aspectos científicos y tecnológicos de los productos competencia de la Dirección por parte del Grupo de Apoyo a las Salas Especializadas de la Comisión Revisora </t>
  </si>
  <si>
    <t>1. Resultados Alcanzados a la fecha: En el primer trimestre del año 2021 el Grupo de Apoyo a las Salas Especializadas de la Comisión Revisora de la Dirección de Medicamentos y Productos Biológicos evaluó un total de 723 tramites, de los cuales 349 corresponden a Urgencias clínicas, desabastecimiento y tutelas y 374 corresponde a modificaciones de aspectos relacionados con seguridad y eficacia, insertos/IPP o similares, inclusiones en normas farmacológicas y correspondencias.
2. Inconvenientes presentados: N/A
3. Acciones de Mejora si aplican:  N/A</t>
  </si>
  <si>
    <t xml:space="preserve">En el segundo trimestre del año 2021 el Grupo de Apoyo a las Salas Especializadas de la Comisión Revisora de la Dirección de Medicamentos y Productos Biológicos evaluó un total de 1329 tramites, de los cuales 451 corresponden a Urgencias clínicas, desabastecimiento y tutelas y 878 corresponde a modificaciones de aspectos relacionados con seguridad y eficacia, insertos/IPP o similares, inclusiones en normas farmacológicas y correspondencias.
Inconvenientes y Plan de Acción: No se presentan inconvenientes en este periodo relacionados con la ejecución de actividades, sin embargo la cantidad de personal con la que cuenta el grupo todavía es insuficiente con respecto a la cantidad de trabajo acumulado y si bien se ha aumentado la productividad con respecto al primer trimestre del año, todafía queda pendiente la incorporación de contratistas para poder ponerse al día con los trámites pendientes por evaluación
</t>
  </si>
  <si>
    <t>Revisión de tramites en evaluación preparatoria por parte de los comisionados internos para la Sala especializada de moléculas nuevas, nuevas indicaciones y medicamentos biológicos </t>
  </si>
  <si>
    <t>Verificar el cumplimiento de los requisitos establecidos en la normatividad sanitaria vigente, con el fin de verificar que se mantengan las condiciones  requeridas para los productos, establecimientos y tecnologias competencia de la Dirección.</t>
  </si>
  <si>
    <t>1. Resultados Alcanzados a la fecha: En el primer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2. Inconvenientes presentados: No aplica.
3. Acciones de Mejora si aplican: No aplica</t>
  </si>
  <si>
    <t xml:space="preserve">En el segundo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Inconvenientes y Plan de Acción: Se realizó la solicitud de un control de cambios para incluir en este indicador las preevaluaciones que se realizan por parte del grupo para la Sala Especializada de Medicamentos y poder actualizar el dato reportado dentro del POA incluyendo estas evaluaciones
</t>
  </si>
  <si>
    <t>Evaluar  trámites de publicidad de productos competencia de la Dirección de Medicamentos y Productos Biológicos.</t>
  </si>
  <si>
    <t>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t>
  </si>
  <si>
    <t>1. Resultados alcanzados a la fecha: En el primer trimestre del 2021, se han evaluado 703 solicitudes de autorización de publicidad lo que corresponde a 11,34% de la meta total, las cuales pertenecen a las categoría de medicamentos de venta libre,   Suplementos Dietarios,  Productos Fitoterapéuticos y  Medicamentos Homeopáticos. 
2. Inconvenientes presentados: Enero y febrero no se pudo adelantar Comités de Publicidad por falta de personal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t>
  </si>
  <si>
    <t>1. Resultados alcanzados a la fecha: En el segundo trimestre del 2021, se han evaluado 2990 solicitudes de autorización de publicidad lo que corresponde a 49,23% de la meta total, las cuales pertenecen a las categoría de medicamentos de venta libre,   Suplementos Dietarios,  Productos Fitoterapéuticos y  Medicamentos. Lo anterior gracias a que intensificó el número de Comités y las horas de evaluación, en un plan estratégico trazado por el Grupo de Publicidad, con el objeto de ponernos al día, por el atraso presentado en el primer trimestre por falta de personal Homeopáticos. 
2. Inconvenientes presentados: No aplica.
3. Acciones de mejora: No aplica.</t>
  </si>
  <si>
    <t>Realizar visitas de articulación y  seguimiento a la calidad de las visitas IVC de los GTTs y   a las entidades territoriales frente al cumplimiento de la resolución No. 039 del 2016 -GAAT</t>
  </si>
  <si>
    <t xml:space="preserve">Hacer seguimiento a la articulación y  ejecución de calidad de las visitas IVC de la DIROS y  a las entidades territoriales frente al cumplimiento de la resolución No. 039 del 2016 </t>
  </si>
  <si>
    <t>Se solicitó modificar la meta para el año en atención a las condiciones sanitarias que se viven actualmente.</t>
  </si>
  <si>
    <t>1. Resultados Alcanzados a la fecha: Para el trimestre no se ejecutaron visitas relacionadas con esa actividad.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entre otros, los indicados anteriormente. Se propuso también retirar este indicativo  del POA, mientras se estructuraba adecuadamente la accion propuesta para este indicador.</t>
  </si>
  <si>
    <t>Participar en Proyectos de norma de armonización normativa</t>
  </si>
  <si>
    <t>Apoyar al Ministerio de Salud y Protección en la revisión, ajuste, modificación o creación de normatividad sanitaria relacionada con los productos comptencia de la entidad</t>
  </si>
  <si>
    <t>1, Resultados Alcanzados a la fecha Actualmente se trabaja entre otras en -          • Proyecto de norma de Buenas Prácticas de Distribución y Almacenamiento.
• Proyecto de modificación de la Resolución 2378 de 2008; Buenas Prácticas Clínicas
- Proyecto de modificación al Decreto 549 de 2001, que regula las Buenas Prácticas de Manufactura (BPM). 
- Proyecto de modificación de la Resolución 2378 de 2008; Buenas Prácticas Clínicas
- Proyecto de modificación del Decreto 481 de 2004, que regula los Vitales No Disponibles.
2,Inconvenientes presentados: No aplica
3, Acciones de Mejora si aplican : No aplica</t>
  </si>
  <si>
    <t>1, Resultados Alcanzados a la fecha Actualmente se trabaja entre otras en -          • Proyecto de norma de Buenas Prácticas de Distribución y Almacenamiento.
• Proyecto de modificación de la Resolución 2378 de 2008; Buenas Prácticas Clínicas
• Proyecto de modificacion al Decreto 549 de 2001. 
• Proyecto de modificacion parcial al Decreto 677 de 1995.
• Proyecto de norma de Buenas Prácticas de Distribución y Almacenamiento.
• Proyecto de modificacion al Decreto 549 de 2001. 
• Proyecto de norma de Buenas Prácticas de Distribución y Almacenamiento.
• Proyecto de modificacion al Decreto 549 de 2001. 
• Proyecto de modificacion parcial del Decreto 677 de 1995.
• Decreto 710 de 2021, mediante el cual se modificó el Decreto 1787 de 2020.
2,Inconvenientes presentados: No aplica
3, Acciones de Mejora si aplican : No aplica</t>
  </si>
  <si>
    <t>Atender las PQRDS sobre productos y establecimientos vigilados por la DMPB recibidos sobre temas competencia de esta dirección, dentro de los términos de oportunidad establecidos por la ley -GAAT</t>
  </si>
  <si>
    <t>Hacer seguimiento a la atención de las PQRDs allegadas a la DPMB</t>
  </si>
  <si>
    <t>1, Resultados Alcanzados a la fecha: en el primer trimestre de 2020 se cumplió el  30,92 %  de la meta programada (1314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t>
  </si>
  <si>
    <t>Entregar retroalimentación a DIROS, producto de la evaluacion de actas de visitas de IVC-SOA y Extraordinarias -GAAT</t>
  </si>
  <si>
    <t>Retroalimentar a la DIROS sobre las actividades y lineamientos dado para IVC</t>
  </si>
  <si>
    <t>Se realiza regularmente la actividad como resultado del analisis de las actas de visitas de IVC realizadas por la Dirección de Operaciones Sanitarias.</t>
  </si>
  <si>
    <t>1. Resultados Alcanzados a la fecha En el segundo trimestre del año se realizaron 3 informes completando el 25%, como resultado del analisis de las actas de visitas de IVC realizadas por la Dirección de Operaciones Sanitarias.
2. Inconvenientes presentados: No Aplica
3. Acciones de Mejora si aplican: No aplica</t>
  </si>
  <si>
    <t xml:space="preserve">1. Se cumplió en un 100% las actividades programadas en el periodo, a manera de información se relacionan las siguientes actividades de participación ciudadana en el primer trimestre del 2021: 7 Mesas de Trabajo con los Gremios y/o Asociaciones (ANDI, ASINFAR, AFIDRO, ASCIF, ARI, FENAT, ASOCOLCANNA), con un total de participación de 115 asistentes.
El objetivo de estas primeras Mesas de Trabajo, fiueron tener de nuevo el acercamiento entre la Industria Farmaceutica y la DMPB del Invima, asi como recibir las propuestas de agenda para las siguientes Mesas de Trabajo, asi como la presentación del Plan Choque y Plan de Trabajo por parte de la dependencia para la actual vigencia.
 2. Inconvenientes presentados: No aplican
3. Acciones de Mejora No aplican
</t>
  </si>
  <si>
    <t xml:space="preserve">1. Se cumplió en un 100% las actividades programadas en el periodo, a manera de información se relacionan las siguientes actividades de participación ciudadana en el segundo trimestre del 2021:1. UNIFICACIÓN DE CRITERIOS: POLIZAS Y ACTUALIZACIÓN DE GUIAS Y PROCEDIMIENTOS EN LA INVESTIGACION CLINICA AVANCES EN INVESTIGACION CLINICA, RETOS Y OPORTUNIDADES  UNIFICACIÓN DE CRITERIOS: GASES MEDICINALES REGISTROS SANITARIOS NUEVOS BAJO DECRETO 2106
UNIFICACIÓN DE CRITERIOS: SUPLEMENTOS DIETARIOS
UNIFICACIÓN DE CRITERIOS: BIODISPONIBILIDAD - BIOEQUIVALENCIA
UNIFICACION DE CRITERIOS: 1.  USO ADECUADO DE LOS DIFERENTES CANALES DE COMUNICACIÓN 2. HALLAZGOS FRECUENTES EN LA RADICACIÓN DE TRAMITES 
UNIFICACIÓN DE CRITERIOS: MESA DE TRABAJO CANNABIS
PINES CANNABIS
RETROALIMENTACION IMPLEMENTACION VISITAS AUDITORIAS Y CERTIFICACION BPx - NACIONAL E INTERNACIONAL VIRTUALES Y MIXTAS
UNIFICACION DE CRITERIOS: GRUPO DE APOYO A SALAS ESPECIALIZADAS
UNIFICACIÓN DE CRITERIOS: MODIFICACIONES DE REGISTROS SANITARIOS DE MEDICAMENTOS BIOLOGICOS 1.Requerimientos más comunes. 2. Presentación de avances sobre actualización de Guía de modificaciones de Medicamentos Biológicos. 3.Manual tarifario.
ACTUALIZACION DE  SOLICITUDES DE TRAMITES DE REGISTROS CON VISITA: NACIONAL E INTERNACIONAL
UNIFICACIÓN DE CRITERIOS: IMPLEMENTACION DECRETO 1156 DE 2018 - PRODUCTOS FITOTERAPEUTICOS
UNIFICACIÓN DE CRITERIOS: MODIFICACIONES TRADICIONALES Y AUTOMATICAS; RENOVACIONES TRADICIONALES Y AUTOMATICAS
UNIFICACIÓN DE CRITERIOS: IMPLEMENTACION DE VIGIFLOW, SOCIALIZACION DE NUEVA GUIA PARA REPORTE DE EVENTOS ADVERSOS
VIGIFLOW - Modulo de e-reporting (pacientes o profesionales de salud)
UNIFICACION DE CRITERIOS: MEDICAMENTOS HOMEOPATICOS
 2. Inconvenientes presentados: No aplican
3. Acciones de Mejora No aplican
</t>
  </si>
  <si>
    <t xml:space="preserve">1. Resultados Alcanzados a la fecha: De los $8.498.522.813,46 establecidos como meta de inversión para Dirección de Medicamentos y Productos Biológicos vigencia 2021,  con corte al primer trimestre , se registran en obligaciones presupuestales  $480.584.244,5 que corresponde a 5,65% del cumplimiento del valor asignado. </t>
  </si>
  <si>
    <t xml:space="preserve">1. Resultados Alcanzados a la fecha: De los $8.498.522.813,46 establecidos como meta de inversión para Dirección de Medicamentos y Productos Biológicos vigencia 2021,  en el segundo trimestre , se registran en obligaciones presupuestales  por $1.632.646.265 con un acumulado total del segundo semestre de $2.113.230.509 que corresponde a 34,87% del cumplimiento del valor total asignado.
2. Inconvenientes Presentados: No aplica
3. Acciones de Mejora: En la actualidad la Dirección de Medicamentos y Productos Biológicos, se encuentra realizando revisión de la apropiación y la ejecución del primer semestre, para solicitar los tralados y liberaciones correspondientes y así poder tener un cumplimiento óptimo de la ejecución.
</t>
  </si>
  <si>
    <t>Dirección de Operaciones Sanitarias</t>
  </si>
  <si>
    <t>Brindar capacitación a los Entes descentralizados y colectivos de usuarios en temas relacionados con los
asuntos competencia del Invima.</t>
  </si>
  <si>
    <t xml:space="preserve">1, Resultados alcanzados a la fecha: Para el I Trimestre de 2021, se realizaron ocho (8) capacitaciones que representan un logro del 11 % de la meta anual 2021; de estas, tres (3) correspondientes a Eje Cafetero, dos (2) a CC2, y una (1) capacitación para CO1, CO3 y OCC2 respectivamente. 
2, Inconvenientes presentados: Durante el I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continúa con la realización de eventos virtuales en diferentes plataformas digitales utilizadas para tal fin y con el uso de formatos digitales para disponer de las evidencias de las capacitaciones.  </t>
  </si>
  <si>
    <t xml:space="preserve">1. Resultados alcanzados a la fecha: Con referencia al avance acumulado al segundo trimestre de 2021, en cuanto a capacitaciones se alcanzó el 53% de logro de la meta anual 2021, con un total de 37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t>
  </si>
  <si>
    <t>Brindar asistencia técnica a los Entes descentralizados relacionada con los asuntos de competencia del Invima</t>
  </si>
  <si>
    <t xml:space="preserve">1. Resultados alcanzados a la fecha: Para el I Trimestre de 2021, se realizaron dos (2) asistencias técnicas que representan un logro del 3% de la meta anual 2021, de estas una (1) correspondió a CO1 y una (1) CC1. 
2. Inconvenientes presentados: Durante el I Trimestre de 2021,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t>
  </si>
  <si>
    <t>1. Resultados alcanzados a la fecha: Con referencia al avance acumulado al segundo trimestre de 2021, en cuanto a asistencias técnicas se alcanzó el 14% de logro de la meta anual 2021, con un total de 10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asocio el desarrollo  de un proyecto de mejoramiento de estatus sanitario para que dentro del contexto del mismo,  haya mayor compromiso de parte de los GTT de desarrollar asistencias técnicas en lo que resta de la vigencia 2021, garantizando de esta forma un mayor dinamismo de estas actividades y el alcance adecuado de las metas anuales.</t>
  </si>
  <si>
    <t xml:space="preserve">Realizar Inspección , vigilancia y control  a establecimientos de competencia de la Direcciòn (Bancos de Sangre) </t>
  </si>
  <si>
    <t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t>
  </si>
  <si>
    <t>1. Resultados Alcanzados a la fecha: En el primer trimestre se realizaron 10 visitas, de las cuales 7 visitas se realizaron en atención a mapa de riesgos y 3 visitas de carácter extraordinario, se da cumplimiento en un 10% del POA total (100 visitas).
2. Inconvenientes presentados: Al comenzar el trimestre, no se contaba con el perfil de Ingenieros Biomédicos y Bacteriólogas suficientes para programar las visitas planeadas en el POA,  actualmente continuamos en pandemia ocasionada por COVID -19 por lo que hay varios funcionarios con restricción trabajando en casa. 
3. Acciones de Mejora si aplican: Contar con personal del perfil requerido y capacitado para realizar visitas a estos establecimientos, en los casos que sea posible hacer visitas mixtas (Presencial y virtual).</t>
  </si>
  <si>
    <t>1. Resultados Alcanzados a la fecha: En el segundo trimestre se realizaron 26 visitas, todas en atención a mapa de riesgos, es de aclarar que el POA anual para esta disciplina es de 100 visitas y hasta el momento se ha ejecutado un total de 36 visitas para un porcentaje total de cumplimiento de 36%.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Contar con personal del perfil requerido y capacitado para realizar visitas a estos establecimientos, en los casos que sea posible hacer visitas mixtas (Presencial y virtual).</t>
  </si>
  <si>
    <t xml:space="preserve">Realizar Inspección , vigilancia y control  a establecimientos de competencia de la Direcciòn (Cosméticos) </t>
  </si>
  <si>
    <t>1. Resultados Alcanzados a la fecha: Las visitas de inspección vigilancia y control en la disciplina de Cosméticos, Aseo, Plaguicidas y Productos de Higiene Domestica, tuvo una ejecución para este primer trimestre de 67 visitas, recibiendo por parte de la Dirección misional para el primer trimestre un total de 73 visitas, obteniendo un porcentaje de cumplimiento de 92%. Es de aclarar que el POA anual para esta disciplina es de 500 visitas.
2. Inconvenientes presentados: La capacidad Operativa  que realiza visitas en esta disciplina estuvo notablemente disminuida  en los Grupo de Trabajo Territorial y el personal de contrato ingresó al finalizar el trimestre, actualmente continuamos en pandemia ocasionada por COVID -19 por lo que hay varios funcionarios con restricción trabajando en casa. 
3. Acciones de Mejora si aplican: Continuar haciendo visitas mixtas (Presencial y virtual) con apoyos entre los diferentes Grupos de Trabajo Territorial para el cumplimiento de las visitas</t>
  </si>
  <si>
    <t>1. Resultados Alcanzados a la fecha: Las visitas de inspección vigilancia y control en la disciplina de Cosméticos, Aseo, Plaguicidas y Productos de Higiene Domestica, tuvo una ejecución para este segundo trimestre de 127 visitas, recibiendo por parte de la Dirección misional 141 visitas, obteniendo un porcentaje de cumplimiento de 90%. Es de aclarar que el POA anual para esta disciplina es de 500 visitas y hasta el momento se ha ejecutado un total de 194 visitas para un porcentaje total de cumplimiento de 38,8%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Continuar haciendo visitas mixtas (Presencial y virtual) con apoyos entre los diferentes Grupos de Trabajo Territorial para el cumplimiento de las visitas.</t>
  </si>
  <si>
    <t xml:space="preserve">Realizar Inspección , vigilancia y control  a establecimientos de competencia de la Direcciòn (Dispositivos) </t>
  </si>
  <si>
    <t>1. Resultados Alcanzados a la fecha: Las visitas de inspección vigilancia y control en la disciplina de Dispositivos Médicos, tuvo una ejecución para este primer trimestre de 193 visitas es de aclarar que para el año 2021 se estableció una meta POA de 500 Visitas, presentando un porcentaje de cumplimiento del 38%.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t>
  </si>
  <si>
    <t>1.Resultados Alcanzados a la fecha: Las visitas de inspección vigilancia y control en la disciplina de Dispositivos Médicos, tuvo una ejecución para este primer semestre de 316 visitas ejecutadas entre enero a junio es de aclarar que para el año 2021 se estableció una meta POA de 500 Visitas, presentando un porcentaje de cumplimiento del 63%. De las 316 visitas ejecutadas se reportaron 27 visitas a entidades externas encontrando:
•         1 visita de Orden de malta
•         1 visita para atender solicitud del ministerio de Salud 
•         25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t>
  </si>
  <si>
    <t xml:space="preserve">Realizar Inspección , vigilancia y control  a establecimientos de competencia de la Direcciòn (Medicamentos) </t>
  </si>
  <si>
    <t xml:space="preserve">1. Resultados Alcanzados a la fecha: La meta POA de visitas IVC, propuesta para el año 2021 es 480 visitas. El total de visitas realizadas en el primer trimestre fue 97 visitas, lo que equivale al 100 % de la meta trimestral. El cumplimiento de la meta POA trimestral, fue óptimo. Se ejecutó 64 visitas por Mapa de riesgo y 33 visitas por demanda.  
2. Inconvenientes presentados: Se presentan tres inconvenientes que influyen en la ejecución del POA así: 1.No se realizó el proceso de contratación de profesionales con el perfil de Químico Farmacéutico, para el cumplimiento de la meta, se hace necesario recurrir a comisiones de profesionales de la salud, al momento no se cuenta con la capacidad operativa idónea. 2. Por la presencia de Pandemia la atención de visitas se realiza en gran porcentaje con la modalidad mixta, lo que genera que los tiempos de visita se extiendan entre 1,5 y 2 días para cada visita.   
3. Acciones de Mejora si aplican: Como acciones de mejora se propone: 1.	Dar curso a la contratación de personal idóneo (perfil Químico Farmacéutico), priorizando al GTT CO2 en quien recae el 60% de la programación de la disciplina, dando cumplimiento al proceso de contratación de acuerdo a las necesidades manifiestas. </t>
  </si>
  <si>
    <t>1. Resultados Alcanzados a la fecha: La meta POA  de visitas IVC, propuesta para el año 2021 es 480 visitas. En el segundo  trimestre se ejecutaron 98 visitas por Mapa de riesgo y 46 visitas por demanda para un total de 144 visitas realizadas, equivalente al 27.70 % de la meta trimestral y avance total de la meta POA 2021 del 47.9 %. 
2. Inconvenientes presentados: A pesar de que se cumple la meta se presentan inconvenientes que influyen en la ejecución  del POA así:
•No se realizó el proceso de contratación de  profesionales con el perfil de Químico Farmacéutico para los GTT CO2 y OCC2, para el cumplimiento de la meta se hace necesario  recurrir a comisiones de profesionales con el perfil requerido sin embargo, no es suficiente para cubrir la necesidad en GTT CO2 el cual no cuenta con la capacidad operativa idónea.
•Por la presencia de Pandemia la atención de visitas se realiza en gran porcentaje con la modalidad mixta, lo que genera que los tiempos de visita se extiendan entre 1,5 y 2 días para cada visita.  
•Durante el mes de mayo se presenta el tercer pico de la pandemia y problemas de orden público que impiden cumplir con la meta de 100% en GTT OCC2 y GAN
3. Acciones de Mejora si aplican: Como acciones de mejora se propone: Realizar  la contratación de personal idóneo (perfil Químico Farmacéutico), priorizando al GTT CO2 en quien recae el 60% de la programación de la disciplina, dar cumplimiento al proceso de contratación de acuerdo a las  necesidades manifiestas.</t>
  </si>
  <si>
    <t xml:space="preserve">Realizar Inspección , vigilancia y control  a establecimientos de competencia de la Direcciòn (Alimentos) </t>
  </si>
  <si>
    <t>1. Resultados Alcanzados a la fecha: En el primer trimestre del año 2021 se realizaron un total de 1346 visitas de IVC, superando la meta propuesta de 1119 en 226 visitas que equivalen al 20,2% más de lo proyectado. De estas, se realizaron 783 visitas atendiendo el listado priorizado que equivalen al 58% del total realizado. De igual manera se realizaron 563 visitas atendiendo la demanda que equivalen al 42% del total de visitas realizadas en el primer trimestre del año 2021. Finalmente se establece que se realizaron 535 visitas a más de 75 kilómetros que equivale al 40% de las realizadas y 811 visitas a menos de 75 kilómetros equivlentes al 60%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t>
  </si>
  <si>
    <t>1. Resultados Alcanzados a la fecha: En el segundo trimestre del año 2021 se realizaron un total de 1650 visitas de IVC. Se establece que se realizaron 754 visitas a más de 75 kilómetros que equivale al 46% de las realizadas y 896 visitas a menos de 75 kilómetros equivlentes al 54%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t>
  </si>
  <si>
    <t xml:space="preserve">Realizar Inspección , vigilancia y control  a establecimientos de competencia de la Direcciòn (PBA) </t>
  </si>
  <si>
    <t xml:space="preserve">1. Resultados Alcanzados a la fecha: La meta proyectada para el primer trimestre de 2021 de informes de gestión de la IVC proyecto PINES que corresponde a 3 informes mensuales por equipo pines se cumplió en su totalidad, contando con un total de 9 informes durante el trimestre.
2. Inconvenientes presentados: El proyecto PINES presenta inconvenientes por las dificultades en cuanto a inspección en plantas de beneficio a raíz del coronavirus COVID-19, teniendo en cuenta la adopción de medidas para hacer frente al virus. Otra dificultad se da con respecto a la contratación de médicos veterinarios, por los trámites administrativos, lo cual genera no contar con los médicos veterinarios desde los primeros días del mes de enero para iniciar las actividades en las diferentes plantas, lo que no permite garantizar durante los 365 días las labores propias de estos equipos para fortalecer y garantizar los acuerdos con algunos países mediante los puntos de inspección requeridos para certificar las exportaciones. 
Existe una inconsistencia en la forma en la que se reporta la información correspondiente al indicador ya que dentro de la ejecución mensual se reporta un (1) informe al mes, siendo este un total de tres (3) en el trimestre, pero al momento de ingresar la cantidad en los GTT, solo se verán reflejados dos (2) ya que son los únicos GTT que realizan este informe, es por eso que se ve reflejada una diferencia en estos datos mencionados.
 3. Acciones de Mejora si aplican: Es importante que se realicen las contrataciones de médicos veterinarios para garantizar la operación en lo posible por el mayor número de días posible del año.  </t>
  </si>
  <si>
    <t>1. Resultados Alcanzados a la fecha: La meta proyectada para el segundo trimestre de 2021 de informes de gestión de la IVC proyecto PINES que corresponde a 3 informes mensuales por equipo pines se cumplió en su totalidad, contando con un total de 9 informes durante el trimestre.
2. Inconvenientes presentados: Con respecto al proyecto PINES, continúan presentándose inconvenientes por los contagios recurrentes de COVID-19 en operarios de las diferentes PBA, lo que afecta de forma directa la inspección presencial.
3. Acciones de Mejora si aplican: NA</t>
  </si>
  <si>
    <t>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t>
  </si>
  <si>
    <t>Emitir Certificados de Inspección Sanitaria de Importación y Exportación en los puertos, aeropuertos y pasos fronterizos. CIS IMPORTACION Y EXPORTACION</t>
  </si>
  <si>
    <t>1. Resultados Alcanzados a la fecha: En el primer trimestre del 2021 las importaciones y exportaciones aprobadas y negadas de alimentos correspondieron a un total de 16.146 CIS de alimentos de los cuales 15.992 trámites generaron certificados de inspección oportunos, es decir dentro de los dos días establecidos en el procedimiento, que corresponde al 99.0% de índice de oportunidad. En este periodo se generaron 9.911 trámites que fueron exhaustivos y 6.235 documentales. El índice de oportunidad se mantiene  al 99% con respecto al año anterior, demostrando consistencia en el desempeño del proceso.
2. Inconvenientes presentados: Se mantiene la deficiencia de recursos humanos en algunos PAPF como Buenaventura, Paraguachón y Santa Marta, fortaleciéndose con el ingreso de algunos contratistas a partir del mes de marzo Se han presentado dificultades en algunos aplicativos tecnológicos como el cargue de documentos por parte de los usuarios al iniciar el año, en el funcionamiento de la URL para consulta de documentos y ocasionalmente de Sivicos. También han existido inconvenientes en algunos PAPF por emergencia sanitaria COVID-19.                                                                    
3. Acciones de mejora  si aplican: La implementación de Agenda Nacional se ha fortalecido y se continúa con la estrategia de análisis permanente para equilibrar cargas laborales, aunque continúa pendiente la propuesta de estudio de las mismas con el objetivo de seguir mejorando los tiempos de respuesta en los trámites. A través de la Coordinación de PAPF, Dirección de Operaciones y Talento Humano se gestionan los recursos humanos faltantes que se mejorarán en próximas semanas. Se seguirá gestionando con la oficina de tecnologías las mejoras en los aplicativos requeridos para la operación.</t>
  </si>
  <si>
    <t xml:space="preserve">1. Resultados Alcanzados a la fecha: En el segundo trimestre del 2021 las importaciones y exportaciones aprobadas y negadas de alimentos correspondieron a un total de 15.554 certificados emitidos.  El índice de oportunidad alcanzo el 98 % demostrando consistencia en el desempeño del proceso.  
2. Inconvenientes presentados: Se mantiene la deficiencia de recursos humanos en algunos PAPF como Buenaventura, Paraguachón y Santa Marta, en este trimestre el puerto de buenaventura presento una disminución significativa de tramites ocasionada por factores externo a la entidad como lo fue el paro nacional. Las dificultades de ingreso a este puerto ocasiono que los usuarios radicaran los tramites por Cartagena lo que hizo congestionar este puerto logrando represar gran cantidad de tramites. Situación que afectó al interior del grupo entendiendo que gran parte de los funcionarios del puerto tienen trabajo en casa, a esto se le suma que este puerto de Cartagena Se han presentado dificultades en la red de internet del puerto y en algunos aplicativos tecnológicos, en el funcionamiento de la URL para consulta de documentos y ocasionalmente de Sivicos han presentado fallas.  
3. Acciones de Mejora si aplican: Con la implementación de Agenda Nacional se pudo hacerle frente a esta emergencia en Cartagena que causo la congestión de tramites, pues se logró brindar apoyo con funcionarios a nivel nacional lo que permitió el análisis permanente para equilibrar cargas laborales, aunque continúa pendiente la propuesta de estudio de estas con el objetivo de seguir mejorando los tiempos de respuesta en los trámites. A través de la Coordinación de PAPF, Dirección de Operaciones y Talento Humano se siguen gestionando los recursos humanos faltantes para algunos PAPF.  Se seguirá gestionando con la oficina de tecnologías las mejoras en los aplicativos requeridos para la operación. </t>
  </si>
  <si>
    <t>Autorizaciones para estudios de importación (VUCE)</t>
  </si>
  <si>
    <t>Emitir Autorizaciones para estudios de importación (VUCE)</t>
  </si>
  <si>
    <t>Realizar diligencia de Inspección Vigilancia y Control de reactivos objeto de importación que cuenten con certificación de no obligatoriedad emitida por las direcciones misionales o no requiere donde relacionan control de la entidad. (VUCE)</t>
  </si>
  <si>
    <t>Realizar la verificación IN SITU de reactivos  objeto de importación que por su uso deban ser objeto de control sanitario.</t>
  </si>
  <si>
    <t>1. Resultados Alcanzados a la fecha: Durante el primer trimestre se realizaron dos (2) visitas de verificación de autorización importación, para productos relacionados con reactivos de diagnóstico In-Vitro.
2. Inconvenientes presentados: No aplica
3. Acciones de Mejora si aplican: Para el segundo trimestre se realizaran las actividades de IVC de reactivos con el fin de completar la cantidad requerida en el semestre 1 del año 2021</t>
  </si>
  <si>
    <t>1. Resultados Alcanzados a la fecha: Durante el segundo trimestre se realizaron ocho (8) visitas de verificación de autorización importación, para productos relacionados con reactivos de diagnóstico In-Vitro.
2. Inconvenientes presentados: No aplica
3. Acciones de Mejora si aplican: No aplica</t>
  </si>
  <si>
    <t>Realizar toma de muestras   de la Dirección de Medicamentos (Demuestra de la Calidad)</t>
  </si>
  <si>
    <t>Realizar la visita al establecimiento donde se adelantará la toma de muestras de acuerdo a la planeación de cada una de las Direcciones; o practicar la actividad de acuerdo a la necesidad evidenciada durante la visita de inspección, vigilancia y control.</t>
  </si>
  <si>
    <t xml:space="preserve">1. Resultados Alcanzados a la fecha: En el primer trimestre del año 2021, no se realiza muestreo, se ha acordado con la DMPB que se dará inicio del muestreo en el segundo semestre del 2021, una vez inicie el contrato de transporte. La Meta POA para 2021 es 50muestras por programa DMC, el cumplimiento de la meta POA es 0% al finalizar el primer trimestre.  
2. Inconvenientes presentados: No hay contrato de transporte de muestras para dar inicio al programa, esto depende de la DMPB. 
3. Acciones de Mejora si aplican: N/A </t>
  </si>
  <si>
    <t>1. Resultados Alcanzados a la fecha: En el segundo trimestre del año 2021, no se realiza muestreo, se ha acordado con la DMPB que se dará inicio del muestreo en el segundo semestre del 2021. La Meta POA para 2021 es  50 muestras por programa DMC, el cumplimiento de la meta  POA  es 0% al finalizar el segundo  trimestre. 
2. Inconvenientes presentados: El contratista de transporte aún no genera la capacitación para solicitud de guías  por parte de los GTT, lo que podría generar un atraso en el inicio del muestreo.
3. Acciones de Mejora si aplican: La DMPB debe garantizar la puesta en marcha del contrato de transporte para iniciar el muestreo.can</t>
  </si>
  <si>
    <t>Realizar toma de muestras  de la Dirección de Dispositivos Médicos (Demuestra de la Calidad)</t>
  </si>
  <si>
    <t>1.Resultados Alcanzados a la fecha: No se han realizado Tomas de muestras de Dispositivos Médicos, ya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2021 y no se recibió programación de visitas por parte de la dirección misional con este objetivo.
3. Acciones de Mejora si aplican: Se realizo reuniones tripartitas y ajuste a la programación de Toma de muestras para dar inicio al programa de demuestra de la calidad en el mes de mayo.</t>
  </si>
  <si>
    <t>1. Resultados Alcanzados a la fecha:  A la fecha se ha realizado la toma de muestras de 10 equipos de macrogoteo de acuerdo a la planeación que ha sido ajustada por la Dirección misional de Dispositivos médicos y laboratorios, debido a las situaciones contractuales que no permitió contar con el  transporte de muestras  y dar  inicio al programa de Demuestra de Calidad de Dispositivos Médicos en meses anteriores. 
2.Inconvenientes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3.Acciones de Mejora si aplican: Se realizó reuniones tripartitas y ajuste a la programación de Toma de muestras para dar inicio al programa de demuestra de la calidad en el mes de Junio.</t>
  </si>
  <si>
    <t>Realizar toma de muestras de la Dirección de Cosméticos  (Demuestra de la Calidad)</t>
  </si>
  <si>
    <t>1. Resultados Alcanzados a la fecha: No se han realizado Tomas de muestras de Cosméticos, ya que no se ha dado inicio al programa de Demuestra de Calidad.
2. Inconvenientes presentados: La Misional no ha establecido el cronograma.
3. Acciones de Mejora si aplican: No aplica.</t>
  </si>
  <si>
    <t>1. Resultados Alcanzados a la fecha: No aplica
2. Inconvenientes presentados: La Misional en julio va a dar unos lineamientos para la toma de muestras de Cosméticos e indica que se realizará en el mes de agosto.
3. Acciones de Mejora si aplican: No aplica</t>
  </si>
  <si>
    <t>Realizar toma de muestras del Programa nacional de vigilancia y control de microorganismos patógenos y calidad microbiológica y físico-química  en alimentos y bebidas.</t>
  </si>
  <si>
    <t xml:space="preserve">1. Resultados Alcanzados a la fecha: Los resultados alcanzados en el primer trimestre en toma de muestras del programa de patógenos Proyecto PINES alcanza un 2,5%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t>
  </si>
  <si>
    <t>1. Resultados Alcanzados a la fecha: Los resultados alcanzados en el segundor trimestre en toma de muestras del programa de patógenos Proyecto PINES alcanza un 4% de ejecución entre los Planes del Grupo de Vigilancia Epidemiologica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t>
  </si>
  <si>
    <t xml:space="preserve">Realizar toma de muestras del Programa nacional de vigilancia y control de residuos y contaminantes químicos en alimentos y bebidas.                  </t>
  </si>
  <si>
    <t xml:space="preserve">1. Resultados Alcanzados a la fecha: Los resultados alcanzados en el primer trimestre en toma de muestras del programa de riesgos químicos Proyecto PINES alcanza un 7,5%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t>
  </si>
  <si>
    <t>1. Resultados Alcanzados a la fecha: Los resultados alcanzados en el segundo trimestre en toma de muestras del programa de Riesgos Químicos Proyecto Pines alcanza un 18%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t>
  </si>
  <si>
    <t>Acompañamiento sanitario virtual a fábricas de alimentos</t>
  </si>
  <si>
    <t>Realizar acompañamiento a las empresas fabricantes de alimetnos que durante la cuarentena establecida por el Gobierno Nacional estén desarrollando actividades productivas</t>
  </si>
  <si>
    <t xml:space="preserve">1. Resultados Alcanzados a la fecha: En el primer trimestre del año 2021 se realizaron un total de 1340 Acompañamientos sanitarios virtuales de los 1440 proyectados para realizar durante el primer trimestre del año. Con esta cifra se alcanzó un 93% de la meta esperada.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t>
  </si>
  <si>
    <t xml:space="preserve">Realizar Inspección permanente en plantas de beneficio animal </t>
  </si>
  <si>
    <t>Medir el número de días de inspección a Plantas de Beneficio realizadas de acuerdo con la meta establecida para la vigencia</t>
  </si>
  <si>
    <t xml:space="preserve">1. Resultados Alcanzados a la fecha: Los resultados alcanzados en el primer trimestre en la inspección permanente en plantas de beneficio animal alcanza una ejecución del 96% con respecto a lo proyectado hasta marzo y un 15% de ejecución con respecto a la meta POA anual.
2. Inconvenientes presentados: Algunos GTT presenta serias restricciones en la planta operativa a causa de la pandemia, que afecta la presencialidad en plantas.
3. Acciones de Mejora si aplican: Las acciones de mejora radican con el objetivo de dar cubrimiento en la inspección oficial realizarla de manera virtual. </t>
  </si>
  <si>
    <t xml:space="preserve">1. Resultados alcanzados a la fecha: Con referencia al avance acumulado al segundo trimestre de 2021, en cuanto a Inspección Permanente Presencial se alcanzó el 37% de logro de la meta anual 2021, con un total de 10913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aislamientos preventivos,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t>
  </si>
  <si>
    <t xml:space="preserve">Realizar Inspección permanente virtual en plantas de beneficio animal </t>
  </si>
  <si>
    <t>1. Resultados Alcanzados a la fecha: Los resultados alcanzados en el primer trimestre en la inspección permanente virtual en plantas de beneficio animal alcanza una ejecución del 157% con respecto a lo proyectado.
2. Inconvenientes presentados: Algunos GTT presenta serias restricciones en la planta operativa a causa de la pandemia, que afecta la presencialidad en plantas, haciendo una sobre ejecución de este indicador con respecto a lo proyectado para el primer trimestre de 3.300 días. 
3. Acciones de Mejora si aplican: Las acciones de mejora incluye la formulación del control de cambios para subir la meta de 3.300 días a 12.000 días.</t>
  </si>
  <si>
    <t xml:space="preserve">1. Resultados alcanzados a la fecha: Con referencia al avance acumulado al segundo trimestre de 2021, en cuanto a inspección permanente virtual se alcanzó el 104% de logro de la meta anual 2021, con un total de 12613 días de inspección permanente virtual. Se solicitó ajustar la meta de la presente vigencia por medio de control de cambios por sobreejecución.
2. Inconvenientes presentados: NA 
3. Acciones de Mejora si aplican: NA </t>
  </si>
  <si>
    <t>Realizar las actividades de inspección, vigilancia y control de productos competencia del Invima que ingresan al país por tráfico postal y mensajería expresa en Aeropuertos Internacionales donde el Instituto tiene presencia.</t>
  </si>
  <si>
    <t>Realizar actividades de inspección, vigilancia y control de productos competencia del Invima que ingresan al país por tráfico postal y mensajería expresa.</t>
  </si>
  <si>
    <t>1. Resultados Alcanzados a la fecha: En el primer trimestre del año 2021, de enero a marzo, se reportaron 434 actividades de inspección, vigilancia y control en productos competencia del Instituto que ingresaron al país bajo la modalidad de importación de tráfico postal y envíos urgentes, por los Aeropuertos Internacionales de El Dorado y Alfonso Bonilla Aragon, alcanzando una avance del 19% en la meta POA. Se aplicaron 193 medidas sanitarias de seguridad y se realizaron 22 levantamientos de medidas sanitarias de seguridad.
2. Inconvenientes presentados:El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3. Acciones de Mejora si aplican: En el mes de enero se logró la conformación del Grupo, con 4 funcionarios en carrera administrativa y 1 funcionario en provisionalidad. A partir del mes de febrero se cuenta con el apoyo de una funcionaria del Grupo de control de puertos, aeropuertos y pasos de frontera para realizar actividades de inspección, vigilancia y control a productos competencia del Instituto que ingresan al país bajo la modalidad de importación de tráfico postal y envíos urgentes por el Aeropuerto Internacional Alfonso Bonilla Aragon. En el mes de marzo ingresaron dos contratistas para apoyar el desarrollo de las actividades de inspección, vigilancia y control a productos competencia del Instituto que ingresan al país bajo la modalidad de importación de tráfico postal y envíos urgentes por el Aeropuerto Internacional El Dorado.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t>
  </si>
  <si>
    <t>1. Resultados Alcanzados a la fecha: En el segundo trimestre del año 2021, de abril a junio, se reportaron 1.041 actividades de inspección, vigilancia y control en productos competencia del Instituto que ingresaron al país bajo la modalidad de importación de tráfico postal y envíos urgentes o mensajería expresa, por los Aeropuertos Internacionales de El Dorado y Alfonso Bonilla Aragon, alcanzando un avance del 65% en la meta POA. Se aplicaron 308 medidas sanitarias de seguridad y se realizaron 28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t>
  </si>
  <si>
    <t>En el primer trimestre del 2021 se realizaron 9 actividades de participación ciudadana distribuidas así:
GRUPO DE VIGILANCIA EPIDEMIOLOGICA: 
Durante el primer trimestre del año 2021  se realizaron seis actividades de Orientación al ciudadano básicamente en proceso de capacitación a profesionales de salud de IPS y Asistencias técnicas a las secretarias departamentales  con el fin de emitir los nuevos lineamientos con respecto a la actualización de la Norma de Reactivovigilancia.
GRUPO DE TECNOVIGILANCIA: Primer trimestre 2021: Se realizó una capacitación el 26 de marzo realizada con los gremios de DM y Reactivos:  ANDI, FENALCO y ARI y demás interesados con los temas: tecnovigilancia en tiempos de covid. Temas: Programa Nacional de Tecnovigilancia, Como reportar eventos e incidentes adversos serios y no serios y reportes trimestrales, como reportar vitales no disponibles, como reportar agotamiento de existencias. 
GRUPO TÉCNICO: Durante el primer trimestre del año 2021, el Grupo Técnico participó en la Capacitación "etiquetado y rotulado de Dispositivos Médicos y Equipos Biomédicos", en el marco del Convenio de intercambio de información N° 356 del 05 de julio de 2017 DIAN - Invima, esta actividad fue realizada el día 15/02/2021 de manera virtual.
GRUPO REGISTROS SANITARIOS: Durante el primer trimestre del año 2021, el Grupo de Registros Sanitarios realizó una capacitación sobre registros sanitarios de dispositivos médicos dirigido a funcionarios de la DIAN.</t>
  </si>
  <si>
    <t>1. Resultados Alcanzados a la fecha: En el segundo trimestre del 2021 se realizaron 43 actividades de participación ciudadana distribuidas así:
GRUPO TECNICO:
Durante el segundo trimestre se realizaron 4 actividades de participación ciudadana relacionadas así: una capacitación dirigida a la cámara de comercio de Ibagué el día 15 de abril de 2021 en el tema importación y fabricación de Vitales No Disponibles, una capacitación dirigidas a las ETS realizada el día 21 de mayo de 2021en el tema requisitos para la fabricación e importación de DM VND, Una capacitación dirigida a OEA, en donde se amplió a cerca de la certificación de CCAA para DM y el programa de tecnovigilancia, Participación en el evento "INVIMA ACTOR RACIONAL EN EL CONMOCIONADO ESPECTOR DE LA PANDEMIA - GARANTE DE LA SALUD PÚBLICA DE LA POBLACIÓN, el día 31 de mayo de 2021 , evento organizado por la DIROS, donde se presentó las actividades desarrolladas por la DDMOT en el marco de la pandemia por Covid 19. 
GRUPO DE VIGILANCIA EPIDEMIOLOGICA: 
Durante el segundo trimestre del año 2021  se realizaron catorce (14) actividades de Orientación al ciudadano básicamente asociados al proceso de capacitación y asistencia técnica. Los temas principales estuvieron orientados a Lineamientos de Programa Nacional de Reactivovigilancia, normatividad sobre el manejo del diagnóstico para Covid-19 y Sistemas de Gestión de Riesgo Clínico,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inició capacitaciones mediante aula virtual bajo la modalidad E-learning dirigida a Prestadores de Servicios de Salud, Profesionales independientes, Fabricantes e Importadores, Bancos de Sangre, Bancos de Componentes Anatómicos y demás actores interesados.
GRUPO DE TECNOVIGILANCIA:
Durante el segundo trimestre del año 2021  se realizaron diecinueve (19) actividades de orientación al ciudadano básicamente asociados al proceso de capacitación y asistencia técnica. Los temas principales estuvieron orientados al Programa de Tecnovigilancia y como reportar al programa los casos con dispositivos médicos vitales no disponibles en el marco de la pandemia por el Covid 19.
GRUPO REGISTROS SANITARIOS:
Durante el segundo trimestre del año 2021, el Grupo de Registros Sanitarios realizó tres (3) capacitaciones sobre registros sanitarios de dispositivos médicos dirigido a la Gobernación del Valle sobre generalidades de  dispositivos médicos, a la Universidad del Rosario y Escuela Colombiana de Ingeniería Julio Garavito sobre Generalidades de Dispositivos Médicos y Equipos Biomédicos de Tecnología Controlada, su clasificación de riesgo y a los entes territoriales sobre generalidades de registros sanitarios.
DESPACHO
Durante el segundo trimestre del año 2021, el despacho de la DDMOT realizó (3) capacitaciones así: una dirigida a los asistentes del foro de mediciones en salud organizado por el Instituto Nacional de Metrología, una dirigida a gremios industriales del país Vasco sobre regulación de dispositivos médicos y una dirigida a las secretarias de salud del país sobre dispositivos médicos.
2. Inconvenientes presentados: NA
3. Acciones de Mejora si aplican: NA</t>
  </si>
  <si>
    <t>1. Resultados Alcanzados a la fecha
Se atendieron 17 requerimientos en el marco del CIIIP a nivel nacional, con atención del 100%, de los cuales: 
- 6 fueron solicitudes de acompañamientos en: Barranquilla, Bogotá y Cúcuta
- 9 consultas para registros sanitarios en diligencias de la POLFA y 
- 2 reuniones de gestión para Ipiales y Cúcuta.
2. Inconvenientes presentados: NA
3. Acciones de Mejora si aplican: NA</t>
  </si>
  <si>
    <t>1. Resultados Alcanzados a la fecha
Se atendieron 48 requerimientos en el marco del CIIIP a nivel nacional, 31 atendidas en este segundo semestre, con atención del 100%, de los cuales el 13% fueron solicitudes de acompañamientos (14), el 39% de consultas de registros sanitarios y conceptos (12 solicitudes) y 5 reuniones en temas de articulación y mesas de trabajo en temas de ilegalidad como para la cadena cárnica, temas agropecuarios y previos a diligencias en campo.
2. Inconvenientes presentados: NA
3. Acciones de Mejora si aplican: NA</t>
  </si>
  <si>
    <t xml:space="preserve">1. Resultados Alcanzados a la fecha
 Durante el segundo trimestre se han gestionado  procesos de contratación por valor de  $796.669.892,06. Con corte al 30 de junio se han generado obligaciones por valor de $ 59.738.505, correspondiente al 0.79 % de la ejecución del presupuesto asigando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Realizar seguimiento y acompañamiento permanente a los procesos de contratación para su oportuna gestión y adjudicación.
</t>
  </si>
  <si>
    <t>1- Se han iniciado actividades de acercamiento con personal del Ministerio de Salud y Protección Social, con el objetivo de identificar la demanda de información estadística por parte de esa entidad al INVIMA.     2- Se encuentra en construcción el documento guía para la generación de información estadística, Fecha 14 de Mayo 2021. 3- La responsable de información estadística d ela entidad ha recibido capacitación en  requisitos de calidad para la generación de estadísticas NTC PE1000:2020, está pendiente socialización de esta capacitación a los funcionarios de la OAP. Además se recibió capacitación en Fortalecimiento de Registros Administrativos. Estas actividdes hacen parte de un ejercicio de preparación, con el objetivo de dar inicio al cumplimiento de las actividades de los planes de acción propuestos en el Plan Estadístico de la entidad.</t>
  </si>
  <si>
    <t>1. Resultados Alcanzados a la fecha: Durante el segundo trimestre se atendieron 28 solicitudes o requerimientos, de los cuales 14 fueron internos y 14 externos.
2. Inconvenientes presentados: Ninguno.
3. Acciones de Mejora si aplican: N/A</t>
  </si>
  <si>
    <t>1. Resultados Alcanzados a la fecha: a Oficina Asesora Jurídica registra obligaciones presupuestales por  $44.731.791 corte del segundo trimestre del 2021.
2. Inconvenientes presentados: N/A
3. Acciones de Mejora: N/A</t>
  </si>
  <si>
    <t>1. Resultados Alcanzados a la fecha: la Oficina Asesora Jurídica registra obligaciones presupuestales por  $14.910.597 a corte del primer trimestre del 2021.
2. Inconvenientes presentados: N/A
3. Acciones de Mejora si aplican: N/A</t>
  </si>
  <si>
    <t>1. Resultados Alcanzados a la fecha: Para el periodo de enero a marzo de 2021 se ejecutoriaron 214 procesos, labor realizada por cada grupo interno de trabajo; con un cumplilmiento a la fecha del 42.80% de la meta propuesta para el año 2021
2. Inconvenientes presentados: Continuamos con los inconvenientes propios de la emergencia sanitaria, en cuanto a trabajo en casa, aislamiento preventivo en casos positivos de covid-19
3. Acciones de Mejora si aplican: No aplica</t>
  </si>
  <si>
    <t xml:space="preserve">1. Resultados Alcanzados a la fecha: Para el primer semestre del año 2021, se ha avanzado en un 20% en la ejecución del Planta de tratamiento de riesgos de seguridad y privacidad de la información.
Se inicia con la revisión de requerimientos de la nueva guia del DAFP frente a la identificación de riesgos de seguridad de la información
Se realiza la revisión de dos riesgos de seguridad de la información de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
</t>
  </si>
  <si>
    <t>1. Resultados Alcanzados a la fecha: En el primer semestre se expidieron 103 autos de archivo por bajo riesgo, frente al año anterior que se generaron 149 autos de inicio por bajo riesgo, refleja un  69% lo que equivale a una ejecución del 173% para el primer semestre del 2021 en razón a que la meta es del 40% en el año
2. Inconvenientes presentados: NO se presentaron
3. Acciones de Mejora si aplican: No aplica</t>
  </si>
  <si>
    <r>
      <t>1.</t>
    </r>
    <r>
      <rPr>
        <sz val="8"/>
        <rFont val="Calibri"/>
        <family val="2"/>
      </rPr>
      <t xml:space="preserve"> En el segundo trimestre de 2021 el presente indicador se ejecutó en el 28,82% , con $58,500,000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semestre con ejecución del 41,01% respecto a lo proyectado para la vivencia 2021.</t>
    </r>
    <r>
      <rPr>
        <sz val="8"/>
        <color rgb="FFFF0000"/>
        <rFont val="Calibri"/>
        <family val="2"/>
      </rPr>
      <t xml:space="preserve">
</t>
    </r>
    <r>
      <rPr>
        <sz val="8"/>
        <color indexed="8"/>
        <rFont val="Calibri"/>
        <family val="2"/>
      </rPr>
      <t xml:space="preserve">2. Inconvenientes presentados: No se presentaron Inconvenites.
3. Acciones de Mejora si aplican: No aplica (N/A),.
</t>
    </r>
  </si>
  <si>
    <r>
      <t xml:space="preserve">1. </t>
    </r>
    <r>
      <rPr>
        <sz val="8"/>
        <rFont val="Calibri"/>
        <family val="2"/>
      </rPr>
      <t>Durante el primer trimestre con los recursos de inversión se adelantaron las actividades necesarias para el agotamiento de la etapa precontractual de los contratos de prestación de servicios profesionales y de apoyo a la gestión Nos. 040-2021, 041-2021, 113-2021 y 287-2021 por un valor de $190,416,667, respaldados con los  respectivos Certificados de Disponibilidad Presupuestal (CDP) y Certificado de Registro Presupuestal (CRP), con el fin de contar con el apoyo de personal idóneo y disponible para el cumplimiento de los objetivo trazados en los subproyectos a cargo de esta Dirección, cerrando el trimestre con una ejecución de las obligaciones presupuestales por valor de $24,750,000 equivalente al 12,19% de ejecución sobre la meta pactada.</t>
    </r>
    <r>
      <rPr>
        <sz val="8"/>
        <color indexed="8"/>
        <rFont val="Calibri"/>
        <family val="2"/>
      </rPr>
      <t xml:space="preserve">
2. Inconvenientes presentados: No se presentaron Inconvenientes.
3. Acciones de Mejora si aplican: No aplica (N/A)</t>
    </r>
  </si>
  <si>
    <t>1. Durante el primer trimestre del año no se han realizado visitas de verificacion de requisitos sanitarios Bancos de Gametos, lo anterior en atencion que los establecimientos cesaron actividades como consecuencia de la emergencia sanitaria del pais provacada por la pandemia del Coronavirus.
2. La Pandemia cuasada por el COVID-19, impidieron el desarrollo normal de las actividades de los Bancos de Gametos.
3. No aplica.</t>
  </si>
  <si>
    <t>1. Durante el Segundo trimestre del año no se han realizado visitas de verificacion de requisitos sanitarios Bancos de Gametos, lo anterior en atencion que no han abierto nuevos establecimientos que realicen estas actividades relacionadas con gametos y Embriones como consecuencia de la emergencia sanitaria del pais provacada por la pandemia del Coronavirus.
2. La Pandemia cuasada por el COVID-19, impidieron el desarrollo normal de las actividades de los Bancos de Gametos.
3. No aplica.</t>
  </si>
  <si>
    <t>1. Durante el primer trimestre del Año se realizaron Tres Visitas de Buenas Practicas a los establecimientos COBANCOL ubicado en la ciudad de Bogota, CORPORACION DONANDO VIDA, ubicado en la ciudad de Medellin y FUNDACION TISSUE-BANK , ubicado en la ciudad de medellin, las actividades se realizaron de acuerdo con la planeacion establecida y el derecho a turno, ambos establecimientos obtuvieron concepto favorable. Se resalta que todas las visitas de Certificacion en Buenas Practicas se realizaron bajo la modalidad virtual en atencion a la emergencia sanitaria ocasionada por el COVID-19 y se realizaron de acuerdo con los procedimientos establecidos.
2. Ninguna 
3. Ninguna</t>
  </si>
  <si>
    <t>1. Durante el primer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 partir del segundo semestre del año 2021.
2. La Pandemia cuasada por el COVID-19, impidieron el desarrollo normal de las actividades de los Bancos de Tejidos.
3. No aplica.</t>
  </si>
  <si>
    <t xml:space="preserve">1. Durante el primer trimestre del año no se han realizado visitas de Verificacion de Requerimientos a Bancos de Tejidos y Bancos de Gametos, lo anterior en atencion que los establecimientos visitados a la fecha han cumplido con los requisitos normativos establecidos. 
</t>
  </si>
  <si>
    <t xml:space="preserve">1. Durante el Segundo trimestre del año no se han realizado visitas de Verificacion de Requerimientos a Bancos de Tejidos y Bancos de Gametos, lo anterior en atencion que los establecimientos visitados a la fecha han cumplido con los requisitos normativos establecidos, se espera que de las visitas realizadas en el segundo semestre del año se pueda dar cumplimiento a la meta proyectada para el año.
2. Ninguna
3. Ninguna </t>
  </si>
  <si>
    <t>1. Durante el primer trimestre del año se ha realizado una visita al Centro de Almacenamiento Temporal a Bancos de Tejidos de la Fundacion COSME &amp; DAMIAN ubicado en la ciudad de Bogota. Se resalta que la visita se realizó bajo la modalidad virtual en atencion a la emergencia sanitaria</t>
  </si>
  <si>
    <t xml:space="preserve">1. Durante el Segundo trimestre del año no se han realizado visitas a Centros de Almacenamiento Temporal para Bancos de Tejidos, lo anterior en atencion al impacto que ha generado la pandemia del COVID-19, en la Captacion de donantes de componentes anatomicos, se espera que en el segundo semestre del año se pueda dar cumplimiento a la meta proyectada para el año 2021.
2. Ninguna
3. Ninguna </t>
  </si>
  <si>
    <t>1. Durante el Segundo trimestre del año se han realizado un total de 24 Visitas de Inspeccion, Vigilancia y Control (13 a Bancos de Gametos: Cecolfes S.A.S.; Unifertil Ltda; Fecundar; Inser S.A.S; Medifertil S.A.S; Clínica Eugin; Concevidas S.A; Sociedad de Medicina Reproductiva S.A.S  (Reprotec Centro De Fertilidad); Profamilia; Instituto de Fertilidad Humana Cartagena S.A.S; Sociedad Reprovid Sas; Novafem S.A.S; Asociados en Fertilidad y Reproducción Humana  y 11 a Bancos de Tejidos: Tissue Bank (Centro Almacenamiento Temporal); Tissue Bank Pereira; Bancornea-(Centro Almacenamiento Temporal); Cosme y Damián (Centro Almacenamiento Temporal); Cosme y Damián; IPS Universitaria; Tissue Bank (Banco de Tejido Ocular; IDCBIS; Fundación Oftalmológica del Caribe; Fundación Banco de Ojos del Occidente Colombiano.), las cuales se ejecutaron en atencion al orden de priorizacion Muy Alta y Alta que arrojo el respectivo Mapa de Riesgos de cada producto, estas 24 visitas aportaron el 72% a la meta proyectada del año, en este sentido a fecha 30 de junio se tiene un avance acomulado de la meta POA del 88%, es de resaltar que las visitas de IVC en su mayoria se han realizado bajo la metadologia virtual, de acuerdo con el respectivo instructivo.
2. Ninguna
3. Ninguna</t>
  </si>
  <si>
    <r>
      <t xml:space="preserve">1. Resultados Alcanzados a la fecha: En este trimestre se ejecutaron recursos por $61.777.392 (que corresponde al 17,81%) alcanzando un total en el </t>
    </r>
    <r>
      <rPr>
        <b/>
        <sz val="8"/>
        <color rgb="FF000000"/>
        <rFont val="Calibri"/>
        <family val="2"/>
      </rPr>
      <t>primer semestre</t>
    </r>
    <r>
      <rPr>
        <sz val="8"/>
        <color indexed="8"/>
        <rFont val="Calibri"/>
        <family val="2"/>
      </rPr>
      <t xml:space="preserve">  por $92.687,724 (26,71%), Los $61.777,392 corresponden a:
a. Honorarios contratistas: Carlos Cardenas, Miguel Junieles, Andrés González, Luz Elena Velez, Eimy Pacheco por $44.940.000
b. Viaticos por $16.837.392 correspondientes al grupo técnico y Gloria Cetina del grupo de  Despacho 
2. Inconvenientes presentados: Debido a las circunstancias actuales de Pandemia los funcionarios empezaron a viajar con más frecuencia a partir del segundo trimestre.
3. Acciones de Mejora si aplican: Se solicita cambio de metas</t>
    </r>
  </si>
  <si>
    <t>1. Resultados Alcanzados a la fecha: Se ha ejecutado un 8,91% del presupuesto, el cual se discrimina así: $19.260.000 como honorarios de los contratistas Carlos Flores, Miguel Junieles, Andres González y  Luz Elena Velez y viáticos del grupo técnico por $11.650.332. Para un total por $30,910,332
2. Inconvenientes presentados: N/A
3. Acciones de Mejora si aplican. N/A</t>
  </si>
  <si>
    <t>1.De los $6.084.655.966 establecidos como meta de inversión para Dirección de Alimentos y Bebidas para la  vigencia 2021,  con corte al segundo trimestre se registran  obligaciones presupuestales  por valor de $935,210,140
2. Ninguno
3. Ninguna</t>
  </si>
  <si>
    <r>
      <rPr>
        <b/>
        <sz val="8"/>
        <color rgb="FF000000"/>
        <rFont val="Calibri"/>
        <family val="2"/>
      </rPr>
      <t xml:space="preserve">1. Resultados Alcanzados a la fecha: </t>
    </r>
    <r>
      <rPr>
        <sz val="8"/>
        <color indexed="8"/>
        <rFont val="Calibri"/>
        <family val="2"/>
      </rPr>
      <t xml:space="preserve">Para el cierre del primer trimestre, se cuenta con una ejecución de CRP del 50% correspondiente a $8.004.340.339.  Se avanzó con la contratación de personal para actividades de inspección, vigilancia y control, según la necesidad planeada de la Dirección de Operaciones Sanitarias.  En relación al contrato de transporte, decomisos y destrucción se cuenta con el contrato hasta el 15 de mayo de 2021. En relación, a la asignación presupuestal para comisiones de actividades IVC, ha sido afectada por la contingencia por COVID -19 y los paros nacionales presentados en el primer trimestre, lo que disminuyo las visitas IVC presenciales, sin embargo, se espera con las nuevas disposiciones frente al COVID-19 de vacunación de los funcionarios del Invima, se aumenten las visitas a más de 75km.
</t>
    </r>
    <r>
      <rPr>
        <b/>
        <sz val="8"/>
        <color rgb="FF000000"/>
        <rFont val="Calibri"/>
        <family val="2"/>
      </rPr>
      <t xml:space="preserve">2. Inconvenientes presentados: </t>
    </r>
    <r>
      <rPr>
        <sz val="8"/>
        <color indexed="8"/>
        <rFont val="Calibri"/>
        <family val="2"/>
      </rPr>
      <t xml:space="preserve">Debido a las situaciones administrativas presentadas con el incumplimiento de documentos para la contratación de personal, hubo atrasos de acuerdo a la programación de los tiempos de inicio de contratos. / Disminución de visitas presenciales a más de 75km, debido a la contingencia por COVID-19 y los paros nacionales.
</t>
    </r>
    <r>
      <rPr>
        <b/>
        <sz val="8"/>
        <color rgb="FF000000"/>
        <rFont val="Calibri"/>
        <family val="2"/>
      </rPr>
      <t xml:space="preserve">3. Acciones de Mejora si aplican: </t>
    </r>
    <r>
      <rPr>
        <sz val="8"/>
        <color indexed="8"/>
        <rFont val="Calibri"/>
        <family val="2"/>
      </rPr>
      <t>N.A.</t>
    </r>
  </si>
  <si>
    <r>
      <rPr>
        <b/>
        <sz val="8"/>
        <color rgb="FF000000"/>
        <rFont val="Calibri"/>
        <family val="2"/>
      </rPr>
      <t>1. Resultados Alcanzados a la fecha:</t>
    </r>
    <r>
      <rPr>
        <sz val="8"/>
        <color rgb="FF000000"/>
        <rFont val="Calibri"/>
        <family val="2"/>
      </rPr>
      <t xml:space="preserve"> </t>
    </r>
    <r>
      <rPr>
        <sz val="8"/>
        <color indexed="8"/>
        <rFont val="Calibri"/>
        <family val="2"/>
      </rPr>
      <t xml:space="preserve">Para el cierre del segundo trimestre, se cuenta con una ejecución de CRP de 97,43% correspondiente a $15.503.243.230.  Para ambos trimestres se avanzó con la contratación de personal para actividades de inspección, vigilancia y control, según la necesidad planeada de la Dirección de Operaciones Sanitarias.  Adicional a ello, se suscribió el contrato de transporte, decomisos y destrucción para toda la vigencia.
En relación, a la asignación presupuestal para comisiones de actividades IVC, es importante resaltar que se espera con las nuevas disposiciones frente al COVID-19 de vacunación de los funcionarios del Invima, se aumenten las visitas a más de 75km y cumplir con la meta POA presupuestada.
</t>
    </r>
    <r>
      <rPr>
        <b/>
        <sz val="8"/>
        <color rgb="FF000000"/>
        <rFont val="Calibri"/>
        <family val="2"/>
      </rPr>
      <t xml:space="preserve">2. Inconvenientes presentados: </t>
    </r>
    <r>
      <rPr>
        <sz val="8"/>
        <color indexed="8"/>
        <rFont val="Calibri"/>
        <family val="2"/>
      </rPr>
      <t xml:space="preserve">Debido a las situaciones administrativas presentadas con el incumplimiento de documentos para la contratación de personal, hubo atrasos de acuerdo a la programación de los tiempos de inicio de contratos. / Se presenta una necesidad adicional de recursos para el contrato de transporte, debido a la reactivación económica y la reincorporación del personal a sus lugares de trabajo, lo que conlleva a la necesidad de que los inspectores a cargo de las actividades de inspección cuenten con los recursos  para desplazarse a los diferentes establecimientos sujetos de vigilancia, en todo el territorio nacional.  Así mismo, como el incremento de las solicitudes de servicios por trayectos solicitados por las áreas misionales para adelantar las actividades correspondientes a cada uno. Toda vez que los servicios proyectados han sido superados y su necesidad persiste de tal manera que para cubrir este servicio se hace necesario adicionar recursos.
</t>
    </r>
    <r>
      <rPr>
        <b/>
        <sz val="8"/>
        <color rgb="FF000000"/>
        <rFont val="Calibri"/>
        <family val="2"/>
      </rPr>
      <t xml:space="preserve">3. Acciones de Mejora si aplican: </t>
    </r>
    <r>
      <rPr>
        <sz val="8"/>
        <color indexed="8"/>
        <rFont val="Calibri"/>
        <family val="2"/>
      </rPr>
      <t>Se solicitan recursos para incrementar la apropiación de la actividad en referencia al transporte de funcionarios para actividades IVC de la entidad (incluidas las misionales), a través del contrato 528 de 2021, por valor de $2.083.324.415. Para ello, se propone liberar los siguientes saldos:  - Actividad 1-14-3: $54.890.546,32.  - Actividad 1-14-5: $44.450.160.  - Actividad 1-14-7: $58.809.060  - Actividad 1-14-8: $32.184.481,79  - Actividad 2-14-30:  $181.181.491.   Total:  $371.515.739,1.   Por lo cual la necesidad adicional de la DIROS para la actividad 1-14-19 es de $1.711.808.676,38
-	Se solicitan recursos por valor de $10.000.0000 para la contratación de un médico veterinario para el proyecto PINES.</t>
    </r>
  </si>
  <si>
    <t>1. Resultados Alcanzados a la fecha: 
Durante el primer trimestre del año, se dió un cumplimiento a 10 actividades, frente a 91 actividades programadas para el año, de las cuales se destacaron: 
La radicacion de  2 contratos (Dotación &amp; Bienestar) al area Contractual, para revisiòn y aprobaciòn, la conmemoraciòn del día de la mujer, y la publicaciòn constante de los cumpleaños., igualmente la ejecucion de la Auditoria efr.
2. Inconvenientes presentados: No se presentaro ningun inconveniente.
3. Acciones de Mejora: No aplica</t>
  </si>
  <si>
    <t xml:space="preserve">1. Resultados Alcanzados a la fecha: 
Durante el segundo trimestre del año se realizaron 29 actividades de las 31 actividades programadas para el periodo, entre las más representativas se encuentran:
* Auditoria interna efr
* Actividades grupales
* Gimnasio individual
2. Inconvenientes presentados: 
*El proceso de auditoria externa debido al proceso contractual, sin embargo para la fecha se tiene finalizado este proceso y se esta a la espera de la adjudicacion del contrato para ejecución en el II Semetre del año.
*Las actividades de guitarra y canto: Se inició el proceso de aistamiento de inscripciones para el mes de julio. 
3. Acciones de Mejora si aplican: 
Radiacar con minimo 4 meses de antelacion los procesos contractuales. </t>
  </si>
  <si>
    <t>1. Resultados Alcanzados a la fecha:
Esta acción institucional de representación, se realizó de manera virtual sin afectar el  presupuesto y se atendieron las siguientes reuniones:
I. Reunión CAN - Reglamento Técnico Andino de Etiquetado para cosméticos, sesión adelantada el 12 de abril de 2021.
II. Reunión Grupo de Trabajo implementación Anexo Suplementos Alimenticios Alianza del Pacífico, sesión adelantada el 29 de abril de 2021 y el 24 de mayo.
III. 15 de junio de 2021 - Reunión bilateral MSF Mexico - Colombia. Se trabajaron los temas de interes de colombia para acceso a Mexico y se atendieron los intereses activos de Mx para exportación a Colombia.
IV. 17 de junio 2021 - Reunión bilateral MSF Colombia - CARICOM. Se realizaron contactos entre las autoridades sanitarias de las partes. se presentaron los procesos para acceso de productos de cada una de las partes. se intercambian puntos de contacto para asuntos MSF. 
V. 5 de mayo de 2021 - Se reunen las autoridades sanitarias de los paises de la Alianza del Pacifico para trabajar en estartegias de aprovechamiento del acuerdo en materia MSF, con base en el capitulo MSF del acuerdo.
VI. 25 de mayo de 2021 - Reunion entre autoridades de Nicaragua y Colombia en el marco del acuerdo de alcance parcial - Se trabaja en el texto del capitulo MSF.
2. Inconvenientes presentados
Las representaciones se han realizado de manera virtual, en ese sentido se requiere liberar presupuesto parcial asociado a las actividades realizadas de manera virtual en el primer semestre.
3. Acciones de Mejora si aplican
Se envio control de cambios a OAP el  2 de julio para  liberar recursos.</t>
  </si>
  <si>
    <t>1. Para el primer trimestre de 2021 se realizó y socializó un total de 61 reportes de monitoreo de medios. Esta actividad está siendo realizada por el profesional especializado del Grupo de Comunicaciones ubidado en el GTT Occidente 2.
2. Demora en la consolidación de los estudios previos para la contratación del servicio de monitoreo de medios.
3. Mayor articulación y agilidad en el proceso realizado por las direcciones involucradas.</t>
  </si>
  <si>
    <r>
      <t xml:space="preserve">1. Para el segundo trimestre de 2021, se publicaron los siguientes artículos:
a.  28 de abril, Revista IALIMENTOS, artículo titulado "NVIMA LANZA PROGRAMA DE CAPACITACIÓN SANITARIA PARA LA INDUSTRIA"  https://www.revistaialimentos.com/invima-lanza-programa-de-capacitacion-sanitaria-para-la-industria/.
b.  21 de mayo, página de la Federación Colombiana de Coopetativas de Productores de Leche, artículo titulado "INVIMA INVITA A LA PARTICIPACIÓN Y CONSTRUCCIÓN PÚBLICA DE PROCEDIMIENTOS REFERENTES A PROYECTOS DE REGULACIÓN DE ALIMENTOS"  http://fedecooleche.com/2021/05/21/invima-invita-a-la-participacion-y-construccion-publica-de-procedimientos-referentes-a-proyectos-de-regulacion-de-alimentos/
</t>
    </r>
    <r>
      <rPr>
        <sz val="8"/>
        <color indexed="8"/>
        <rFont val="Calibri"/>
        <family val="2"/>
      </rPr>
      <t>2. Por la importancia del tema relacionado con las vacunas contra covid-19, se ha recibido una gran cantidad de solicitudes durante este periodo.
3. N/A</t>
    </r>
  </si>
  <si>
    <t>1. Resultados Alcanzados a la fecha
A corte del segundo trimestre se han realizado 3.219 suspensiones y/o reportes de publicidad. Para el segundo trimestre, se dieron 511 de las cuales el 60% fueron en Plataformas de Comercio electrónico (309 publicaciones), 32% en reportes a Facebook Inc de publicaciones en redes sociales de Instagram y Facebook (165 reportes), y el 7% en sitios web (37 sitios). Lo anterior, en razón a que se encontraron productos fraudulentos, con publicidad no autorizada y productos con alerta sanitaria para su uso y consumo. Esto da una ejecución del 92% en la meta anual.
2. Inconvenientes presentados: NA
3. Acciones de Mejora si aplican: NA</t>
  </si>
  <si>
    <t>1. Resultados Alcanzados a la fecha
Se encuentra publicado el observatorio del primer semestre en la página web: https://www.invima.gov.co/observatorio-de-ilegalidad 
2. Inconvenientes presentados: 
Se retrasa la publicación por falta de contratación en el grupo de sporte y la person asignada no tenía tiempo para la realización de esta actividad.
3. Acciones de Mejora si aplican: NA</t>
  </si>
  <si>
    <t>1. Resultados Alcanzados a la fecha: Durante el primer trimestre se han gestionado y procesos de contratacion por valor de  $ 210.035.954,06 , al corte  de marzo 31 en obligaciones se tiene $ 9.461.050, correspondiente al 0.15 % de la ejecución del presupuesto asigando a al secretaria General
2. Inconvenientes presentados: N/A
3. Acciones de Mejora si aplican: N/A</t>
  </si>
  <si>
    <t>1. Resultados Alcanzados a la fecha: Durante el primer trimestre se realizaron 1017 trámites procesales de cobro coactivo como requerimientos, mandamientos de pago, resolución excepciones y liquidación para acuerdos de pago.
2. Inconvenientes presentados: falta de recurso humano en el mes de enero teniendo en cuenta  vencimiento de contratos de abogados que gestionaron cobro en el mes de diciembre además de incapacidades laborales. Además, se presentaron problemas con el aplicativo de correspondencia se suite y sanciona, lo que dificultó el trámite de actuaciones procesales y administrativas.
3. Acciones de Mejora si aplican: Contratación de personal para asumir la gestión de cobro, solicitud, realización de capacitación en el aplicativo de Se suite (08/03/2021) y la delegación por parte de la Jefe de la OAJ a coordinación de la firma de radicados por se suite para dar agilidad a los trámites.</t>
  </si>
  <si>
    <t>1. Resultados Alcanzados a la fecha: Durante el segundo trimestre se realizaron 1236 trámites procesales de cobro coactivo como requerimientos, mandamientos de pago, resolución excepciones y liquidación para acuerdos de pago.
2. Inconvenientes presentados: Los problemas con el aplicativo de correspondencia sesuite, falta de apoyo administrativo para gestión documental; tercer pico de la pandemia y casos positivos CIVID-19; manifestaciones con ocasión al paro nacional y traslado de funcionarios del grupo,  dificultaron el trámite de actuaciones procesales y administrativas del Grupo.
3. Acciones de Mejora si aplican: Solución de problemas del aplicativo de Sesuit por Soporte Tecnológico. Trabajo en casa y control de entrega de expedientes.</t>
  </si>
  <si>
    <t>1. Resultados Alcanzados a la fecha
Usuarios del sistema IVC atendidos: para el mes de:
Abril  de 2021, se atendió un total de 5.140 usuarios. 
Mayo de 2021, se atendió un total de 5.180 usuarios.
Junio de 2021, se atendió un total de 5.147 usuarios.
2. Inconvenientes presentados N/A
3. Acciones de Mejora si aplican N/A</t>
  </si>
  <si>
    <t>1. Resultados Alcanzados a la fecha: Se pasó control de cambios a la Oficina Asesora de Planeación reduciendo la meta a 460, por tanto de las 460 muestras programadas para ser analizadas en el año 2021 el LFQPFOT en el, primer trimestre se analizaron 78 correspondiente al 16,95 y en el Segundo trimestre del año ha analizado 46 muestras que corresponden al 10%. En total en el primer semestre se han analizado un total de 124 muestras equivalente a   26,95%. 
2. Inconvenientes presentados: durante el primer semestre del año se presentó  el daño de la nevera que afectó los estándares allí almacenados, lo que ha impedido realizar algunos  análisis de muestras de los planes de DMC 2019 y 2020.
Adicionalmente, se presentarón incumplimiento en los planes de muestreo  de las direcciones de medicamentos y cosméticos debido a que no se contaba con contrato para el transporte de muestras y hasta la fecha no se cuenta con un progrma definitivo por parte de la Dirección de Medicamentos debido a inconvenientes presentados con el resposanble de transporte de muestras.  
3. Acciones de Mejora si aplican: se realizan diferentes reuniones con las direcciones misionales para el seguimiento y definición de los planes de muestreo.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t>
  </si>
  <si>
    <t xml:space="preserve">1. Resultados Alcanzados a la fecha: Durante el primer semestre el laboratorio analizó  el 19% de la meta propuesta para el año 2021, equivalente a trece (13) muestras (3185 unidades).
2. Inconvenientes presentados: En el segundo trimestre el laboratorio no realizo análisis de muestras. Se  tenía proyectado  recibir 10 muestras de suturas en el mes de mayo y 10 muestras de equipo de macrogoteo en el mes de junio del programa Demuestra la Calidad de la Dirección de Dispositivos Médicos y Otras Tecnologías ,sin embargo, debido a que se extendieron los tiempos por adenda del proceso contractual de transporte de muestras ,  el día 12 de Mayo en reunión con las direcciones misionales se ajusta la programación retirando las 10 muestras de suturas y reprogramando las 10 muestras de equipos de macrogoteo.
3. Acciones de Mejora si aplican: Se realizó reuniones con las direcciones misionales con el fin de considerar opciones en el muestreo y así mismo se retroalimento a la referente de Dispositivos Médicos los aspectos a considerar en el muestreo.
</t>
  </si>
  <si>
    <t>1. Resultados Alcanzados a la fecha:  Durante el primer semestre del año se han emitido 264 conceptos de Liberación de Lote equivalentes al 40.6% analizados de acuerdo con lo programado para el año 2021.
Para las vacunas se han liberado  116 lotes que corresponden a 11.061.978 dosis, los cuales corresponden a dosis administradas por el Programa de Inmunización Ampliada (PAI) y comercializadores privados. Para los hemoderivados se han liberado 146 lotes que corresponden a 407.218 unidades para pacientes que presentan patologías asociadas con hemostasia; y para los sueros se han liberado 2 lotes que corresponden a 18.914 dosis. 
2. Inconvenientes presentados: No aplica
3. Acciones de Mejora si aplican: No aplica</t>
  </si>
  <si>
    <t>1. Resultados Alcanzados a la fecha: Durante el primer semestre del año 2021 se han emitido 44 conceptos de calidad para productos excentos de liberación de lote lo que correponde a un 63% de la meta programada para este año
2. Inconvenientes presentados: No aplica
3. Acciones de Mejora si aplican: No aplica</t>
  </si>
  <si>
    <r>
      <t>1. Resultados Alcanzados a la fecha:  durante el primer semestre</t>
    </r>
    <r>
      <rPr>
        <sz val="8"/>
        <color indexed="8"/>
        <rFont val="Calibri"/>
        <family val="2"/>
      </rPr>
      <t xml:space="preserve"> del año 2021, se validaron o verificaron un total de ocho (8) metodologías, que representan el 53%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t>
    </r>
  </si>
  <si>
    <r>
      <t xml:space="preserve">1. Resultados Alcanzados a la fecha
A la fecha se ha 1. Resultados Alcanzados a la fecha: Con corte al mes de marzo se registran las obligaciones presupuestales ejecutadando el 1,17% del ptto de la oficina. </t>
    </r>
    <r>
      <rPr>
        <b/>
        <sz val="8"/>
        <color rgb="FF000000"/>
        <rFont val="Calibri"/>
        <family val="2"/>
      </rPr>
      <t xml:space="preserve">Proyecto: </t>
    </r>
    <r>
      <rPr>
        <sz val="8"/>
        <color rgb="FF000000"/>
        <rFont val="Calibri"/>
        <family val="2"/>
      </rPr>
      <t>Fortalecimiento de la gestión del conocimiento, capacidades y competencias del Instituto y mantenimiento del estatus sanitario a nivel nacional e internacional.</t>
    </r>
    <r>
      <rPr>
        <sz val="8"/>
        <color indexed="8"/>
        <rFont val="Calibri"/>
        <family val="2"/>
      </rPr>
      <t xml:space="preserve">
2. Debido a la situación presentada por COVID-19 no se ha podido ejecutar hasta la fecha el presupuesto planeado para la vigencia 2021.
3. Acciones de Mejora si aplican</t>
    </r>
  </si>
  <si>
    <r>
      <t xml:space="preserve">1. Resultados Alcanzados a la fecha
A la fecha se ha 1. Resultados Alcanzados a la fecha: Con corte al mes de junio se registran las obligaciones presupuestales ejecutadando el 2,93 % del ptto de la oficina. </t>
    </r>
    <r>
      <rPr>
        <b/>
        <sz val="8"/>
        <color rgb="FF000000"/>
        <rFont val="Calibri"/>
        <family val="2"/>
      </rPr>
      <t xml:space="preserve">Proyecto: </t>
    </r>
    <r>
      <rPr>
        <sz val="8"/>
        <color rgb="FF000000"/>
        <rFont val="Calibri"/>
        <family val="2"/>
      </rPr>
      <t>Fortalecimiento de la gestión del conocimiento, capacidades y competencias del Instituto y mantenimiento del estatus sanitario a nivel nacional e internacional.</t>
    </r>
    <r>
      <rPr>
        <sz val="8"/>
        <color indexed="8"/>
        <rFont val="Calibri"/>
        <family val="2"/>
      </rPr>
      <t xml:space="preserve">
2. Debido a la situación presentada por COVID-19 no se ha podido ejecutar hasta la fecha el presupuesto planeado para la vigencia 2021.
3.  Para el 02 de julio mediante correo electronico la OAI presento un plan de liberación de presupuesto por valor de 239  millones de pesos a la OAP.</t>
    </r>
  </si>
  <si>
    <t xml:space="preserve">1.- En el primer semestre se realizaron planes de trabajo definidos por grup de  profesionles , tipo de tramite y estado del mismo, en donde se realizaron semanalmente seguimientos de cumplimiento de metas a todos los profesionales del grupo. 
2.  Durante  el segundo trimestre se desarrollo y gestionó las actividades con toda la planta de personal asignada y contratado se refleja un incremento en la gestion .
3. En el segundo trimestre se ajustaron los planes de accion se continuo con la priorizaron de los tramites covid 19,  se prorrogo  la emergencia sanitaria en los planes de trabajo, e igualmente se prorrogo la vigencia de los registros sanitarios , hastta el  1  agosto  de 2021,  lo anterior  de confomridad con el Decreto 491 de 2020 y conforme la Resolución 738 de 2021.  Asií mismo  se realizaron planes de trabajo personalizados en el grupo medico  para gestionar las  fecha  mas antigua s realizando un seguimineto  semanal   por parte de la coordinacion , con el fin de revisar la gestión de estos trámites en la menor brevedad de tiempo. </t>
  </si>
  <si>
    <t xml:space="preserve">1.- En el primer trimestre se realizaron planes de trabajo definidos por grup de  profesionles , tipo de tramite y estado del mismo, en donde se realizaron semanalmente seguimientos de cumplimiento de metas a todos los profesionales del grupo. 
2.  Durante  el primer trimestre se desarrollo y gestionó las actividades con  un mínimo de personal  contratado observando  una disminución  en las actividades propias en la generacion de los registro sanitarios.
3. En el primer trimestre como plan de accion se priorizaron los tramites covid 19 por la emergencia sanitaria en los planes de trabajo, donde igualmente para los registros sanitarios  que su fecha de vencimineto  se cumplia durante la emergencia sanitaria ,   se les prorrogo las vigencia del registro sanitario hastta el  1  julio  de 2021,  lo anterior  de confomridad con el Decreto 491 de 2020.  Asií mismo  se implemetó   planes de trabajo personalizados en el grupo medico  para evacuar los tramites previos   con fecha  mas antigua  realizando un seguimineto  semanal   por parte de la coordinacion , con el fin de revisar la gestión de estos trámites en la menor brevedad de tiempo. </t>
  </si>
  <si>
    <t>1. Ejecución a la fecha conforme a lo programado. La principal ejecucion se centra en la suscripcion de los contratos de prestación de servicios.</t>
  </si>
  <si>
    <t>1. Ejecución a la fecha conforme a la realización de las actividades programadas. La ejecucion se centra en la suscripcion de los contratos de prestación de servicios y en la realizacion de las sesiones de la comisión revisora y la suscripción del contrato de transporte de muestras.</t>
  </si>
  <si>
    <t>1. No se realizó iactividad en el trimestre,  presenta un  0 % de ejecución  con relacion a la meta anual propuesta. 
2.  Las condiciones que establesca el CODEX ALIMENTARIUS 
3. Ninguna</t>
  </si>
  <si>
    <t>1. Se han realizado 3 codex de manera virtual correspondiente  a Principios generales en febrero , Contaminantes de alimentos  en mayo y  Sistema de inspección y certificación de impo-expo de alimentos en mayo. La actividad   presenta un  0 % de ejecución  con relacion a la meta anual propuesta. 
2.  Las condiciones que establesca el CODEX ALIMENTARIUS 
3.  Hacer control de cambios  para contabilizar los 3 codex virtuales  que se han  hecho en ( &lt; 75 km.)</t>
  </si>
  <si>
    <t xml:space="preserve">1. Durante el primer trimestre del año se realizó 1 capacitación a la  Secretaría Departamental de Salud del Tolima en Notificación de  PRM y ESAVI en VigiFlow de las 2 programadas por cronograma. 
2. el bajo porcentaje de cumplimiento 2,86% se debe a dos razones:  la ausencia de personal durante los 2 primeros meses del año y la cancelación de 1 capacitación programada con Instituto Departamental de Salud de Norte de Santander 
3. Como acción de mejora en el mes de marzo se diseñó un cronograma donde se establecen 3 capacitaciones por mes con el fin de lograr la meta propuesta para el año 2021, adicionalmente se reprogramó para el mes de abril la capacitación pendiente al instituto departamental de  norte de santander </t>
  </si>
  <si>
    <t>1. Durante el II Trimestre se realizaron un total de 12 capacitaciones de forma virtual de acuerdo a las medidas implementada por el COVID-19 cumpliendo con el 100% de las actidades programadas mediante cronograma, logrando un cumplimiento del 37,14% de la meta total. Las cuales se desarrollaron en IPS de los siguientes departamentos: Norte de Santander, Valle del cauca, Arauca, Casanare, Santander, Meta, Córdoba, Caldas, Quindío y Santander en temas como: Evaluación de causalidad WHO AEFI para eventos adversos posteriores a la vacunación, Manejo de indicadores de Farmacovigilancia, Notificación de eventos adversos en VigiFlow, Manejo de alertas sanitarias en Vigiflow, Notificación de PRM y ESAVI en VigiFlow - Indicadores, Notificación de Eventos Adversos Posteriores a la Vacunación en VigiFlow y principales aspectos a tener en cuenta para su posterior análisis.
2. No se presentaron inconvenientes por cuanto se cumplio con lo establecido en el cronograma
3. Como acción de mejora para el cumplimiento de las metas porpuestas, se programa la reaclización de capacitaciones presenciales  partir del mes de julio con el objetivo de cumplir las metas nacionales e internacionales propuestas.</t>
  </si>
  <si>
    <t>1, Resultados Alcanzados a la fecha: con corte al segundo trimestre de 2021 se cumplió e 65,48 %  de la meta programada (2783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t>
  </si>
  <si>
    <t xml:space="preserve">1. Resultados Alcanzados a la fecha: Se programaron 231 visitas por listado priorizado para el 2do trimestre y se ejecutaron un total de 249 incluyendo visitas extemporáneas, lo que refleja más del 100% de cumplimiento.  
2. Inconvenientes presentados: Persiste la contingencia sanitaria que enfrenta el país, sumado a los diferentes paros que afectaron gran parte de las industrias, generando dificultades para cumplir con las metas, especialmente en OCC2.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t>
  </si>
  <si>
    <t xml:space="preserve">1. Resultados Alcanzados a la fecha: Se programaron 171 visitas por listado priorizado para el 1er trimestre y se ejecutaron un total de 211 incluyendo las visitas extemporáneas.  
2. Inconvenientes presentados: Persiste la contingencia sanitaria que enfrenta el país, lo que dificulta cumplir con las metas planteadas.  
Teniendo en cuenta que se requiere aumentar la presencia institucional en las plantas de beneficio animal, las demoras en la contratación de médicos veterinarios afectan directamente la operación para garantizar la ejecución de actividades desde el mes de enero.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t>
  </si>
  <si>
    <t>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tercer trimestre de 575 autorizaciones a 961. (aumento del 67%). Por lo tanto se solicita ajustar la meta propuesta.
2. Inconvenientes presentados: No aplica
3. Acciones de Mejora si aplican: No aplica</t>
  </si>
  <si>
    <t xml:space="preserve">1. Resultados Alcanzados a la fecha: Los resultados alcanzados en el primer trimestre en toma de muestras del programa de patógenos alcanza un 5% de ejecución entre los Planes de  PBA COTROL OFICIAL, PBA RAM, PBA TRICHINELLA, PBA SODIO Y HUMEDAD, PESCA UE y FRUTAS EN CONSERVA correspondiente a 91 muestras , con inicio de toma de muestras en Planes vigencia 2021 a partir del mes de marzo.
2. Inconvenientes presentados: Los Planes del programa de patógenos en PBA a la fecha aún no se inician a ejecutar, por otro lado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t>
  </si>
  <si>
    <t>1. Resultados Alcanzados a la fecha: Los resultados alcanzados en el segundo trimestre en toma de muestras del programa de patógenos alcanza un 12% de ejecución entre los Planes del Grupo de Vigilancia Epidemiologica de la DAB, correspondiente a 215 muestras
2. Inconvenientes presentados: Los Planes del programa de patógenos en PBA a la fecha aún no se inician a ejecutar de acuerdo a los ajustes en cronogramas por la DAB, por otro lado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t>
  </si>
  <si>
    <t>1. Resultados Alcanzados a la fecha: Los resultados alcanzados en el primer trimestre en toma de muestras del programa de riesgos químicos alcanza un 14% de ejecución entre los Planes de  PBA RQ PORCINOS, PBA RQ BOVINOS, PBA RQ AVES, PESCA UE, ACUICULTURA, CADMIO CACAO, PULPAS FRUTA, ARROZ, OGM/ORGANICO, MICOTOXINAS y MERCURIO ATUN , correspondiente a 1155 muestras, con inicio de toma de muestras en Planes vigencia 2021 entre los meses de febrero y marzo.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t>
  </si>
  <si>
    <t>1. Resultados Alcanzados a la fecha: Los resultados alcanzados con corte a segundo trimestre en toma de muestras del programa de Riesgos Químicos alcanza un 31%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t>
  </si>
  <si>
    <t xml:space="preserve">1. Resultados Alcanzados a la fecha: En el segundo trimestre del año 2021 se realizaron un total de 1389 Acompañamientos sanitarios virtuales de los 1440 proyectados para realizar durante el segundo trimestre del año.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t>
  </si>
  <si>
    <t>1. Resultados Alcanzados a la fecha:
Durante el primer semestre se realizaron 563 actividades a nivel nacional, con corte al 30 de Junio.
2. Inconvenientes presentados:
Los principales inconvenientes presentados fueron:
*Reprogramación de varias actividades de SST por la diferentes sedes a nivel nacional para el segundo semestre de esta vigencia, lo que puede ocasionar una saturación de actividades para dicho periodo y como consecuencia se puede presentar la no realización de las mismas, afectando seriamente el indicador de cumplimiento.
*Falta de voluntad de algunas coordinaciones a nivel nacional,  en la programación de las actividades SST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 la entidad. 
* Falta de compromiso y de responsabilidad de los colaboradores de la entidad (funcionarios y contratistas), en la participación de las actividades SST que se programan mensualmente en las diferentes sedes a nivel nacional, lo cual se puede apreciar en los diferentes listados de asistencia de las actividades.
3. Acciones de Mejora: (si aplican)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para de igual forma, para incentivar la participación de los colaboradores (funcionarios y contratistas) de la entidad.</t>
  </si>
  <si>
    <r>
      <rPr>
        <sz val="8"/>
        <color rgb="FF000000"/>
        <rFont val="Calibri"/>
        <family val="2"/>
      </rPr>
      <t xml:space="preserve">1. Resultados Alcanzados a la fecha: </t>
    </r>
    <r>
      <rPr>
        <sz val="8"/>
        <color indexed="8"/>
        <rFont val="Calibri"/>
        <family val="2"/>
      </rPr>
      <t xml:space="preserve">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segundo trimestre de 575 autorizaciones a 969. (aumento del 69%). Por lo tanto se solicita ajustar la meta propuesta.
</t>
    </r>
    <r>
      <rPr>
        <sz val="8"/>
        <color rgb="FF000000"/>
        <rFont val="Calibri"/>
        <family val="2"/>
      </rPr>
      <t xml:space="preserve">2. Inconvenientes presentados: </t>
    </r>
    <r>
      <rPr>
        <sz val="8"/>
        <color indexed="8"/>
        <rFont val="Calibri"/>
        <family val="2"/>
      </rPr>
      <t xml:space="preserve">No aplica
</t>
    </r>
    <r>
      <rPr>
        <sz val="8"/>
        <color rgb="FF000000"/>
        <rFont val="Calibri"/>
        <family val="2"/>
      </rPr>
      <t xml:space="preserve">3. Acciones de Mejora si aplican: </t>
    </r>
    <r>
      <rPr>
        <sz val="8"/>
        <color indexed="8"/>
        <rFont val="Calibri"/>
        <family val="2"/>
      </rPr>
      <t>No aplica</t>
    </r>
  </si>
  <si>
    <t>OJ11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</si>
</sst>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0.0%"/>
    <numFmt numFmtId="166" formatCode="0.000%"/>
    <numFmt numFmtId="167" formatCode="_-[$$-240A]\ * #,##0.00_-;\-[$$-240A]\ * #,##0.00_-;_-[$$-240A]\ * &quot;-&quot;??_-;_-@_-"/>
  </numFmts>
  <fonts count="23" x14ac:knownFonts="1">
    <font>
      <sz val="11"/>
      <color theme="1"/>
      <name val="Calibri"/>
      <family val="2"/>
      <scheme val="minor"/>
    </font>
    <font>
      <sz val="11"/>
      <color theme="1"/>
      <name val="Calibri"/>
      <family val="2"/>
      <scheme val="minor"/>
    </font>
    <font>
      <sz val="8"/>
      <color indexed="8"/>
      <name val="Calibri"/>
      <family val="2"/>
    </font>
    <font>
      <sz val="10"/>
      <color theme="1"/>
      <name val="Arial"/>
      <family val="2"/>
    </font>
    <font>
      <b/>
      <sz val="12"/>
      <color indexed="8"/>
      <name val="Arial"/>
      <family val="2"/>
    </font>
    <font>
      <sz val="10"/>
      <color indexed="8"/>
      <name val="Arial"/>
      <family val="2"/>
    </font>
    <font>
      <sz val="11"/>
      <color indexed="8"/>
      <name val="Calibri"/>
      <family val="2"/>
    </font>
    <font>
      <sz val="9"/>
      <name val="Century Gothic"/>
      <family val="2"/>
    </font>
    <font>
      <b/>
      <sz val="12"/>
      <color theme="4" tint="-0.249977111117893"/>
      <name val="Arial"/>
      <family val="2"/>
    </font>
    <font>
      <sz val="12"/>
      <color theme="1"/>
      <name val="Arial"/>
      <family val="2"/>
    </font>
    <font>
      <b/>
      <sz val="12"/>
      <color theme="1"/>
      <name val="Arial"/>
      <family val="2"/>
    </font>
    <font>
      <b/>
      <sz val="8"/>
      <color indexed="8"/>
      <name val="Calibri"/>
      <family val="2"/>
    </font>
    <font>
      <sz val="8"/>
      <color theme="0"/>
      <name val="Calibri"/>
      <family val="2"/>
    </font>
    <font>
      <b/>
      <sz val="8"/>
      <color theme="0"/>
      <name val="Calibri"/>
      <family val="2"/>
    </font>
    <font>
      <b/>
      <sz val="8"/>
      <color theme="9" tint="-0.499984740745262"/>
      <name val="Calibri"/>
      <family val="2"/>
      <scheme val="minor"/>
    </font>
    <font>
      <sz val="8"/>
      <name val="Calibri"/>
      <family val="2"/>
      <scheme val="minor"/>
    </font>
    <font>
      <sz val="8"/>
      <color theme="1"/>
      <name val="Calibri"/>
      <family val="2"/>
      <scheme val="minor"/>
    </font>
    <font>
      <sz val="12"/>
      <color theme="1"/>
      <name val="Calibri"/>
      <family val="2"/>
      <scheme val="minor"/>
    </font>
    <font>
      <sz val="8"/>
      <color indexed="8"/>
      <name val="Calibri"/>
      <family val="2"/>
      <scheme val="minor"/>
    </font>
    <font>
      <sz val="8"/>
      <name val="Calibri"/>
      <family val="2"/>
    </font>
    <font>
      <sz val="8"/>
      <color rgb="FFFF0000"/>
      <name val="Calibri"/>
      <family val="2"/>
    </font>
    <font>
      <b/>
      <sz val="8"/>
      <color rgb="FF000000"/>
      <name val="Calibri"/>
      <family val="2"/>
    </font>
    <font>
      <sz val="8"/>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DF4FF"/>
        <bgColor indexed="64"/>
      </patternFill>
    </fill>
    <fill>
      <patternFill patternType="solid">
        <fgColor rgb="FFFFFF00"/>
        <bgColor indexed="64"/>
      </patternFill>
    </fill>
  </fills>
  <borders count="19">
    <border>
      <left/>
      <right/>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rgb="FF0070C0"/>
      </left>
      <right style="thin">
        <color rgb="FF0070C0"/>
      </right>
      <top style="thin">
        <color rgb="FF0070C0"/>
      </top>
      <bottom style="thin">
        <color rgb="FF0070C0"/>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17" fillId="0" borderId="0"/>
  </cellStyleXfs>
  <cellXfs count="126">
    <xf numFmtId="0" fontId="0" fillId="0" borderId="0" xfId="0"/>
    <xf numFmtId="0" fontId="2" fillId="0" borderId="0" xfId="0" applyFont="1"/>
    <xf numFmtId="0" fontId="2" fillId="0" borderId="0" xfId="0" applyFont="1" applyBorder="1"/>
    <xf numFmtId="0" fontId="2" fillId="0" borderId="0" xfId="0" applyFont="1" applyBorder="1" applyAlignment="1">
      <alignment vertical="top"/>
    </xf>
    <xf numFmtId="0" fontId="2" fillId="0" borderId="0" xfId="0" applyFont="1" applyBorder="1" applyAlignment="1">
      <alignment horizontal="center" vertical="center"/>
    </xf>
    <xf numFmtId="9" fontId="2" fillId="0" borderId="0" xfId="4" applyFont="1" applyFill="1" applyBorder="1" applyAlignment="1" applyProtection="1">
      <alignment vertical="top"/>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2" fillId="0" borderId="13" xfId="0" applyFont="1" applyBorder="1"/>
    <xf numFmtId="0" fontId="2" fillId="2" borderId="0" xfId="0" applyFont="1" applyFill="1"/>
    <xf numFmtId="0" fontId="2" fillId="2" borderId="13" xfId="0" applyFont="1" applyFill="1" applyBorder="1"/>
    <xf numFmtId="0" fontId="2" fillId="2" borderId="0" xfId="0" applyFont="1" applyFill="1" applyBorder="1"/>
    <xf numFmtId="0" fontId="2" fillId="2" borderId="0" xfId="0" applyFont="1" applyFill="1" applyBorder="1" applyAlignment="1">
      <alignment vertical="top"/>
    </xf>
    <xf numFmtId="0" fontId="11" fillId="2" borderId="0" xfId="0" applyFont="1" applyFill="1" applyBorder="1" applyAlignment="1">
      <alignment horizontal="center" vertical="center" wrapText="1"/>
    </xf>
    <xf numFmtId="9" fontId="11" fillId="2" borderId="0" xfId="4" applyFont="1" applyFill="1" applyBorder="1" applyAlignment="1" applyProtection="1">
      <alignment vertical="top" wrapText="1"/>
    </xf>
    <xf numFmtId="9" fontId="2" fillId="2" borderId="0" xfId="4" applyFont="1" applyFill="1" applyBorder="1" applyAlignment="1" applyProtection="1">
      <alignment vertical="top"/>
    </xf>
    <xf numFmtId="0" fontId="2" fillId="2" borderId="0" xfId="0" applyFont="1" applyFill="1" applyBorder="1" applyAlignment="1">
      <alignment horizontal="center"/>
    </xf>
    <xf numFmtId="0" fontId="12" fillId="0" borderId="0" xfId="0" applyFont="1"/>
    <xf numFmtId="0" fontId="12" fillId="2" borderId="0" xfId="0" applyFont="1" applyFill="1" applyBorder="1"/>
    <xf numFmtId="0" fontId="12" fillId="2" borderId="0" xfId="0" quotePrefix="1" applyFont="1" applyFill="1" applyBorder="1" applyAlignment="1">
      <alignment vertical="top"/>
    </xf>
    <xf numFmtId="0" fontId="13" fillId="2" borderId="0" xfId="0" applyFont="1" applyFill="1" applyBorder="1" applyAlignment="1">
      <alignment horizontal="center" vertical="center" wrapText="1"/>
    </xf>
    <xf numFmtId="0" fontId="12" fillId="2" borderId="0" xfId="0" applyFont="1" applyFill="1"/>
    <xf numFmtId="0" fontId="12" fillId="0" borderId="0" xfId="0" applyFont="1" applyFill="1" applyBorder="1" applyAlignment="1">
      <alignment horizontal="center"/>
    </xf>
    <xf numFmtId="0" fontId="12" fillId="2" borderId="0" xfId="0" applyFont="1" applyFill="1" applyBorder="1" applyAlignment="1">
      <alignment horizontal="center"/>
    </xf>
    <xf numFmtId="0" fontId="12" fillId="2" borderId="13" xfId="0" applyFont="1" applyFill="1" applyBorder="1"/>
    <xf numFmtId="0" fontId="11" fillId="0" borderId="0" xfId="0" applyFont="1" applyAlignment="1">
      <alignment horizontal="center" vertical="top"/>
    </xf>
    <xf numFmtId="0" fontId="14" fillId="3" borderId="14" xfId="0" applyFont="1" applyFill="1" applyBorder="1" applyAlignment="1">
      <alignment horizontal="center" vertical="center" wrapText="1"/>
    </xf>
    <xf numFmtId="0" fontId="2" fillId="0" borderId="0" xfId="0" applyFont="1" applyAlignment="1">
      <alignment horizontal="center" vertical="center"/>
    </xf>
    <xf numFmtId="9" fontId="2" fillId="2" borderId="0" xfId="4" quotePrefix="1" applyFont="1" applyFill="1" applyBorder="1" applyAlignment="1" applyProtection="1">
      <alignment vertical="top" wrapText="1"/>
    </xf>
    <xf numFmtId="0" fontId="15" fillId="0" borderId="14" xfId="0" applyFont="1" applyBorder="1" applyAlignment="1">
      <alignment horizontal="left" vertical="center" wrapText="1"/>
    </xf>
    <xf numFmtId="0" fontId="15" fillId="0" borderId="14" xfId="0" applyFont="1" applyBorder="1" applyAlignment="1">
      <alignment horizontal="center" vertical="center" wrapText="1"/>
    </xf>
    <xf numFmtId="9" fontId="2" fillId="2" borderId="14" xfId="4" quotePrefix="1" applyFont="1" applyFill="1" applyBorder="1" applyAlignment="1" applyProtection="1">
      <alignment horizontal="left" vertical="center" wrapText="1"/>
    </xf>
    <xf numFmtId="9" fontId="2" fillId="2" borderId="14" xfId="4" quotePrefix="1" applyFont="1" applyFill="1" applyBorder="1" applyAlignment="1" applyProtection="1">
      <alignment horizontal="center" vertical="center" wrapText="1"/>
    </xf>
    <xf numFmtId="0" fontId="2" fillId="2" borderId="14" xfId="3" quotePrefix="1" applyNumberFormat="1" applyFont="1" applyFill="1" applyBorder="1" applyAlignment="1" applyProtection="1">
      <alignment horizontal="center" vertical="center" wrapText="1"/>
    </xf>
    <xf numFmtId="0" fontId="2" fillId="2" borderId="14" xfId="4" quotePrefix="1" applyNumberFormat="1" applyFont="1" applyFill="1" applyBorder="1" applyAlignment="1" applyProtection="1">
      <alignment horizontal="center" vertical="center" wrapText="1"/>
    </xf>
    <xf numFmtId="9" fontId="2" fillId="2" borderId="14" xfId="3" quotePrefix="1" applyFont="1" applyFill="1" applyBorder="1" applyAlignment="1" applyProtection="1">
      <alignment horizontal="center" vertical="center" wrapText="1"/>
    </xf>
    <xf numFmtId="9" fontId="2" fillId="2" borderId="14" xfId="4" quotePrefix="1" applyFont="1" applyFill="1" applyBorder="1" applyAlignment="1" applyProtection="1">
      <alignment vertical="top" wrapText="1"/>
    </xf>
    <xf numFmtId="9" fontId="11" fillId="2" borderId="14" xfId="4" quotePrefix="1" applyFont="1" applyFill="1" applyBorder="1" applyAlignment="1" applyProtection="1">
      <alignment vertical="top" wrapText="1"/>
    </xf>
    <xf numFmtId="1" fontId="15" fillId="0" borderId="14" xfId="0" applyNumberFormat="1" applyFont="1" applyBorder="1" applyAlignment="1">
      <alignment horizontal="left" vertical="center" wrapText="1"/>
    </xf>
    <xf numFmtId="1" fontId="15" fillId="0" borderId="14" xfId="0" applyNumberFormat="1" applyFont="1" applyBorder="1" applyAlignment="1">
      <alignment horizontal="center" vertical="center" wrapText="1"/>
    </xf>
    <xf numFmtId="0" fontId="15" fillId="0" borderId="14" xfId="3" applyNumberFormat="1" applyFont="1" applyBorder="1" applyAlignment="1">
      <alignment horizontal="center" vertical="center" wrapText="1"/>
    </xf>
    <xf numFmtId="0" fontId="15" fillId="0" borderId="14" xfId="0" applyNumberFormat="1" applyFont="1" applyBorder="1" applyAlignment="1">
      <alignment horizontal="center" vertical="center" wrapText="1"/>
    </xf>
    <xf numFmtId="9" fontId="15" fillId="0" borderId="14" xfId="3" applyFont="1" applyBorder="1" applyAlignment="1">
      <alignment horizontal="center" vertical="center" wrapText="1"/>
    </xf>
    <xf numFmtId="0" fontId="16" fillId="0" borderId="14" xfId="0" applyFont="1" applyBorder="1"/>
    <xf numFmtId="0" fontId="11" fillId="0" borderId="0" xfId="5" applyFont="1"/>
    <xf numFmtId="0" fontId="18" fillId="0" borderId="14" xfId="0" applyFont="1" applyBorder="1"/>
    <xf numFmtId="164" fontId="15" fillId="0" borderId="14" xfId="2" applyFont="1" applyBorder="1" applyAlignment="1">
      <alignment horizontal="center" vertical="center" wrapText="1"/>
    </xf>
    <xf numFmtId="0" fontId="2" fillId="2" borderId="14" xfId="1" quotePrefix="1" applyNumberFormat="1" applyFont="1" applyFill="1" applyBorder="1" applyAlignment="1" applyProtection="1">
      <alignment horizontal="center" vertical="center" wrapText="1"/>
    </xf>
    <xf numFmtId="10" fontId="2" fillId="2" borderId="14" xfId="3" quotePrefix="1" applyNumberFormat="1" applyFont="1" applyFill="1" applyBorder="1" applyAlignment="1" applyProtection="1">
      <alignment horizontal="center" vertical="center" wrapText="1"/>
    </xf>
    <xf numFmtId="164" fontId="2" fillId="2" borderId="14" xfId="2" quotePrefix="1" applyFont="1" applyFill="1" applyBorder="1" applyAlignment="1" applyProtection="1">
      <alignment horizontal="center" vertical="center" wrapText="1"/>
    </xf>
    <xf numFmtId="10" fontId="15" fillId="0" borderId="14" xfId="3" applyNumberFormat="1" applyFont="1" applyBorder="1" applyAlignment="1">
      <alignment horizontal="center" vertical="center" wrapText="1"/>
    </xf>
    <xf numFmtId="0" fontId="15" fillId="0" borderId="14" xfId="1" applyNumberFormat="1" applyFont="1" applyBorder="1" applyAlignment="1">
      <alignment horizontal="center" vertical="center" wrapText="1"/>
    </xf>
    <xf numFmtId="1" fontId="15" fillId="0" borderId="14" xfId="0" applyNumberFormat="1" applyFont="1" applyBorder="1" applyAlignment="1">
      <alignment horizontal="center" vertical="center"/>
    </xf>
    <xf numFmtId="0" fontId="11" fillId="2" borderId="15" xfId="0" applyFont="1" applyFill="1" applyBorder="1" applyAlignment="1">
      <alignment vertical="center" wrapText="1"/>
    </xf>
    <xf numFmtId="0" fontId="2" fillId="0" borderId="0" xfId="0" applyFont="1" applyAlignment="1">
      <alignment vertical="top"/>
    </xf>
    <xf numFmtId="0" fontId="7" fillId="0" borderId="0" xfId="0" applyFont="1" applyAlignment="1">
      <alignment horizontal="left" vertical="center" wrapText="1"/>
    </xf>
    <xf numFmtId="0" fontId="7" fillId="0" borderId="0" xfId="0" applyFont="1" applyAlignment="1">
      <alignment horizontal="center" vertical="center" wrapText="1"/>
    </xf>
    <xf numFmtId="0" fontId="16" fillId="0" borderId="14" xfId="0" applyFont="1" applyBorder="1" applyAlignment="1">
      <alignment wrapText="1"/>
    </xf>
    <xf numFmtId="9" fontId="2" fillId="0" borderId="14" xfId="3" quotePrefix="1" applyFont="1" applyFill="1" applyBorder="1" applyAlignment="1" applyProtection="1">
      <alignment horizontal="center" vertical="center" wrapText="1"/>
    </xf>
    <xf numFmtId="9" fontId="2" fillId="0" borderId="14" xfId="4" quotePrefix="1" applyFont="1" applyFill="1" applyBorder="1" applyAlignment="1" applyProtection="1">
      <alignment vertical="top" wrapText="1"/>
    </xf>
    <xf numFmtId="10" fontId="2" fillId="0" borderId="14" xfId="3" quotePrefix="1" applyNumberFormat="1" applyFont="1" applyFill="1" applyBorder="1" applyAlignment="1" applyProtection="1">
      <alignment horizontal="center" vertical="center" wrapText="1"/>
    </xf>
    <xf numFmtId="165" fontId="2" fillId="2" borderId="14" xfId="3" quotePrefix="1" applyNumberFormat="1" applyFont="1" applyFill="1" applyBorder="1" applyAlignment="1" applyProtection="1">
      <alignment horizontal="center" vertical="center" wrapText="1"/>
    </xf>
    <xf numFmtId="9" fontId="15" fillId="0" borderId="14" xfId="3" applyFont="1" applyFill="1" applyBorder="1" applyAlignment="1">
      <alignment horizontal="center" vertical="center" wrapText="1"/>
    </xf>
    <xf numFmtId="9" fontId="19" fillId="2" borderId="14" xfId="4" quotePrefix="1" applyFont="1" applyFill="1" applyBorder="1" applyAlignment="1" applyProtection="1">
      <alignment vertical="top" wrapText="1"/>
    </xf>
    <xf numFmtId="9" fontId="19" fillId="0" borderId="14" xfId="4" quotePrefix="1" applyFont="1" applyFill="1" applyBorder="1" applyAlignment="1" applyProtection="1">
      <alignment vertical="top" wrapText="1"/>
    </xf>
    <xf numFmtId="1" fontId="15" fillId="0" borderId="14" xfId="3" applyNumberFormat="1" applyFont="1" applyFill="1" applyBorder="1" applyAlignment="1">
      <alignment horizontal="center" vertical="center" wrapText="1"/>
    </xf>
    <xf numFmtId="9" fontId="18" fillId="0" borderId="14" xfId="3" applyFont="1" applyBorder="1"/>
    <xf numFmtId="165" fontId="18" fillId="0" borderId="14" xfId="3" applyNumberFormat="1" applyFont="1" applyBorder="1"/>
    <xf numFmtId="10" fontId="18" fillId="0" borderId="14" xfId="3" applyNumberFormat="1" applyFont="1" applyBorder="1"/>
    <xf numFmtId="166" fontId="18" fillId="0" borderId="14" xfId="3" applyNumberFormat="1" applyFont="1" applyBorder="1"/>
    <xf numFmtId="3" fontId="2" fillId="0" borderId="18" xfId="0" applyNumberFormat="1" applyFont="1" applyBorder="1" applyAlignment="1" applyProtection="1">
      <alignment horizontal="left" vertical="center" wrapText="1"/>
      <protection locked="0"/>
    </xf>
    <xf numFmtId="2" fontId="18" fillId="0" borderId="14" xfId="3" applyNumberFormat="1" applyFont="1" applyBorder="1"/>
    <xf numFmtId="1" fontId="15" fillId="0" borderId="14" xfId="0" applyNumberFormat="1" applyFont="1" applyFill="1" applyBorder="1" applyAlignment="1">
      <alignment horizontal="center" vertical="center"/>
    </xf>
    <xf numFmtId="9" fontId="2" fillId="0" borderId="0" xfId="4" quotePrefix="1" applyFont="1" applyFill="1" applyBorder="1" applyAlignment="1" applyProtection="1">
      <alignment vertical="top" wrapText="1"/>
    </xf>
    <xf numFmtId="0" fontId="15" fillId="0" borderId="14" xfId="0" applyFont="1" applyFill="1" applyBorder="1" applyAlignment="1">
      <alignment horizontal="left" vertical="center" wrapText="1"/>
    </xf>
    <xf numFmtId="0" fontId="15" fillId="0" borderId="14" xfId="0" applyFont="1" applyFill="1" applyBorder="1" applyAlignment="1">
      <alignment horizontal="center" vertical="center" wrapText="1"/>
    </xf>
    <xf numFmtId="1" fontId="15" fillId="0" borderId="14" xfId="0" applyNumberFormat="1" applyFont="1" applyFill="1" applyBorder="1" applyAlignment="1">
      <alignment horizontal="left" vertical="center" wrapText="1"/>
    </xf>
    <xf numFmtId="1" fontId="15" fillId="0" borderId="14" xfId="0" applyNumberFormat="1" applyFont="1" applyFill="1" applyBorder="1" applyAlignment="1">
      <alignment horizontal="center" vertical="center" wrapText="1"/>
    </xf>
    <xf numFmtId="0" fontId="18" fillId="0" borderId="14" xfId="0" applyFont="1" applyFill="1" applyBorder="1"/>
    <xf numFmtId="0" fontId="2" fillId="0" borderId="0" xfId="0" applyFont="1" applyFill="1"/>
    <xf numFmtId="0" fontId="2"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8" fillId="0" borderId="14" xfId="0" applyFont="1" applyBorder="1" applyAlignment="1">
      <alignment horizontal="center" vertical="center"/>
    </xf>
    <xf numFmtId="0" fontId="2" fillId="0" borderId="0" xfId="0" applyFont="1" applyBorder="1" applyAlignment="1">
      <alignment horizontal="center"/>
    </xf>
    <xf numFmtId="1" fontId="2" fillId="2" borderId="14" xfId="4" quotePrefix="1" applyNumberFormat="1" applyFont="1" applyFill="1" applyBorder="1" applyAlignment="1" applyProtection="1">
      <alignment horizontal="center" vertical="center" wrapText="1"/>
    </xf>
    <xf numFmtId="9" fontId="15" fillId="0" borderId="14" xfId="3" applyFont="1" applyBorder="1" applyAlignment="1">
      <alignment horizontal="left" vertical="center" wrapText="1"/>
    </xf>
    <xf numFmtId="0" fontId="12" fillId="0" borderId="0" xfId="0" applyFont="1" applyFill="1" applyBorder="1" applyAlignment="1">
      <alignment horizontal="center" vertical="center"/>
    </xf>
    <xf numFmtId="167" fontId="2" fillId="2" borderId="14" xfId="2" quotePrefix="1" applyNumberFormat="1" applyFont="1" applyFill="1" applyBorder="1" applyAlignment="1" applyProtection="1">
      <alignment horizontal="center" vertical="center" wrapText="1"/>
    </xf>
    <xf numFmtId="1" fontId="15" fillId="0" borderId="14" xfId="3" applyNumberFormat="1" applyFont="1" applyBorder="1" applyAlignment="1">
      <alignment horizontal="center" vertical="center" wrapText="1"/>
    </xf>
    <xf numFmtId="0" fontId="18" fillId="0" borderId="14" xfId="0" applyFont="1" applyBorder="1" applyAlignment="1">
      <alignment horizontal="center"/>
    </xf>
    <xf numFmtId="0" fontId="11" fillId="2" borderId="15" xfId="0" applyFont="1" applyFill="1" applyBorder="1" applyAlignment="1">
      <alignment horizontal="center" vertical="center" wrapText="1"/>
    </xf>
    <xf numFmtId="0" fontId="2" fillId="0" borderId="0" xfId="0" applyFont="1" applyAlignment="1">
      <alignment horizontal="center"/>
    </xf>
    <xf numFmtId="1" fontId="15" fillId="0" borderId="14" xfId="2" applyNumberFormat="1" applyFont="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2" fillId="0" borderId="0"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9" fontId="2" fillId="2" borderId="16" xfId="4" quotePrefix="1" applyFont="1" applyFill="1" applyBorder="1" applyAlignment="1" applyProtection="1">
      <alignment horizontal="left" vertical="top" wrapText="1"/>
    </xf>
    <xf numFmtId="9" fontId="2" fillId="2" borderId="17" xfId="4" quotePrefix="1" applyFont="1" applyFill="1" applyBorder="1" applyAlignment="1" applyProtection="1">
      <alignment horizontal="left" vertical="top" wrapText="1"/>
    </xf>
    <xf numFmtId="9" fontId="2" fillId="2" borderId="16" xfId="4" quotePrefix="1" applyFont="1" applyFill="1" applyBorder="1" applyAlignment="1" applyProtection="1">
      <alignment horizontal="center" vertical="top" wrapText="1"/>
    </xf>
    <xf numFmtId="9" fontId="2" fillId="2" borderId="17" xfId="4" quotePrefix="1" applyFont="1" applyFill="1" applyBorder="1" applyAlignment="1" applyProtection="1">
      <alignment horizontal="center" vertical="top" wrapText="1"/>
    </xf>
    <xf numFmtId="0" fontId="2" fillId="0" borderId="0" xfId="0" applyFont="1" applyAlignment="1">
      <alignment horizontal="center"/>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9" fillId="2" borderId="0" xfId="0" applyFont="1" applyFill="1" applyAlignment="1">
      <alignment horizontal="center" vertical="center" wrapText="1"/>
    </xf>
    <xf numFmtId="0" fontId="2" fillId="2" borderId="0" xfId="0" applyFont="1" applyFill="1" applyAlignment="1">
      <alignment vertical="top"/>
    </xf>
    <xf numFmtId="0" fontId="11" fillId="2" borderId="0" xfId="0" applyFont="1" applyFill="1" applyAlignment="1">
      <alignment horizontal="center" vertical="center" wrapText="1"/>
    </xf>
    <xf numFmtId="0" fontId="2" fillId="2" borderId="0" xfId="0" applyFont="1" applyFill="1" applyAlignment="1">
      <alignment horizontal="center"/>
    </xf>
    <xf numFmtId="0" fontId="12" fillId="2" borderId="0" xfId="0" quotePrefix="1" applyFont="1" applyFill="1" applyAlignment="1">
      <alignment vertical="top"/>
    </xf>
    <xf numFmtId="0" fontId="13" fillId="2" borderId="0" xfId="0" applyFont="1" applyFill="1" applyAlignment="1">
      <alignment horizontal="center" vertical="center" wrapText="1"/>
    </xf>
    <xf numFmtId="0" fontId="12" fillId="0" borderId="0" xfId="0" applyFont="1" applyAlignment="1">
      <alignment horizontal="center"/>
    </xf>
    <xf numFmtId="0" fontId="12" fillId="2" borderId="0" xfId="0" applyFont="1" applyFill="1" applyAlignment="1">
      <alignment horizontal="center"/>
    </xf>
    <xf numFmtId="0" fontId="15" fillId="0" borderId="14" xfId="2" applyNumberFormat="1" applyFont="1" applyBorder="1" applyAlignment="1">
      <alignment horizontal="center" vertical="center" wrapText="1"/>
    </xf>
    <xf numFmtId="9" fontId="2" fillId="4" borderId="14" xfId="4" quotePrefix="1" applyFont="1" applyFill="1" applyBorder="1" applyAlignment="1" applyProtection="1">
      <alignment vertical="top" wrapText="1"/>
    </xf>
  </cellXfs>
  <cellStyles count="6">
    <cellStyle name="Millares" xfId="1" builtinId="3"/>
    <cellStyle name="Moneda" xfId="2" builtinId="4"/>
    <cellStyle name="Normal" xfId="0" builtinId="0"/>
    <cellStyle name="Normal 2 3" xfId="5" xr:uid="{00000000-0005-0000-0000-000003000000}"/>
    <cellStyle name="Porcentaje" xfId="3" builtinId="5"/>
    <cellStyle name="Porcentaje 2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ustomXml" Target="../customXml/item3.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7.jpeg"/><Relationship Id="rId7" Type="http://schemas.openxmlformats.org/officeDocument/2006/relationships/image" Target="../media/image6.pn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2.jpeg"/><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4</xdr:col>
      <xdr:colOff>84668</xdr:colOff>
      <xdr:row>2</xdr:row>
      <xdr:rowOff>119276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000"/>
          <a:ext cx="760943" cy="38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xdr:colOff>
      <xdr:row>0</xdr:row>
      <xdr:rowOff>42333</xdr:rowOff>
    </xdr:from>
    <xdr:to>
      <xdr:col>4</xdr:col>
      <xdr:colOff>315384</xdr:colOff>
      <xdr:row>2</xdr:row>
      <xdr:rowOff>148167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2333"/>
          <a:ext cx="991659" cy="49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4</xdr:col>
      <xdr:colOff>84668</xdr:colOff>
      <xdr:row>2</xdr:row>
      <xdr:rowOff>151026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000"/>
          <a:ext cx="760943" cy="38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xdr:colOff>
      <xdr:row>0</xdr:row>
      <xdr:rowOff>42333</xdr:rowOff>
    </xdr:from>
    <xdr:to>
      <xdr:col>4</xdr:col>
      <xdr:colOff>315384</xdr:colOff>
      <xdr:row>3</xdr:row>
      <xdr:rowOff>21167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2333"/>
          <a:ext cx="991659" cy="49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18402</xdr:colOff>
      <xdr:row>68</xdr:row>
      <xdr:rowOff>771742</xdr:rowOff>
    </xdr:from>
    <xdr:to>
      <xdr:col>14</xdr:col>
      <xdr:colOff>3870738</xdr:colOff>
      <xdr:row>68</xdr:row>
      <xdr:rowOff>1305142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936558" y="142408492"/>
          <a:ext cx="3852336" cy="533400"/>
        </a:xfrm>
        <a:prstGeom prst="rect">
          <a:avLst/>
        </a:prstGeom>
      </xdr:spPr>
    </xdr:pic>
    <xdr:clientData/>
  </xdr:twoCellAnchor>
  <xdr:twoCellAnchor editAs="oneCell">
    <xdr:from>
      <xdr:col>15</xdr:col>
      <xdr:colOff>130968</xdr:colOff>
      <xdr:row>68</xdr:row>
      <xdr:rowOff>742948</xdr:rowOff>
    </xdr:from>
    <xdr:to>
      <xdr:col>15</xdr:col>
      <xdr:colOff>3940968</xdr:colOff>
      <xdr:row>68</xdr:row>
      <xdr:rowOff>1439371</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54374" y="142379698"/>
          <a:ext cx="3810000" cy="696423"/>
        </a:xfrm>
        <a:prstGeom prst="rect">
          <a:avLst/>
        </a:prstGeom>
      </xdr:spPr>
    </xdr:pic>
    <xdr:clientData/>
  </xdr:twoCellAnchor>
  <xdr:twoCellAnchor editAs="oneCell">
    <xdr:from>
      <xdr:col>0</xdr:col>
      <xdr:colOff>23283</xdr:colOff>
      <xdr:row>0</xdr:row>
      <xdr:rowOff>42333</xdr:rowOff>
    </xdr:from>
    <xdr:to>
      <xdr:col>4</xdr:col>
      <xdr:colOff>317500</xdr:colOff>
      <xdr:row>3</xdr:row>
      <xdr:rowOff>21167</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42333"/>
          <a:ext cx="993775" cy="49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4</xdr:col>
      <xdr:colOff>84668</xdr:colOff>
      <xdr:row>2</xdr:row>
      <xdr:rowOff>103401</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000"/>
          <a:ext cx="760943" cy="385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xdr:colOff>
      <xdr:row>0</xdr:row>
      <xdr:rowOff>42333</xdr:rowOff>
    </xdr:from>
    <xdr:to>
      <xdr:col>4</xdr:col>
      <xdr:colOff>315384</xdr:colOff>
      <xdr:row>2</xdr:row>
      <xdr:rowOff>135467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2333"/>
          <a:ext cx="991659" cy="502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xdr:colOff>
      <xdr:row>0</xdr:row>
      <xdr:rowOff>42333</xdr:rowOff>
    </xdr:from>
    <xdr:to>
      <xdr:col>4</xdr:col>
      <xdr:colOff>317500</xdr:colOff>
      <xdr:row>2</xdr:row>
      <xdr:rowOff>135467</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2333"/>
          <a:ext cx="993775" cy="502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127000</xdr:rowOff>
    </xdr:from>
    <xdr:to>
      <xdr:col>4</xdr:col>
      <xdr:colOff>84668</xdr:colOff>
      <xdr:row>2</xdr:row>
      <xdr:rowOff>119276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27000"/>
          <a:ext cx="760943" cy="38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xdr:colOff>
      <xdr:row>0</xdr:row>
      <xdr:rowOff>42333</xdr:rowOff>
    </xdr:from>
    <xdr:to>
      <xdr:col>4</xdr:col>
      <xdr:colOff>315384</xdr:colOff>
      <xdr:row>2</xdr:row>
      <xdr:rowOff>148167</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42333"/>
          <a:ext cx="991659" cy="49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539183</xdr:colOff>
      <xdr:row>69</xdr:row>
      <xdr:rowOff>608919</xdr:rowOff>
    </xdr:from>
    <xdr:to>
      <xdr:col>14</xdr:col>
      <xdr:colOff>6258089</xdr:colOff>
      <xdr:row>69</xdr:row>
      <xdr:rowOff>1401534</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071612" y="132326062"/>
          <a:ext cx="5718906" cy="792615"/>
        </a:xfrm>
        <a:prstGeom prst="rect">
          <a:avLst/>
        </a:prstGeom>
      </xdr:spPr>
    </xdr:pic>
    <xdr:clientData/>
  </xdr:twoCellAnchor>
  <xdr:twoCellAnchor editAs="oneCell">
    <xdr:from>
      <xdr:col>0</xdr:col>
      <xdr:colOff>23283</xdr:colOff>
      <xdr:row>0</xdr:row>
      <xdr:rowOff>42333</xdr:rowOff>
    </xdr:from>
    <xdr:to>
      <xdr:col>4</xdr:col>
      <xdr:colOff>317500</xdr:colOff>
      <xdr:row>2</xdr:row>
      <xdr:rowOff>148167</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42333"/>
          <a:ext cx="993775" cy="49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127000</xdr:rowOff>
    </xdr:from>
    <xdr:to>
      <xdr:col>4</xdr:col>
      <xdr:colOff>84668</xdr:colOff>
      <xdr:row>2</xdr:row>
      <xdr:rowOff>119276</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27000"/>
          <a:ext cx="760943" cy="38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xdr:colOff>
      <xdr:row>0</xdr:row>
      <xdr:rowOff>42333</xdr:rowOff>
    </xdr:from>
    <xdr:to>
      <xdr:col>4</xdr:col>
      <xdr:colOff>315384</xdr:colOff>
      <xdr:row>2</xdr:row>
      <xdr:rowOff>148167</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42333"/>
          <a:ext cx="991659" cy="49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15</xdr:col>
      <xdr:colOff>9866</xdr:colOff>
      <xdr:row>69</xdr:row>
      <xdr:rowOff>1438612</xdr:rowOff>
    </xdr:from>
    <xdr:ext cx="4332172" cy="791078"/>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924045" y="133155755"/>
          <a:ext cx="4332172" cy="791078"/>
        </a:xfrm>
        <a:prstGeom prst="rect">
          <a:avLst/>
        </a:prstGeom>
      </xdr:spPr>
    </xdr:pic>
    <xdr:clientData/>
  </xdr:oneCellAnchor>
  <xdr:twoCellAnchor editAs="oneCell">
    <xdr:from>
      <xdr:col>16</xdr:col>
      <xdr:colOff>136071</xdr:colOff>
      <xdr:row>69</xdr:row>
      <xdr:rowOff>1020535</xdr:rowOff>
    </xdr:from>
    <xdr:to>
      <xdr:col>16</xdr:col>
      <xdr:colOff>4872165</xdr:colOff>
      <xdr:row>69</xdr:row>
      <xdr:rowOff>1700893</xdr:rowOff>
    </xdr:to>
    <xdr:pic>
      <xdr:nvPicPr>
        <xdr:cNvPr id="19" name="Imagen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513392" y="132737678"/>
          <a:ext cx="4736094" cy="680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23283</xdr:rowOff>
    </xdr:from>
    <xdr:to>
      <xdr:col>4</xdr:col>
      <xdr:colOff>107950</xdr:colOff>
      <xdr:row>3</xdr:row>
      <xdr:rowOff>5292</xdr:rowOff>
    </xdr:to>
    <xdr:pic>
      <xdr:nvPicPr>
        <xdr:cNvPr id="2" name="Imagen 1">
          <a:extLst>
            <a:ext uri="{FF2B5EF4-FFF2-40B4-BE49-F238E27FC236}">
              <a16:creationId xmlns:a16="http://schemas.microsoft.com/office/drawing/2014/main" id="{C7DF0CEF-A39E-4232-B642-7BCE0C96EF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283"/>
          <a:ext cx="993775" cy="505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milanfl/Copia%20de%20B_D_Indicado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PLAN_OPERATIVO_ANUAL_2021\PLAN%20OPERATIVO%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GRP_PYT_PPTO_EST\GPPE\POA%20EVIDENCIAS\POA%202021\6.%20Publicacion%20Ejecucion\III%20Trimestre\PLAN%20OPERATIVO%202021_III_trimestre_aplicando_CC_3er_trimestr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invimagovco.sharepoint.com/sites/o365_Reporte_Plan_Operativo_Anual/Shared%20Documents/General/PLAN_OPERATIVO_ANUAL_2021/PLAN%20OPERATIVO%20202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lozanob/Desktop/Users/jlozanob/AppData/Local/Microsoft/Windows/Temporary%20Internet%20Files/Content.Outlook/C8DA9GM2/Base%20de%20Datos%20Contratistas%20DIROS%202013%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RP_PYT_PPTO_EST/GPPE/PLATAFORMA%20ESTRATEGICA%202019-2022/2020/Presentaci&#243;n%20socializaci&#243;n/Presentaciones/17%20de%20Dici/PROYECTOS-POA-20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INHACIENDA\PSFF\DOCUMENTOS%20PROPUESTOS\PROPUESTA%20PROGRAMA%20E.S.E\PROYECCIONES%20FINANCIERAS%20E.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GRP_PYT_PPTO_EST\GPPE\PLATAFORMA%20ESTRATEGICA%202019-2022\2020\Presentaci&#243;n%20socializaci&#243;n\Presentaciones\17%20de%20Dici\PROYECTOS-POA-20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BACKUP%20DISCO%20DURO\PLANEACION%20SUBA\DIRECCIONAMIENTO%20SUBA\PAPAS%20SUBA\INDICADORES\CopiaREPORTEINDICADORESSIG03052010(mayo%2026)-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_PYT_PPTO_EST/GPPE/PLATAFORMA%20ESTRATEGICA%202019-2022/Talleres/Presentaci&#243;n%20socializaci&#243;n/PROYECTOS-POA-2019%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nvimagovco-my.sharepoint.com/Users/crincon/AppData/Local/Microsoft/Windows/INetCache/Content.Outlook/NE1RDJA2/PROYECTOS-POA-2019%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GRP_PYT_PPTO_EST\POA\PLAN_OPERATIVO_ANUAL_2021\PLAN%20OPERATIV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
      <sheetName val="Indicadores Ejecución "/>
      <sheetName val="Referencias"/>
      <sheetName val="Información"/>
    </sheetNames>
    <sheetDataSet>
      <sheetData sheetId="0">
        <row r="7">
          <cell r="C7" t="str">
            <v>PROYECTADO</v>
          </cell>
        </row>
      </sheetData>
      <sheetData sheetId="1">
        <row r="1">
          <cell r="A1" t="str">
            <v>Concatenado</v>
          </cell>
          <cell r="B1">
            <v>0</v>
          </cell>
          <cell r="C1">
            <v>0</v>
          </cell>
          <cell r="D1" t="str">
            <v>MES</v>
          </cell>
          <cell r="E1" t="str">
            <v>DEPENDENCIA RESPONSABLE</v>
          </cell>
          <cell r="F1" t="str">
            <v>INDICADOR</v>
          </cell>
          <cell r="G1" t="str">
            <v xml:space="preserve">copia </v>
          </cell>
          <cell r="H1" t="str">
            <v>PROYECTADO</v>
          </cell>
          <cell r="I1" t="str">
            <v>TOTAL AÑO</v>
          </cell>
          <cell r="J1" t="str">
            <v>AVANCE</v>
          </cell>
          <cell r="K1" t="str">
            <v>Enero</v>
          </cell>
          <cell r="L1" t="str">
            <v>Febrero</v>
          </cell>
          <cell r="M1" t="str">
            <v>Marzo</v>
          </cell>
          <cell r="N1" t="str">
            <v>Abril</v>
          </cell>
          <cell r="O1" t="str">
            <v>Mayo</v>
          </cell>
          <cell r="P1" t="str">
            <v>Junio</v>
          </cell>
          <cell r="Q1" t="str">
            <v>Julio</v>
          </cell>
          <cell r="R1" t="str">
            <v>Agosto</v>
          </cell>
          <cell r="S1" t="str">
            <v>Septiembre</v>
          </cell>
          <cell r="T1" t="str">
            <v>Octubre</v>
          </cell>
          <cell r="U1" t="str">
            <v>Noviembre</v>
          </cell>
          <cell r="V1" t="str">
            <v>Diciembre</v>
          </cell>
        </row>
        <row r="2">
          <cell r="A2" t="str">
            <v>2015Dirección_de_Alimentos_y_BebidasCertificaciones BPM (Buenas Practicas de Manufactura) expedidas.</v>
          </cell>
          <cell r="D2">
            <v>2015</v>
          </cell>
          <cell r="E2" t="str">
            <v>Dirección_de_Alimentos_y_Bebidas</v>
          </cell>
          <cell r="F2" t="str">
            <v>Certificaciones BPM (Buenas Practicas de Manufactura) expedidas.</v>
          </cell>
          <cell r="G2" t="str">
            <v>Certificaciones BPM (Buenas Practicas de Manufactura) expedidas.</v>
          </cell>
          <cell r="H2">
            <v>11</v>
          </cell>
          <cell r="I2">
            <v>11</v>
          </cell>
          <cell r="J2">
            <v>1</v>
          </cell>
          <cell r="K2">
            <v>1</v>
          </cell>
          <cell r="L2">
            <v>1</v>
          </cell>
          <cell r="M2">
            <v>5</v>
          </cell>
          <cell r="N2">
            <v>2</v>
          </cell>
          <cell r="O2">
            <v>2</v>
          </cell>
          <cell r="P2" t="str">
            <v>-</v>
          </cell>
          <cell r="Q2" t="str">
            <v>-</v>
          </cell>
          <cell r="R2" t="str">
            <v>-</v>
          </cell>
          <cell r="S2" t="str">
            <v>-</v>
          </cell>
          <cell r="T2" t="str">
            <v>-</v>
          </cell>
          <cell r="U2" t="str">
            <v>-</v>
          </cell>
          <cell r="V2" t="str">
            <v>-</v>
          </cell>
        </row>
        <row r="3">
          <cell r="A3" t="str">
            <v>2015Dirección_de_Alimentos_y_BebidasCertificaciones HACCP expedidas.</v>
          </cell>
          <cell r="D3">
            <v>2015</v>
          </cell>
          <cell r="E3" t="str">
            <v>Dirección_de_Alimentos_y_Bebidas</v>
          </cell>
          <cell r="F3" t="str">
            <v>Certificaciones HACCP expedidas.</v>
          </cell>
          <cell r="G3" t="str">
            <v>Certificaciones HACCP expedidas.</v>
          </cell>
          <cell r="H3">
            <v>42</v>
          </cell>
          <cell r="I3">
            <v>20</v>
          </cell>
          <cell r="J3">
            <v>0.47619047619047616</v>
          </cell>
          <cell r="K3">
            <v>1</v>
          </cell>
          <cell r="L3">
            <v>4</v>
          </cell>
          <cell r="M3">
            <v>4</v>
          </cell>
          <cell r="N3">
            <v>4</v>
          </cell>
          <cell r="O3">
            <v>7</v>
          </cell>
          <cell r="P3" t="str">
            <v>-</v>
          </cell>
          <cell r="Q3" t="str">
            <v>-</v>
          </cell>
          <cell r="R3" t="str">
            <v>-</v>
          </cell>
          <cell r="S3" t="str">
            <v>-</v>
          </cell>
          <cell r="T3" t="str">
            <v>-</v>
          </cell>
          <cell r="U3" t="str">
            <v>-</v>
          </cell>
          <cell r="V3" t="str">
            <v>-</v>
          </cell>
        </row>
        <row r="4">
          <cell r="A4" t="str">
            <v>2015Dirección_de_Alimentos_y_BebidasCertificaciones de Clasificación</v>
          </cell>
          <cell r="D4">
            <v>2015</v>
          </cell>
          <cell r="E4" t="str">
            <v>Dirección_de_Alimentos_y_Bebidas</v>
          </cell>
          <cell r="F4" t="str">
            <v>Certificaciones de Clasificación</v>
          </cell>
          <cell r="G4" t="str">
            <v>Certificaciones de Clasificación</v>
          </cell>
          <cell r="H4">
            <v>10</v>
          </cell>
          <cell r="I4">
            <v>6</v>
          </cell>
          <cell r="J4">
            <v>0.6</v>
          </cell>
          <cell r="K4">
            <v>0</v>
          </cell>
          <cell r="L4">
            <v>1</v>
          </cell>
          <cell r="M4">
            <v>0</v>
          </cell>
          <cell r="N4">
            <v>2</v>
          </cell>
          <cell r="O4">
            <v>3</v>
          </cell>
          <cell r="P4" t="str">
            <v>-</v>
          </cell>
          <cell r="Q4" t="str">
            <v>-</v>
          </cell>
          <cell r="R4" t="str">
            <v>-</v>
          </cell>
          <cell r="S4" t="str">
            <v>-</v>
          </cell>
          <cell r="T4" t="str">
            <v>-</v>
          </cell>
          <cell r="U4" t="str">
            <v>-</v>
          </cell>
          <cell r="V4" t="str">
            <v>-</v>
          </cell>
        </row>
        <row r="5">
          <cell r="A5" t="str">
            <v>2015Dirección_de_Alimentos_y_BebidasControl y Seguimiento Certificaciones BPM</v>
          </cell>
          <cell r="D5">
            <v>2015</v>
          </cell>
          <cell r="E5" t="str">
            <v>Dirección_de_Alimentos_y_Bebidas</v>
          </cell>
          <cell r="F5" t="str">
            <v>Control y Seguimiento Certificaciones BPM</v>
          </cell>
          <cell r="G5" t="str">
            <v>Control y Seguimiento Certificaciones BPM</v>
          </cell>
          <cell r="H5">
            <v>10</v>
          </cell>
          <cell r="I5">
            <v>4</v>
          </cell>
          <cell r="J5">
            <v>0.4</v>
          </cell>
          <cell r="K5">
            <v>0</v>
          </cell>
          <cell r="L5">
            <v>0</v>
          </cell>
          <cell r="M5">
            <v>2</v>
          </cell>
          <cell r="N5">
            <v>1</v>
          </cell>
          <cell r="O5">
            <v>1</v>
          </cell>
          <cell r="P5" t="str">
            <v>-</v>
          </cell>
          <cell r="Q5" t="str">
            <v>-</v>
          </cell>
          <cell r="R5" t="str">
            <v>-</v>
          </cell>
          <cell r="S5" t="str">
            <v>-</v>
          </cell>
          <cell r="T5" t="str">
            <v>-</v>
          </cell>
          <cell r="U5" t="str">
            <v>-</v>
          </cell>
          <cell r="V5" t="str">
            <v>-</v>
          </cell>
        </row>
        <row r="6">
          <cell r="A6" t="str">
            <v>2015Dirección_de_Alimentos_y_BebidasControl y Seguimiento Certificaciones HACCP</v>
          </cell>
          <cell r="D6">
            <v>2015</v>
          </cell>
          <cell r="E6" t="str">
            <v>Dirección_de_Alimentos_y_Bebidas</v>
          </cell>
          <cell r="F6" t="str">
            <v>Control y Seguimiento Certificaciones HACCP</v>
          </cell>
          <cell r="G6" t="str">
            <v>Control y Seguimiento Certificaciones HACCP</v>
          </cell>
          <cell r="H6">
            <v>48</v>
          </cell>
          <cell r="I6">
            <v>9</v>
          </cell>
          <cell r="J6">
            <v>0.1875</v>
          </cell>
          <cell r="K6">
            <v>2</v>
          </cell>
          <cell r="L6">
            <v>1</v>
          </cell>
          <cell r="M6">
            <v>1</v>
          </cell>
          <cell r="N6">
            <v>2</v>
          </cell>
          <cell r="O6">
            <v>3</v>
          </cell>
          <cell r="P6" t="str">
            <v>-</v>
          </cell>
          <cell r="Q6" t="str">
            <v>-</v>
          </cell>
          <cell r="R6" t="str">
            <v>-</v>
          </cell>
          <cell r="S6" t="str">
            <v>-</v>
          </cell>
          <cell r="T6" t="str">
            <v>-</v>
          </cell>
          <cell r="U6" t="str">
            <v>-</v>
          </cell>
          <cell r="V6" t="str">
            <v>-</v>
          </cell>
        </row>
        <row r="7">
          <cell r="A7" t="str">
            <v>2015Dirección_de_Alimentos_y_BebidasControl y Seguimiento Certificaciones BPF</v>
          </cell>
          <cell r="D7">
            <v>2015</v>
          </cell>
          <cell r="E7" t="str">
            <v>Dirección_de_Alimentos_y_Bebidas</v>
          </cell>
          <cell r="F7" t="str">
            <v>Control y Seguimiento Certificaciones BPF</v>
          </cell>
          <cell r="G7" t="str">
            <v>Control y Seguimiento Certificaciones BPF</v>
          </cell>
          <cell r="H7">
            <v>1</v>
          </cell>
          <cell r="I7">
            <v>2</v>
          </cell>
          <cell r="J7">
            <v>2</v>
          </cell>
          <cell r="K7">
            <v>0</v>
          </cell>
          <cell r="L7">
            <v>0</v>
          </cell>
          <cell r="M7">
            <v>1</v>
          </cell>
          <cell r="N7">
            <v>1</v>
          </cell>
          <cell r="O7">
            <v>0</v>
          </cell>
          <cell r="P7" t="str">
            <v>-</v>
          </cell>
          <cell r="Q7" t="str">
            <v>-</v>
          </cell>
          <cell r="R7" t="str">
            <v>-</v>
          </cell>
          <cell r="S7" t="str">
            <v>-</v>
          </cell>
          <cell r="T7" t="str">
            <v>-</v>
          </cell>
          <cell r="U7" t="str">
            <v>-</v>
          </cell>
          <cell r="V7" t="str">
            <v>-</v>
          </cell>
        </row>
        <row r="8">
          <cell r="A8" t="str">
            <v>2015Dirección_de_Alimentos_y_BebidasRegistros Sanitarios, permisos y notificaciones Nuevos</v>
          </cell>
          <cell r="D8">
            <v>2015</v>
          </cell>
          <cell r="E8" t="str">
            <v>Dirección_de_Alimentos_y_Bebidas</v>
          </cell>
          <cell r="F8" t="str">
            <v>Registros Sanitarios, permisos y notificaciones Nuevos</v>
          </cell>
          <cell r="G8" t="str">
            <v>Registros Sanitarios, permisos y notificaciones Nuevos</v>
          </cell>
          <cell r="H8">
            <v>4000</v>
          </cell>
          <cell r="I8">
            <v>1356</v>
          </cell>
          <cell r="J8">
            <v>0.33900000000000002</v>
          </cell>
          <cell r="K8">
            <v>146</v>
          </cell>
          <cell r="L8">
            <v>265</v>
          </cell>
          <cell r="M8">
            <v>323</v>
          </cell>
          <cell r="N8">
            <v>317</v>
          </cell>
          <cell r="O8">
            <v>305</v>
          </cell>
          <cell r="P8" t="str">
            <v>-</v>
          </cell>
          <cell r="Q8" t="str">
            <v>-</v>
          </cell>
          <cell r="R8" t="str">
            <v>-</v>
          </cell>
          <cell r="S8" t="str">
            <v>-</v>
          </cell>
          <cell r="T8" t="str">
            <v>-</v>
          </cell>
          <cell r="U8" t="str">
            <v>-</v>
          </cell>
          <cell r="V8" t="str">
            <v>-</v>
          </cell>
        </row>
        <row r="9">
          <cell r="A9" t="str">
            <v>2015Dirección_de_Alimentos_y_BebidasVisitas de habilitación a terceros paises.</v>
          </cell>
          <cell r="D9">
            <v>2015</v>
          </cell>
          <cell r="E9" t="str">
            <v>Dirección_de_Alimentos_y_Bebidas</v>
          </cell>
          <cell r="F9" t="str">
            <v>Visitas de habilitación a terceros paises.</v>
          </cell>
          <cell r="G9" t="str">
            <v>Visitas de habilitación a terceros paises.</v>
          </cell>
          <cell r="H9">
            <v>5</v>
          </cell>
          <cell r="I9">
            <v>0</v>
          </cell>
          <cell r="J9">
            <v>0</v>
          </cell>
          <cell r="K9">
            <v>0</v>
          </cell>
          <cell r="L9">
            <v>0</v>
          </cell>
          <cell r="M9">
            <v>0</v>
          </cell>
          <cell r="N9">
            <v>0</v>
          </cell>
          <cell r="O9">
            <v>0</v>
          </cell>
          <cell r="P9" t="str">
            <v>-</v>
          </cell>
          <cell r="Q9" t="str">
            <v>-</v>
          </cell>
          <cell r="R9" t="str">
            <v>-</v>
          </cell>
          <cell r="S9" t="str">
            <v>-</v>
          </cell>
          <cell r="T9" t="str">
            <v>-</v>
          </cell>
          <cell r="U9" t="str">
            <v>-</v>
          </cell>
          <cell r="V9" t="str">
            <v>-</v>
          </cell>
        </row>
        <row r="10">
          <cell r="A10" t="str">
            <v>2015Dirección_de_Alimentos_y_BebidasVisitas de Autorización Sanitarias Realizadas a PBA.</v>
          </cell>
          <cell r="D10">
            <v>2015</v>
          </cell>
          <cell r="E10" t="str">
            <v>Dirección_de_Alimentos_y_Bebidas</v>
          </cell>
          <cell r="F10" t="str">
            <v>Visitas de Autorización Sanitarias Realizadas a PBA.</v>
          </cell>
          <cell r="G10" t="str">
            <v>Visitas de Autorización Sanitarias Realizadas a PBA.</v>
          </cell>
          <cell r="H10">
            <v>8</v>
          </cell>
          <cell r="I10">
            <v>2</v>
          </cell>
          <cell r="J10">
            <v>0.25</v>
          </cell>
          <cell r="K10">
            <v>0</v>
          </cell>
          <cell r="L10">
            <v>0</v>
          </cell>
          <cell r="M10">
            <v>1</v>
          </cell>
          <cell r="N10">
            <v>1</v>
          </cell>
          <cell r="O10">
            <v>0</v>
          </cell>
          <cell r="P10" t="str">
            <v>-</v>
          </cell>
          <cell r="Q10" t="str">
            <v>-</v>
          </cell>
          <cell r="R10" t="str">
            <v>-</v>
          </cell>
          <cell r="S10" t="str">
            <v>-</v>
          </cell>
          <cell r="T10" t="str">
            <v>-</v>
          </cell>
          <cell r="U10" t="str">
            <v>-</v>
          </cell>
          <cell r="V10" t="str">
            <v>-</v>
          </cell>
        </row>
        <row r="11">
          <cell r="A11" t="str">
            <v>2015Dirección_de_Alimentos_y_BebidasCapacitaciónes Técnicas a entes descentralizados.</v>
          </cell>
          <cell r="D11">
            <v>2015</v>
          </cell>
          <cell r="E11" t="str">
            <v>Dirección_de_Alimentos_y_Bebidas</v>
          </cell>
          <cell r="F11" t="str">
            <v>Capacitaciónes Técnicas a entes descentralizados.</v>
          </cell>
          <cell r="G11" t="str">
            <v>Capacitaciónes Técnicas a entes descentralizados.</v>
          </cell>
          <cell r="H11">
            <v>35</v>
          </cell>
          <cell r="I11">
            <v>21</v>
          </cell>
          <cell r="J11">
            <v>0.6</v>
          </cell>
          <cell r="K11">
            <v>0</v>
          </cell>
          <cell r="L11">
            <v>6</v>
          </cell>
          <cell r="M11">
            <v>2</v>
          </cell>
          <cell r="N11">
            <v>4</v>
          </cell>
          <cell r="O11">
            <v>9</v>
          </cell>
          <cell r="P11" t="str">
            <v>-</v>
          </cell>
          <cell r="Q11" t="str">
            <v>-</v>
          </cell>
          <cell r="R11" t="str">
            <v>-</v>
          </cell>
          <cell r="S11" t="str">
            <v>-</v>
          </cell>
          <cell r="T11" t="str">
            <v>-</v>
          </cell>
          <cell r="U11" t="str">
            <v>-</v>
          </cell>
          <cell r="V11" t="str">
            <v>-</v>
          </cell>
        </row>
        <row r="12">
          <cell r="A12" t="str">
            <v>2015Dirección_de_Alimentos_y_BebidasAcompañamiento a las autoridades sanitarias de terceros paises para la habilitación y certificación de estableccimientos colombianos que quieren exportar.</v>
          </cell>
          <cell r="D12">
            <v>2015</v>
          </cell>
          <cell r="E12" t="str">
            <v>Dirección_de_Alimentos_y_Bebidas</v>
          </cell>
          <cell r="F12" t="str">
            <v>Acompañamiento a las autoridades sanitarias de terceros paises para la habilitación y certificación de estableccimientos colombianos que quieren exportar.</v>
          </cell>
          <cell r="G12" t="str">
            <v>Acompañamiento a las autoridades sanitarias de terceros paises para la habilitación y certificación de estableccimientos colombianos que quieren exportar.</v>
          </cell>
          <cell r="H12">
            <v>3</v>
          </cell>
          <cell r="I12">
            <v>4</v>
          </cell>
          <cell r="J12">
            <v>1.3333333333333333</v>
          </cell>
          <cell r="K12">
            <v>0</v>
          </cell>
          <cell r="L12">
            <v>1</v>
          </cell>
          <cell r="M12">
            <v>2</v>
          </cell>
          <cell r="N12">
            <v>1</v>
          </cell>
          <cell r="O12">
            <v>0</v>
          </cell>
          <cell r="P12" t="str">
            <v>-</v>
          </cell>
          <cell r="Q12" t="str">
            <v>-</v>
          </cell>
          <cell r="R12" t="str">
            <v>-</v>
          </cell>
          <cell r="S12" t="str">
            <v>-</v>
          </cell>
          <cell r="T12" t="str">
            <v>-</v>
          </cell>
          <cell r="U12" t="str">
            <v>-</v>
          </cell>
          <cell r="V12" t="str">
            <v>-</v>
          </cell>
        </row>
        <row r="13">
          <cell r="A13" t="str">
            <v>2015Dirección_de_Alimentos_y_BebidasDocumentos Técnicos Públicados</v>
          </cell>
          <cell r="D13">
            <v>2015</v>
          </cell>
          <cell r="E13" t="str">
            <v>Dirección_de_Alimentos_y_Bebidas</v>
          </cell>
          <cell r="F13" t="str">
            <v>Documentos Técnicos Públicados</v>
          </cell>
          <cell r="G13" t="str">
            <v>Documentos Técnicos Públicados</v>
          </cell>
          <cell r="H13">
            <v>30</v>
          </cell>
          <cell r="I13">
            <v>0</v>
          </cell>
          <cell r="J13">
            <v>0</v>
          </cell>
          <cell r="K13">
            <v>0</v>
          </cell>
          <cell r="L13">
            <v>0</v>
          </cell>
          <cell r="M13">
            <v>0</v>
          </cell>
          <cell r="N13">
            <v>0</v>
          </cell>
          <cell r="O13">
            <v>0</v>
          </cell>
          <cell r="P13" t="str">
            <v>-</v>
          </cell>
          <cell r="Q13" t="str">
            <v>-</v>
          </cell>
          <cell r="R13" t="str">
            <v>-</v>
          </cell>
          <cell r="S13" t="str">
            <v>-</v>
          </cell>
          <cell r="T13" t="str">
            <v>-</v>
          </cell>
          <cell r="U13" t="str">
            <v>-</v>
          </cell>
          <cell r="V13" t="str">
            <v>-</v>
          </cell>
        </row>
        <row r="14">
          <cell r="A14" t="str">
            <v>2015Dirección_de_Medicamentos_y_Productos_BiologicosCertificaciones BPM (Buenas Practias de Manufactura) para Gases Medicinales expedidas.</v>
          </cell>
          <cell r="D14">
            <v>2015</v>
          </cell>
          <cell r="E14" t="str">
            <v>Dirección_de_Medicamentos_y_Productos_Biologicos</v>
          </cell>
          <cell r="F14" t="str">
            <v>Certificaciones BPM (Buenas Practias de Manufactura) para Gases Medicinales expedidas.</v>
          </cell>
          <cell r="G14" t="str">
            <v>Certificaciones BPM (Buenas Practias de Manufactura) para Gases Medicinales expedidas.</v>
          </cell>
          <cell r="H14">
            <v>80</v>
          </cell>
          <cell r="I14">
            <v>31</v>
          </cell>
          <cell r="J14">
            <v>0.38750000000000001</v>
          </cell>
          <cell r="K14">
            <v>6</v>
          </cell>
          <cell r="L14">
            <v>7</v>
          </cell>
          <cell r="M14">
            <v>4</v>
          </cell>
          <cell r="N14">
            <v>5</v>
          </cell>
          <cell r="O14">
            <v>9</v>
          </cell>
          <cell r="P14" t="str">
            <v>-</v>
          </cell>
          <cell r="Q14" t="str">
            <v>-</v>
          </cell>
          <cell r="R14" t="str">
            <v>-</v>
          </cell>
          <cell r="S14" t="str">
            <v>-</v>
          </cell>
          <cell r="T14" t="str">
            <v>-</v>
          </cell>
          <cell r="U14" t="str">
            <v>-</v>
          </cell>
          <cell r="V14" t="str">
            <v>-</v>
          </cell>
        </row>
        <row r="15">
          <cell r="A15" t="str">
            <v>2015Dirección_de_Medicamentos_y_Productos_BiologicosCertificaciones BPM (Buenas Practicas de Manufactura) expedidas.</v>
          </cell>
          <cell r="D15">
            <v>2015</v>
          </cell>
          <cell r="E15" t="str">
            <v>Dirección_de_Medicamentos_y_Productos_Biologicos</v>
          </cell>
          <cell r="F15" t="str">
            <v>Certificaciones BPM (Buenas Practicas de Manufactura) expedidas.</v>
          </cell>
          <cell r="G15" t="str">
            <v>Certificaciones BPM (Buenas Practicas de Manufactura) expedidas.</v>
          </cell>
          <cell r="H15">
            <v>95</v>
          </cell>
          <cell r="I15">
            <v>28</v>
          </cell>
          <cell r="J15">
            <v>0.29473684210526313</v>
          </cell>
          <cell r="K15">
            <v>3</v>
          </cell>
          <cell r="L15">
            <v>8</v>
          </cell>
          <cell r="M15">
            <v>6</v>
          </cell>
          <cell r="N15">
            <v>5</v>
          </cell>
          <cell r="O15">
            <v>6</v>
          </cell>
          <cell r="P15" t="str">
            <v>-</v>
          </cell>
          <cell r="Q15" t="str">
            <v>-</v>
          </cell>
          <cell r="R15" t="str">
            <v>-</v>
          </cell>
          <cell r="S15" t="str">
            <v>-</v>
          </cell>
          <cell r="T15" t="str">
            <v>-</v>
          </cell>
          <cell r="U15" t="str">
            <v>-</v>
          </cell>
          <cell r="V15" t="str">
            <v>-</v>
          </cell>
        </row>
        <row r="16">
          <cell r="A16" t="str">
            <v>2015Dirección_de_Medicamentos_y_Productos_BiologicosCertificaciones BPM (Buenas Practicas de Manufactura) De Orden Internacional expedidas.</v>
          </cell>
          <cell r="D16">
            <v>2015</v>
          </cell>
          <cell r="E16" t="str">
            <v>Dirección_de_Medicamentos_y_Productos_Biologicos</v>
          </cell>
          <cell r="F16" t="str">
            <v>Certificaciones BPM (Buenas Practicas de Manufactura) De Orden Internacional expedidas.</v>
          </cell>
          <cell r="G16" t="str">
            <v>Certificaciones BPM (Buenas Practicas de Manufactura) De Orden Internacional expedidas.</v>
          </cell>
          <cell r="H16">
            <v>75</v>
          </cell>
          <cell r="I16">
            <v>33</v>
          </cell>
          <cell r="J16">
            <v>0.44</v>
          </cell>
          <cell r="K16">
            <v>0</v>
          </cell>
          <cell r="L16">
            <v>8</v>
          </cell>
          <cell r="M16">
            <v>8</v>
          </cell>
          <cell r="N16">
            <v>9</v>
          </cell>
          <cell r="O16">
            <v>8</v>
          </cell>
          <cell r="P16" t="str">
            <v>-</v>
          </cell>
          <cell r="Q16" t="str">
            <v>-</v>
          </cell>
          <cell r="R16" t="str">
            <v>-</v>
          </cell>
          <cell r="S16" t="str">
            <v>-</v>
          </cell>
          <cell r="T16" t="str">
            <v>-</v>
          </cell>
          <cell r="U16" t="str">
            <v>-</v>
          </cell>
          <cell r="V16" t="str">
            <v>-</v>
          </cell>
        </row>
        <row r="17">
          <cell r="A17" t="str">
            <v>2015Dirección_de_Medicamentos_y_Productos_BiologicosCertificaciones BPL (Buenas Practicas de Laboratorio) expedidas.</v>
          </cell>
          <cell r="D17">
            <v>2015</v>
          </cell>
          <cell r="E17" t="str">
            <v>Dirección_de_Medicamentos_y_Productos_Biologicos</v>
          </cell>
          <cell r="F17" t="str">
            <v>Certificaciones BPL (Buenas Practicas de Laboratorio) expedidas.</v>
          </cell>
          <cell r="G17" t="str">
            <v>Certificaciones BPL (Buenas Practicas de Laboratorio) expedidas.</v>
          </cell>
          <cell r="H17">
            <v>20</v>
          </cell>
          <cell r="I17">
            <v>5</v>
          </cell>
          <cell r="J17">
            <v>0.25</v>
          </cell>
          <cell r="K17">
            <v>2</v>
          </cell>
          <cell r="L17">
            <v>2</v>
          </cell>
          <cell r="M17">
            <v>0</v>
          </cell>
          <cell r="N17">
            <v>1</v>
          </cell>
          <cell r="O17">
            <v>0</v>
          </cell>
          <cell r="P17" t="str">
            <v>-</v>
          </cell>
          <cell r="Q17" t="str">
            <v>-</v>
          </cell>
          <cell r="R17" t="str">
            <v>-</v>
          </cell>
          <cell r="S17" t="str">
            <v>-</v>
          </cell>
          <cell r="T17" t="str">
            <v>-</v>
          </cell>
          <cell r="U17" t="str">
            <v>-</v>
          </cell>
          <cell r="V17" t="str">
            <v>-</v>
          </cell>
        </row>
        <row r="18">
          <cell r="A18" t="str">
            <v>2015Dirección_de_Medicamentos_y_Productos_BiologicosVisitas de Seguimiento a las Certificaciones BPE (Buenas Practicas de Elaboración).</v>
          </cell>
          <cell r="D18">
            <v>2015</v>
          </cell>
          <cell r="E18" t="str">
            <v>Dirección_de_Medicamentos_y_Productos_Biologicos</v>
          </cell>
          <cell r="F18" t="str">
            <v>Visitas de Seguimiento a las Certificaciones BPE (Buenas Practicas de Elaboración).</v>
          </cell>
          <cell r="G18" t="str">
            <v>Certificaciones BPE (Buenas Practicas de Elaboración) expedidas.</v>
          </cell>
          <cell r="H18">
            <v>35</v>
          </cell>
          <cell r="I18">
            <v>13</v>
          </cell>
          <cell r="J18">
            <v>0.37142857142857144</v>
          </cell>
          <cell r="K18">
            <v>5</v>
          </cell>
          <cell r="L18">
            <v>0</v>
          </cell>
          <cell r="M18">
            <v>4</v>
          </cell>
          <cell r="N18">
            <v>3</v>
          </cell>
          <cell r="O18">
            <v>1</v>
          </cell>
          <cell r="P18" t="str">
            <v>-</v>
          </cell>
          <cell r="Q18" t="str">
            <v>-</v>
          </cell>
          <cell r="R18" t="str">
            <v>-</v>
          </cell>
          <cell r="S18" t="str">
            <v>-</v>
          </cell>
          <cell r="T18" t="str">
            <v>-</v>
          </cell>
          <cell r="U18" t="str">
            <v>-</v>
          </cell>
          <cell r="V18" t="str">
            <v>-</v>
          </cell>
        </row>
        <row r="19">
          <cell r="A19" t="str">
            <v>2015Dirección_de_Medicamentos_y_Productos_BiologicosCertificaciones BPC (Buenas Practicas Clinicas) realizadas.</v>
          </cell>
          <cell r="D19">
            <v>2015</v>
          </cell>
          <cell r="E19" t="str">
            <v>Dirección_de_Medicamentos_y_Productos_Biologicos</v>
          </cell>
          <cell r="F19" t="str">
            <v>Certificaciones BPC (Buenas Practicas Clinicas) realizadas.</v>
          </cell>
          <cell r="G19" t="str">
            <v>Certificaciones BPC (Buenas Practicas Clinicas) realizadas.</v>
          </cell>
          <cell r="H19">
            <v>5</v>
          </cell>
          <cell r="I19">
            <v>2</v>
          </cell>
          <cell r="J19">
            <v>0.4</v>
          </cell>
          <cell r="K19">
            <v>0</v>
          </cell>
          <cell r="L19">
            <v>1</v>
          </cell>
          <cell r="M19">
            <v>0</v>
          </cell>
          <cell r="N19">
            <v>0</v>
          </cell>
          <cell r="O19">
            <v>1</v>
          </cell>
          <cell r="P19" t="str">
            <v>-</v>
          </cell>
          <cell r="Q19" t="str">
            <v>-</v>
          </cell>
          <cell r="R19" t="str">
            <v>-</v>
          </cell>
          <cell r="S19" t="str">
            <v>-</v>
          </cell>
          <cell r="T19" t="str">
            <v>-</v>
          </cell>
          <cell r="U19" t="str">
            <v>-</v>
          </cell>
          <cell r="V19" t="str">
            <v>-</v>
          </cell>
        </row>
        <row r="20">
          <cell r="A20" t="str">
            <v>2015Dirección_de_Medicamentos_y_Productos_BiologicosCertificaciones BPF (Buenas Practicas de Farmacovigilancia) realizadas.</v>
          </cell>
          <cell r="D20">
            <v>2015</v>
          </cell>
          <cell r="E20" t="str">
            <v>Dirección_de_Medicamentos_y_Productos_Biologicos</v>
          </cell>
          <cell r="F20" t="str">
            <v>Certificaciones BPF (Buenas Practicas de Farmacovigilancia) realizadas.</v>
          </cell>
          <cell r="G20" t="str">
            <v>Certificaciones BPF (Buenas Practicas de Farmacovigilancia) realizadas.</v>
          </cell>
          <cell r="H20">
            <v>50</v>
          </cell>
          <cell r="I20">
            <v>0</v>
          </cell>
          <cell r="J20">
            <v>0</v>
          </cell>
          <cell r="K20">
            <v>0</v>
          </cell>
          <cell r="L20">
            <v>0</v>
          </cell>
          <cell r="M20">
            <v>0</v>
          </cell>
          <cell r="N20">
            <v>0</v>
          </cell>
          <cell r="O20">
            <v>0</v>
          </cell>
          <cell r="P20" t="str">
            <v>-</v>
          </cell>
          <cell r="Q20" t="str">
            <v>-</v>
          </cell>
          <cell r="R20" t="str">
            <v>-</v>
          </cell>
          <cell r="S20" t="str">
            <v>-</v>
          </cell>
          <cell r="T20" t="str">
            <v>-</v>
          </cell>
          <cell r="U20" t="str">
            <v>-</v>
          </cell>
          <cell r="V20" t="str">
            <v>-</v>
          </cell>
        </row>
        <row r="21">
          <cell r="A21" t="str">
            <v>2015Dirección_de_Medicamentos_y_Productos_BiologicosAsistencia Técnica a entes territoriales y otros actores.</v>
          </cell>
          <cell r="D21">
            <v>2015</v>
          </cell>
          <cell r="E21" t="str">
            <v>Dirección_de_Medicamentos_y_Productos_Biologicos</v>
          </cell>
          <cell r="F21" t="str">
            <v>Asistencia Técnica a entes territoriales y otros actores.</v>
          </cell>
          <cell r="G21" t="str">
            <v>Asistencia Técnica a entes territoriales y otros actores.</v>
          </cell>
          <cell r="H21">
            <v>20</v>
          </cell>
          <cell r="I21">
            <v>1</v>
          </cell>
          <cell r="J21">
            <v>0.05</v>
          </cell>
          <cell r="K21">
            <v>0</v>
          </cell>
          <cell r="L21">
            <v>0</v>
          </cell>
          <cell r="M21">
            <v>0</v>
          </cell>
          <cell r="N21">
            <v>1</v>
          </cell>
          <cell r="O21">
            <v>0</v>
          </cell>
          <cell r="P21" t="str">
            <v>-</v>
          </cell>
          <cell r="Q21" t="str">
            <v>-</v>
          </cell>
          <cell r="R21" t="str">
            <v>-</v>
          </cell>
          <cell r="S21" t="str">
            <v>-</v>
          </cell>
          <cell r="T21" t="str">
            <v>-</v>
          </cell>
          <cell r="U21" t="str">
            <v>-</v>
          </cell>
          <cell r="V21" t="str">
            <v>-</v>
          </cell>
        </row>
        <row r="22">
          <cell r="A22" t="str">
            <v>2015Dirección_de_Medicamentos_y_Productos_BiologicosVisitas de Seguimiento a Bancos de Sangre realizadas.</v>
          </cell>
          <cell r="D22">
            <v>2015</v>
          </cell>
          <cell r="E22" t="str">
            <v>Dirección_de_Medicamentos_y_Productos_Biologicos</v>
          </cell>
          <cell r="F22" t="str">
            <v>Visitas de Seguimiento a Bancos de Sangre realizadas.</v>
          </cell>
          <cell r="G22" t="str">
            <v>Visitas de Seguimiento a Bancos de Sangre realizadas.</v>
          </cell>
          <cell r="H22">
            <v>20</v>
          </cell>
          <cell r="I22">
            <v>1</v>
          </cell>
          <cell r="J22">
            <v>0.05</v>
          </cell>
          <cell r="K22">
            <v>0</v>
          </cell>
          <cell r="L22">
            <v>0</v>
          </cell>
          <cell r="M22">
            <v>0</v>
          </cell>
          <cell r="N22">
            <v>0</v>
          </cell>
          <cell r="O22">
            <v>1</v>
          </cell>
          <cell r="P22" t="str">
            <v>-</v>
          </cell>
          <cell r="Q22" t="str">
            <v>-</v>
          </cell>
          <cell r="R22" t="str">
            <v>-</v>
          </cell>
          <cell r="S22" t="str">
            <v>-</v>
          </cell>
          <cell r="T22" t="str">
            <v>-</v>
          </cell>
          <cell r="U22" t="str">
            <v>-</v>
          </cell>
          <cell r="V22" t="str">
            <v>-</v>
          </cell>
        </row>
        <row r="23">
          <cell r="A23" t="str">
            <v>2015Dirección_de_Medicamentos_y_Productos_BiologicosVisitas de Seguimiento BPC (Buenas Practicas Clinicas).</v>
          </cell>
          <cell r="D23">
            <v>2015</v>
          </cell>
          <cell r="E23" t="str">
            <v>Dirección_de_Medicamentos_y_Productos_Biologicos</v>
          </cell>
          <cell r="F23" t="str">
            <v>Visitas de Seguimiento BPC (Buenas Practicas Clinicas).</v>
          </cell>
          <cell r="G23" t="str">
            <v>Visitas de Seguimiento BPC (Buenas Practicas Clinicas)</v>
          </cell>
          <cell r="H23">
            <v>37</v>
          </cell>
          <cell r="I23">
            <v>5</v>
          </cell>
          <cell r="J23">
            <v>0.13513513513513514</v>
          </cell>
          <cell r="K23">
            <v>1</v>
          </cell>
          <cell r="L23">
            <v>0</v>
          </cell>
          <cell r="M23">
            <v>1</v>
          </cell>
          <cell r="N23">
            <v>2</v>
          </cell>
          <cell r="O23">
            <v>1</v>
          </cell>
          <cell r="P23" t="str">
            <v>-</v>
          </cell>
          <cell r="Q23" t="str">
            <v>-</v>
          </cell>
          <cell r="R23" t="str">
            <v>-</v>
          </cell>
          <cell r="S23" t="str">
            <v>-</v>
          </cell>
          <cell r="T23" t="str">
            <v>-</v>
          </cell>
          <cell r="U23" t="str">
            <v>-</v>
          </cell>
          <cell r="V23" t="str">
            <v>-</v>
          </cell>
        </row>
        <row r="24">
          <cell r="A24" t="str">
            <v>2015Dirección_de_Medicamentos_y_Productos_BiologicosCertificaciones BPM (Buenas Practias de Manufactura) para Gases Medicinales expedidas.</v>
          </cell>
          <cell r="D24">
            <v>2015</v>
          </cell>
          <cell r="E24" t="str">
            <v>Dirección_de_Medicamentos_y_Productos_Biologicos</v>
          </cell>
          <cell r="F24" t="str">
            <v>Certificaciones BPM (Buenas Practias de Manufactura) para Gases Medicinales expedidas.</v>
          </cell>
          <cell r="G24" t="str">
            <v>Visitas de Seguimiento a las certificaciones BPM para Gases Medicinales.</v>
          </cell>
          <cell r="H24">
            <v>12</v>
          </cell>
          <cell r="I24">
            <v>7</v>
          </cell>
          <cell r="J24">
            <v>0.58333333333333337</v>
          </cell>
          <cell r="K24">
            <v>2</v>
          </cell>
          <cell r="L24">
            <v>3</v>
          </cell>
          <cell r="M24">
            <v>0</v>
          </cell>
          <cell r="N24">
            <v>2</v>
          </cell>
          <cell r="O24">
            <v>0</v>
          </cell>
          <cell r="P24" t="str">
            <v>-</v>
          </cell>
          <cell r="Q24" t="str">
            <v>-</v>
          </cell>
          <cell r="R24" t="str">
            <v>-</v>
          </cell>
          <cell r="S24" t="str">
            <v>-</v>
          </cell>
          <cell r="T24" t="str">
            <v>-</v>
          </cell>
          <cell r="U24" t="str">
            <v>-</v>
          </cell>
          <cell r="V24" t="str">
            <v>-</v>
          </cell>
        </row>
        <row r="25">
          <cell r="A25" t="str">
            <v>2015Dirección_de_Medicamentos_y_Productos_BiologicosVisitas de Seguimiento a Protocolos de Investigación Clínica</v>
          </cell>
          <cell r="D25">
            <v>2015</v>
          </cell>
          <cell r="E25" t="str">
            <v>Dirección_de_Medicamentos_y_Productos_Biologicos</v>
          </cell>
          <cell r="F25" t="str">
            <v>Visitas de Seguimiento a Protocolos de Investigación Clínica</v>
          </cell>
          <cell r="G25" t="str">
            <v>Visitas de Seguimiento a Protocolos de Investigación Clínica</v>
          </cell>
          <cell r="H25">
            <v>5</v>
          </cell>
          <cell r="I25">
            <v>0</v>
          </cell>
          <cell r="J25">
            <v>0</v>
          </cell>
          <cell r="K25">
            <v>0</v>
          </cell>
          <cell r="L25">
            <v>0</v>
          </cell>
          <cell r="M25">
            <v>0</v>
          </cell>
          <cell r="N25">
            <v>0</v>
          </cell>
          <cell r="O25">
            <v>0</v>
          </cell>
          <cell r="P25" t="str">
            <v>-</v>
          </cell>
          <cell r="Q25" t="str">
            <v>-</v>
          </cell>
          <cell r="R25" t="str">
            <v>-</v>
          </cell>
          <cell r="S25" t="str">
            <v>-</v>
          </cell>
          <cell r="T25" t="str">
            <v>-</v>
          </cell>
          <cell r="U25" t="str">
            <v>-</v>
          </cell>
          <cell r="V25" t="str">
            <v>-</v>
          </cell>
        </row>
        <row r="26">
          <cell r="A26" t="str">
            <v>2015Dirección_de_Medicamentos_y_Productos_BiologicosVisitas de Seguimientos a las Certificaciones BPM.</v>
          </cell>
          <cell r="D26">
            <v>2015</v>
          </cell>
          <cell r="E26" t="str">
            <v>Dirección_de_Medicamentos_y_Productos_Biologicos</v>
          </cell>
          <cell r="F26" t="str">
            <v>Visitas de Seguimientos a las Certificaciones BPM.</v>
          </cell>
          <cell r="G26" t="str">
            <v>Visitas de Seguimientos a las Certificaciones BPM</v>
          </cell>
          <cell r="H26">
            <v>30</v>
          </cell>
          <cell r="I26">
            <v>15</v>
          </cell>
          <cell r="J26">
            <v>0.5</v>
          </cell>
          <cell r="K26">
            <v>9</v>
          </cell>
          <cell r="L26">
            <v>1</v>
          </cell>
          <cell r="M26">
            <v>0</v>
          </cell>
          <cell r="N26">
            <v>5</v>
          </cell>
          <cell r="O26">
            <v>0</v>
          </cell>
          <cell r="P26" t="str">
            <v>-</v>
          </cell>
          <cell r="Q26" t="str">
            <v>-</v>
          </cell>
          <cell r="R26" t="str">
            <v>-</v>
          </cell>
          <cell r="S26" t="str">
            <v>-</v>
          </cell>
          <cell r="T26" t="str">
            <v>-</v>
          </cell>
          <cell r="U26" t="str">
            <v>-</v>
          </cell>
          <cell r="V26" t="str">
            <v>-</v>
          </cell>
        </row>
        <row r="27">
          <cell r="A27" t="str">
            <v>2015Dirección_de_Medicamentos_y_Productos_BiologicosVisitas de Seguimiento a los GTTs.</v>
          </cell>
          <cell r="D27">
            <v>2015</v>
          </cell>
          <cell r="E27" t="str">
            <v>Dirección_de_Medicamentos_y_Productos_Biologicos</v>
          </cell>
          <cell r="F27" t="str">
            <v>Visitas de Seguimiento a los GTTs.</v>
          </cell>
          <cell r="G27" t="str">
            <v xml:space="preserve">Visitas de Seguimiento a los GTTs </v>
          </cell>
          <cell r="H27">
            <v>20</v>
          </cell>
          <cell r="I27">
            <v>0</v>
          </cell>
          <cell r="J27">
            <v>0</v>
          </cell>
          <cell r="K27">
            <v>0</v>
          </cell>
          <cell r="L27">
            <v>0</v>
          </cell>
          <cell r="M27">
            <v>0</v>
          </cell>
          <cell r="N27">
            <v>0</v>
          </cell>
          <cell r="O27">
            <v>0</v>
          </cell>
          <cell r="P27" t="str">
            <v>-</v>
          </cell>
          <cell r="Q27" t="str">
            <v>-</v>
          </cell>
          <cell r="R27" t="str">
            <v>-</v>
          </cell>
          <cell r="S27" t="str">
            <v>-</v>
          </cell>
          <cell r="T27" t="str">
            <v>-</v>
          </cell>
          <cell r="U27" t="str">
            <v>-</v>
          </cell>
          <cell r="V27" t="str">
            <v>-</v>
          </cell>
        </row>
        <row r="28">
          <cell r="A28" t="str">
            <v>2015Dirección_de_Medicamentos_y_Productos_BiologicosVisitas de Seguimiento al Programa Nacional de Farmacovigilancia en Entidades Administradoras de Planes de Beneficios APB.</v>
          </cell>
          <cell r="D28">
            <v>2015</v>
          </cell>
          <cell r="E28" t="str">
            <v>Dirección_de_Medicamentos_y_Productos_Biologicos</v>
          </cell>
          <cell r="F28" t="str">
            <v>Visitas de Seguimiento al Programa Nacional de Farmacovigilancia en Entidades Administradoras de Planes de Beneficios APB.</v>
          </cell>
          <cell r="G28" t="str">
            <v>Visitas de Seguimiento al Programa Nacional de Farmacovigilancia en Entidades Administradoras de Planes de Beneficios APB.</v>
          </cell>
          <cell r="H28">
            <v>150</v>
          </cell>
          <cell r="I28">
            <v>55</v>
          </cell>
          <cell r="J28">
            <v>0.36666666666666664</v>
          </cell>
          <cell r="K28">
            <v>0</v>
          </cell>
          <cell r="L28">
            <v>18</v>
          </cell>
          <cell r="M28">
            <v>7</v>
          </cell>
          <cell r="N28">
            <v>8</v>
          </cell>
          <cell r="O28">
            <v>22</v>
          </cell>
          <cell r="P28" t="str">
            <v>-</v>
          </cell>
          <cell r="Q28" t="str">
            <v>-</v>
          </cell>
          <cell r="R28" t="str">
            <v>-</v>
          </cell>
          <cell r="S28" t="str">
            <v>-</v>
          </cell>
          <cell r="T28" t="str">
            <v>-</v>
          </cell>
          <cell r="U28" t="str">
            <v>-</v>
          </cell>
          <cell r="V28" t="str">
            <v>-</v>
          </cell>
        </row>
        <row r="29">
          <cell r="A29" t="str">
            <v>2015Dirección_de_Medicamentos_y_Productos_BiologicosVisitas de Seguimiento a las Certificaciones BPE (Buenas Practicas de Elaboración).</v>
          </cell>
          <cell r="D29">
            <v>2015</v>
          </cell>
          <cell r="E29" t="str">
            <v>Dirección_de_Medicamentos_y_Productos_Biologicos</v>
          </cell>
          <cell r="F29" t="str">
            <v>Visitas de Seguimiento a las Certificaciones BPE (Buenas Practicas de Elaboración).</v>
          </cell>
          <cell r="G29" t="str">
            <v>Visitas de Seguimiento a las certificaciones BPE (Buenas Practicas de Elabopración).</v>
          </cell>
          <cell r="H29">
            <v>20</v>
          </cell>
          <cell r="I29">
            <v>7</v>
          </cell>
          <cell r="J29">
            <v>0.35</v>
          </cell>
          <cell r="K29">
            <v>1</v>
          </cell>
          <cell r="L29">
            <v>1</v>
          </cell>
          <cell r="M29">
            <v>1</v>
          </cell>
          <cell r="N29">
            <v>4</v>
          </cell>
          <cell r="O29">
            <v>0</v>
          </cell>
          <cell r="P29" t="str">
            <v>-</v>
          </cell>
          <cell r="Q29" t="str">
            <v>-</v>
          </cell>
          <cell r="R29" t="str">
            <v>-</v>
          </cell>
          <cell r="S29" t="str">
            <v>-</v>
          </cell>
          <cell r="T29" t="str">
            <v>-</v>
          </cell>
          <cell r="U29" t="str">
            <v>-</v>
          </cell>
          <cell r="V29" t="str">
            <v>-</v>
          </cell>
        </row>
        <row r="30">
          <cell r="A30" t="str">
            <v xml:space="preserve">2015Dirección_de_Medicamentos_y_Productos_BiologicosVisitas de Seguimiento a  Estudios de Estabilidad de los Laboratorios Farmaceuticos </v>
          </cell>
          <cell r="D30">
            <v>2015</v>
          </cell>
          <cell r="E30" t="str">
            <v>Dirección_de_Medicamentos_y_Productos_Biologicos</v>
          </cell>
          <cell r="F30" t="str">
            <v xml:space="preserve">Visitas de Seguimiento a  Estudios de Estabilidad de los Laboratorios Farmaceuticos </v>
          </cell>
          <cell r="G30" t="str">
            <v xml:space="preserve">Visitas de Seguimiento a  Estudios de Estabilidad de los Laboratorios Farmaceuticos </v>
          </cell>
          <cell r="H30">
            <v>30</v>
          </cell>
          <cell r="I30">
            <v>12</v>
          </cell>
          <cell r="J30">
            <v>0.4</v>
          </cell>
          <cell r="K30">
            <v>0</v>
          </cell>
          <cell r="L30">
            <v>0</v>
          </cell>
          <cell r="M30">
            <v>6</v>
          </cell>
          <cell r="N30">
            <v>4</v>
          </cell>
          <cell r="O30">
            <v>2</v>
          </cell>
          <cell r="P30" t="str">
            <v>-</v>
          </cell>
          <cell r="Q30" t="str">
            <v>-</v>
          </cell>
          <cell r="R30" t="str">
            <v>-</v>
          </cell>
          <cell r="S30" t="str">
            <v>-</v>
          </cell>
          <cell r="T30" t="str">
            <v>-</v>
          </cell>
          <cell r="U30" t="str">
            <v>-</v>
          </cell>
          <cell r="V30" t="str">
            <v>-</v>
          </cell>
        </row>
        <row r="31">
          <cell r="A31" t="str">
            <v xml:space="preserve">2015Dirección_de_Medicamentos_y_Productos_BiologicosVisitas de IVC Medicamentos realizadas. </v>
          </cell>
          <cell r="D31">
            <v>2015</v>
          </cell>
          <cell r="E31" t="str">
            <v>Dirección_de_Medicamentos_y_Productos_Biologicos</v>
          </cell>
          <cell r="F31" t="str">
            <v xml:space="preserve">Visitas de IVC Medicamentos realizadas. </v>
          </cell>
          <cell r="G31" t="str">
            <v xml:space="preserve">Visitas de IVC Medicamentos realizadas. </v>
          </cell>
          <cell r="H31">
            <v>25</v>
          </cell>
          <cell r="I31">
            <v>2</v>
          </cell>
          <cell r="J31">
            <v>0.08</v>
          </cell>
          <cell r="K31">
            <v>0</v>
          </cell>
          <cell r="L31">
            <v>0</v>
          </cell>
          <cell r="M31">
            <v>0</v>
          </cell>
          <cell r="N31">
            <v>2</v>
          </cell>
          <cell r="O31">
            <v>0</v>
          </cell>
          <cell r="P31" t="str">
            <v>-</v>
          </cell>
          <cell r="Q31" t="str">
            <v>-</v>
          </cell>
          <cell r="R31" t="str">
            <v>-</v>
          </cell>
          <cell r="S31" t="str">
            <v>-</v>
          </cell>
          <cell r="T31" t="str">
            <v>-</v>
          </cell>
          <cell r="U31" t="str">
            <v>-</v>
          </cell>
          <cell r="V31" t="str">
            <v>-</v>
          </cell>
        </row>
        <row r="32">
          <cell r="A32" t="str">
            <v xml:space="preserve">2015Dirección_de_Medicamentos_y_Productos_BiologicosVisitas de IVC Bancos de Sangre local realizadas. </v>
          </cell>
          <cell r="D32">
            <v>2015</v>
          </cell>
          <cell r="E32" t="str">
            <v>Dirección_de_Medicamentos_y_Productos_Biologicos</v>
          </cell>
          <cell r="F32" t="str">
            <v xml:space="preserve">Visitas de IVC Bancos de Sangre local realizadas. </v>
          </cell>
          <cell r="G32" t="str">
            <v xml:space="preserve">Visitas de IVC Bancos de Sangre local realizadas. </v>
          </cell>
          <cell r="H32">
            <v>10</v>
          </cell>
          <cell r="I32">
            <v>10</v>
          </cell>
          <cell r="J32">
            <v>1</v>
          </cell>
          <cell r="K32">
            <v>0</v>
          </cell>
          <cell r="L32">
            <v>3</v>
          </cell>
          <cell r="M32">
            <v>5</v>
          </cell>
          <cell r="N32">
            <v>0</v>
          </cell>
          <cell r="O32">
            <v>2</v>
          </cell>
          <cell r="P32" t="str">
            <v>-</v>
          </cell>
          <cell r="Q32" t="str">
            <v>-</v>
          </cell>
          <cell r="R32" t="str">
            <v>-</v>
          </cell>
          <cell r="S32" t="str">
            <v>-</v>
          </cell>
          <cell r="T32" t="str">
            <v>-</v>
          </cell>
          <cell r="U32" t="str">
            <v>-</v>
          </cell>
          <cell r="V32" t="str">
            <v>-</v>
          </cell>
        </row>
        <row r="33">
          <cell r="A33" t="str">
            <v>2015Dirección_de_Medicamentos_y_Productos_BiologicosBoletines de Farmacovigilancia publicado.</v>
          </cell>
          <cell r="D33">
            <v>2015</v>
          </cell>
          <cell r="E33" t="str">
            <v>Dirección_de_Medicamentos_y_Productos_Biologicos</v>
          </cell>
          <cell r="F33" t="str">
            <v>Boletines de Farmacovigilancia publicado.</v>
          </cell>
          <cell r="G33" t="str">
            <v>Boletines de Farmacovigilancia publicado</v>
          </cell>
          <cell r="H33">
            <v>6</v>
          </cell>
          <cell r="I33">
            <v>3</v>
          </cell>
          <cell r="J33">
            <v>0.5</v>
          </cell>
          <cell r="K33">
            <v>1</v>
          </cell>
          <cell r="L33">
            <v>0</v>
          </cell>
          <cell r="M33">
            <v>1</v>
          </cell>
          <cell r="N33">
            <v>0</v>
          </cell>
          <cell r="O33">
            <v>1</v>
          </cell>
          <cell r="P33" t="str">
            <v>-</v>
          </cell>
          <cell r="Q33" t="str">
            <v>-</v>
          </cell>
          <cell r="R33" t="str">
            <v>-</v>
          </cell>
          <cell r="S33" t="str">
            <v>-</v>
          </cell>
          <cell r="T33" t="str">
            <v>-</v>
          </cell>
          <cell r="U33" t="str">
            <v>-</v>
          </cell>
          <cell r="V33" t="str">
            <v>-</v>
          </cell>
        </row>
        <row r="34">
          <cell r="A34" t="str">
            <v>2015Dirección_de_Medicamentos_y_Productos_BiologicosRegistros Sanitarios, permisos y notificaciones Nuevos.</v>
          </cell>
          <cell r="D34">
            <v>2015</v>
          </cell>
          <cell r="E34" t="str">
            <v>Dirección_de_Medicamentos_y_Productos_Biologicos</v>
          </cell>
          <cell r="F34" t="str">
            <v>Registros Sanitarios, permisos y notificaciones Nuevos.</v>
          </cell>
          <cell r="G34" t="str">
            <v>Registros Sanitarios, permisos y notificaciones Nuevos</v>
          </cell>
          <cell r="H34">
            <v>3500</v>
          </cell>
          <cell r="I34">
            <v>980</v>
          </cell>
          <cell r="J34">
            <v>0.28000000000000003</v>
          </cell>
          <cell r="K34">
            <v>166</v>
          </cell>
          <cell r="L34">
            <v>257</v>
          </cell>
          <cell r="M34">
            <v>178</v>
          </cell>
          <cell r="N34">
            <v>162</v>
          </cell>
          <cell r="O34">
            <v>217</v>
          </cell>
          <cell r="P34" t="str">
            <v>-</v>
          </cell>
          <cell r="Q34" t="str">
            <v>-</v>
          </cell>
          <cell r="R34" t="str">
            <v>-</v>
          </cell>
          <cell r="S34" t="str">
            <v>-</v>
          </cell>
          <cell r="T34" t="str">
            <v>-</v>
          </cell>
          <cell r="U34" t="str">
            <v>-</v>
          </cell>
          <cell r="V34" t="str">
            <v>-</v>
          </cell>
        </row>
        <row r="35">
          <cell r="A35" t="str">
            <v>2015Dirección_de_Dispositivos_Médicos_y_otras_TecnologiasCertificaciones CCA (Certificados de Capacidad de Almacenamiento) expedidos.</v>
          </cell>
          <cell r="D35">
            <v>2015</v>
          </cell>
          <cell r="E35" t="str">
            <v>Dirección_de_Dispositivos_Médicos_y_otras_Tecnologias</v>
          </cell>
          <cell r="F35" t="str">
            <v>Certificaciones CCA (Certificados de Capacidad de Almacenamiento) expedidos.</v>
          </cell>
          <cell r="G35" t="str">
            <v>Certificaciones CCA (Certificados de Capacidad de Almacenamiento) expedidos.</v>
          </cell>
          <cell r="H35">
            <v>775</v>
          </cell>
          <cell r="I35">
            <v>307</v>
          </cell>
          <cell r="J35">
            <v>0.39612903225806451</v>
          </cell>
          <cell r="K35">
            <v>36</v>
          </cell>
          <cell r="L35">
            <v>61</v>
          </cell>
          <cell r="M35">
            <v>70</v>
          </cell>
          <cell r="N35">
            <v>67</v>
          </cell>
          <cell r="O35">
            <v>73</v>
          </cell>
          <cell r="P35" t="str">
            <v>-</v>
          </cell>
          <cell r="Q35" t="str">
            <v>-</v>
          </cell>
          <cell r="R35" t="str">
            <v>-</v>
          </cell>
          <cell r="S35" t="str">
            <v>-</v>
          </cell>
          <cell r="T35" t="str">
            <v>-</v>
          </cell>
          <cell r="U35" t="str">
            <v>-</v>
          </cell>
          <cell r="V35" t="str">
            <v>-</v>
          </cell>
        </row>
        <row r="36">
          <cell r="A36" t="str">
            <v>2015Dirección_de_Dispositivos_Médicos_y_otras_TecnologiasCertificaciones Condiciones Sanitarias para Bancos de Tejido y Medula Osea expedidas.</v>
          </cell>
          <cell r="D36">
            <v>2015</v>
          </cell>
          <cell r="E36" t="str">
            <v>Dirección_de_Dispositivos_Médicos_y_otras_Tecnologias</v>
          </cell>
          <cell r="F36" t="str">
            <v>Certificaciones Condiciones Sanitarias para Bancos de Tejido y Medula Osea expedidas.</v>
          </cell>
          <cell r="G36" t="str">
            <v>Certificaciones Condiciones Sanitarias para Bancos de Tejido y Medula Osea expedidas.</v>
          </cell>
          <cell r="H36">
            <v>3</v>
          </cell>
          <cell r="I36">
            <v>3</v>
          </cell>
          <cell r="J36">
            <v>1</v>
          </cell>
          <cell r="K36">
            <v>3</v>
          </cell>
          <cell r="L36">
            <v>0</v>
          </cell>
          <cell r="M36">
            <v>0</v>
          </cell>
          <cell r="N36">
            <v>0</v>
          </cell>
          <cell r="O36">
            <v>0</v>
          </cell>
          <cell r="P36" t="str">
            <v>-</v>
          </cell>
          <cell r="Q36" t="str">
            <v>-</v>
          </cell>
          <cell r="R36" t="str">
            <v>-</v>
          </cell>
          <cell r="S36" t="str">
            <v>-</v>
          </cell>
          <cell r="T36" t="str">
            <v>-</v>
          </cell>
          <cell r="U36" t="str">
            <v>-</v>
          </cell>
          <cell r="V36" t="str">
            <v>-</v>
          </cell>
        </row>
        <row r="37">
          <cell r="A37" t="str">
            <v>2015Dirección_de_Dispositivos_Médicos_y_otras_TecnologiasRegistros Sanitarios, permisos y notificaciones Nuevos</v>
          </cell>
          <cell r="D37">
            <v>2015</v>
          </cell>
          <cell r="E37" t="str">
            <v>Dirección_de_Dispositivos_Médicos_y_otras_Tecnologias</v>
          </cell>
          <cell r="F37" t="str">
            <v>Registros Sanitarios, permisos y notificaciones Nuevos</v>
          </cell>
          <cell r="G37" t="str">
            <v>Registros Sanitarios, permisos y notificaciones Nuevos</v>
          </cell>
          <cell r="H37">
            <v>1206</v>
          </cell>
          <cell r="I37">
            <v>1206</v>
          </cell>
          <cell r="J37">
            <v>1</v>
          </cell>
          <cell r="K37">
            <v>206</v>
          </cell>
          <cell r="L37">
            <v>245</v>
          </cell>
          <cell r="M37">
            <v>266</v>
          </cell>
          <cell r="N37">
            <v>242</v>
          </cell>
          <cell r="O37">
            <v>247</v>
          </cell>
          <cell r="P37" t="str">
            <v>-</v>
          </cell>
          <cell r="Q37" t="str">
            <v>-</v>
          </cell>
          <cell r="R37" t="str">
            <v>-</v>
          </cell>
          <cell r="S37" t="str">
            <v>-</v>
          </cell>
          <cell r="T37" t="str">
            <v>-</v>
          </cell>
          <cell r="U37" t="str">
            <v>-</v>
          </cell>
          <cell r="V37" t="str">
            <v>-</v>
          </cell>
        </row>
        <row r="38">
          <cell r="A38" t="str">
            <v>2015Dirección_de_Dispositivos_Médicos_y_otras_TecnologiasVisitas de Seguimientos a Certificaciones</v>
          </cell>
          <cell r="D38">
            <v>2015</v>
          </cell>
          <cell r="E38" t="str">
            <v>Dirección_de_Dispositivos_Médicos_y_otras_Tecnologias</v>
          </cell>
          <cell r="F38" t="str">
            <v>Visitas de Seguimientos a Certificaciones</v>
          </cell>
          <cell r="G38" t="str">
            <v>Visitas de Seguimientos a Certificaciones</v>
          </cell>
          <cell r="H38">
            <v>35</v>
          </cell>
          <cell r="I38">
            <v>14</v>
          </cell>
          <cell r="J38">
            <v>0.4</v>
          </cell>
          <cell r="K38">
            <v>0</v>
          </cell>
          <cell r="L38">
            <v>5</v>
          </cell>
          <cell r="M38">
            <v>2</v>
          </cell>
          <cell r="N38">
            <v>4</v>
          </cell>
          <cell r="O38">
            <v>3</v>
          </cell>
          <cell r="P38" t="str">
            <v>-</v>
          </cell>
          <cell r="Q38" t="str">
            <v>-</v>
          </cell>
          <cell r="R38" t="str">
            <v>-</v>
          </cell>
          <cell r="S38" t="str">
            <v>-</v>
          </cell>
          <cell r="T38" t="str">
            <v>-</v>
          </cell>
          <cell r="U38" t="str">
            <v>-</v>
          </cell>
          <cell r="V38" t="str">
            <v>-</v>
          </cell>
        </row>
        <row r="39">
          <cell r="A39" t="str">
            <v>2015Dirección_de_Dispositivos_Médicos_y_otras_TecnologiasAuditorias de certificación de Buenas Practicas de Bancos de Tejido y Medula Osea</v>
          </cell>
          <cell r="D39">
            <v>2015</v>
          </cell>
          <cell r="E39" t="str">
            <v>Dirección_de_Dispositivos_Médicos_y_otras_Tecnologias</v>
          </cell>
          <cell r="F39" t="str">
            <v>Auditorias de certificación de Buenas Practicas de Bancos de Tejido y Medula Osea</v>
          </cell>
          <cell r="G39" t="str">
            <v>Auditorias de certificación de Buenas Practicas de Bancos de Tejido y Medula Osea</v>
          </cell>
          <cell r="H39">
            <v>8</v>
          </cell>
          <cell r="I39">
            <v>3</v>
          </cell>
          <cell r="J39">
            <v>0.375</v>
          </cell>
          <cell r="K39">
            <v>0</v>
          </cell>
          <cell r="L39">
            <v>1</v>
          </cell>
          <cell r="M39">
            <v>1</v>
          </cell>
          <cell r="N39">
            <v>0</v>
          </cell>
          <cell r="O39">
            <v>1</v>
          </cell>
          <cell r="P39" t="str">
            <v>-</v>
          </cell>
          <cell r="Q39" t="str">
            <v>-</v>
          </cell>
          <cell r="R39" t="str">
            <v>-</v>
          </cell>
          <cell r="S39" t="str">
            <v>-</v>
          </cell>
          <cell r="T39" t="str">
            <v>-</v>
          </cell>
          <cell r="U39" t="str">
            <v>-</v>
          </cell>
          <cell r="V39" t="str">
            <v>-</v>
          </cell>
        </row>
        <row r="40">
          <cell r="A40" t="str">
            <v>2015Dirección_de_Dispositivos_Médicos_y_otras_TecnologiasCapacitaciónes Técnicas a entes territoriales y otros actores.</v>
          </cell>
          <cell r="D40">
            <v>2015</v>
          </cell>
          <cell r="E40" t="str">
            <v>Dirección_de_Dispositivos_Médicos_y_otras_Tecnologias</v>
          </cell>
          <cell r="F40" t="str">
            <v>Capacitaciónes Técnicas a entes territoriales y otros actores.</v>
          </cell>
          <cell r="G40" t="str">
            <v>Capacitaciónes Técnicas a entes territoriales y otros actores.</v>
          </cell>
          <cell r="H40">
            <v>39</v>
          </cell>
          <cell r="I40">
            <v>7</v>
          </cell>
          <cell r="J40">
            <v>0.17948717948717949</v>
          </cell>
          <cell r="K40">
            <v>0</v>
          </cell>
          <cell r="L40">
            <v>1</v>
          </cell>
          <cell r="M40">
            <v>1</v>
          </cell>
          <cell r="N40">
            <v>2</v>
          </cell>
          <cell r="O40">
            <v>3</v>
          </cell>
          <cell r="P40" t="str">
            <v>-</v>
          </cell>
          <cell r="Q40" t="str">
            <v>-</v>
          </cell>
          <cell r="R40" t="str">
            <v>-</v>
          </cell>
          <cell r="S40" t="str">
            <v>-</v>
          </cell>
          <cell r="T40" t="str">
            <v>-</v>
          </cell>
          <cell r="U40" t="str">
            <v>-</v>
          </cell>
          <cell r="V40" t="str">
            <v>-</v>
          </cell>
        </row>
        <row r="41">
          <cell r="A41" t="str">
            <v>2015Dirección_de_Dispositivos_Médicos_y_otras_TecnologiasVisita de verificación de requisitos para Bancos de semen, óvulos y embriones.</v>
          </cell>
          <cell r="D41">
            <v>2015</v>
          </cell>
          <cell r="E41" t="str">
            <v>Dirección_de_Dispositivos_Médicos_y_otras_Tecnologias</v>
          </cell>
          <cell r="F41" t="str">
            <v>Visita de verificación de requisitos para Bancos de semen, óvulos y embriones.</v>
          </cell>
          <cell r="G41" t="str">
            <v>Visita de verificación de requisitos para Bancos de semen, óvulos y embriones.</v>
          </cell>
          <cell r="H41">
            <v>6</v>
          </cell>
          <cell r="I41">
            <v>1</v>
          </cell>
          <cell r="J41">
            <v>0.16666666666666666</v>
          </cell>
          <cell r="K41">
            <v>0</v>
          </cell>
          <cell r="L41">
            <v>0</v>
          </cell>
          <cell r="M41">
            <v>0</v>
          </cell>
          <cell r="N41">
            <v>0</v>
          </cell>
          <cell r="O41">
            <v>1</v>
          </cell>
          <cell r="P41" t="str">
            <v>-</v>
          </cell>
          <cell r="Q41" t="str">
            <v>-</v>
          </cell>
          <cell r="R41" t="str">
            <v>-</v>
          </cell>
          <cell r="S41" t="str">
            <v>-</v>
          </cell>
          <cell r="T41" t="str">
            <v>-</v>
          </cell>
          <cell r="U41" t="str">
            <v>-</v>
          </cell>
          <cell r="V41" t="str">
            <v>-</v>
          </cell>
        </row>
        <row r="42">
          <cell r="A42" t="str">
            <v>2015Dirección_de_Dispositivos_Médicos_y_otras_TecnologiasDocumentos Técnicos Públicados</v>
          </cell>
          <cell r="D42">
            <v>2015</v>
          </cell>
          <cell r="E42" t="str">
            <v>Dirección_de_Dispositivos_Médicos_y_otras_Tecnologias</v>
          </cell>
          <cell r="F42" t="str">
            <v>Documentos Técnicos Públicados</v>
          </cell>
          <cell r="G42" t="str">
            <v>Documentos Técnicos Públicados</v>
          </cell>
          <cell r="H42">
            <v>5</v>
          </cell>
          <cell r="I42">
            <v>1</v>
          </cell>
          <cell r="J42">
            <v>0.2</v>
          </cell>
          <cell r="K42">
            <v>0</v>
          </cell>
          <cell r="L42">
            <v>0</v>
          </cell>
          <cell r="M42">
            <v>0</v>
          </cell>
          <cell r="N42">
            <v>0</v>
          </cell>
          <cell r="O42">
            <v>1</v>
          </cell>
          <cell r="P42" t="str">
            <v>-</v>
          </cell>
          <cell r="Q42" t="str">
            <v>-</v>
          </cell>
          <cell r="R42" t="str">
            <v>-</v>
          </cell>
          <cell r="S42" t="str">
            <v>-</v>
          </cell>
          <cell r="T42" t="str">
            <v>-</v>
          </cell>
          <cell r="U42" t="str">
            <v>-</v>
          </cell>
          <cell r="V42" t="str">
            <v>-</v>
          </cell>
        </row>
        <row r="43">
          <cell r="A43" t="str">
            <v xml:space="preserve">2015Dirección_de_Dispositivos_Médicos_y_otras_TecnologiasVisitas de IVC Bancos de Tejido y Medula Osea, Bancos de Medicina Reproductiva </v>
          </cell>
          <cell r="D43">
            <v>2015</v>
          </cell>
          <cell r="E43" t="str">
            <v>Dirección_de_Dispositivos_Médicos_y_otras_Tecnologias</v>
          </cell>
          <cell r="F43" t="str">
            <v xml:space="preserve">Visitas de IVC Bancos de Tejido y Medula Osea, Bancos de Medicina Reproductiva </v>
          </cell>
          <cell r="G43" t="str">
            <v xml:space="preserve">Visitas de IVC Bancos de Tejido y Medula Osea, Bancos de Medicina Reproductiva </v>
          </cell>
          <cell r="H43">
            <v>18</v>
          </cell>
          <cell r="I43">
            <v>15</v>
          </cell>
          <cell r="J43">
            <v>0.83333333333333337</v>
          </cell>
          <cell r="K43">
            <v>0</v>
          </cell>
          <cell r="L43">
            <v>1</v>
          </cell>
          <cell r="M43">
            <v>8</v>
          </cell>
          <cell r="N43">
            <v>3</v>
          </cell>
          <cell r="O43">
            <v>3</v>
          </cell>
          <cell r="P43" t="str">
            <v>-</v>
          </cell>
          <cell r="Q43" t="str">
            <v>-</v>
          </cell>
          <cell r="R43" t="str">
            <v>-</v>
          </cell>
          <cell r="S43" t="str">
            <v>-</v>
          </cell>
          <cell r="T43" t="str">
            <v>-</v>
          </cell>
          <cell r="U43" t="str">
            <v>-</v>
          </cell>
          <cell r="V43" t="str">
            <v>-</v>
          </cell>
        </row>
        <row r="44">
          <cell r="A44" t="str">
            <v>2015Dirección_de_Dispositivos_Médicos_y_otras_TecnologiasVisitas de Acompañamiento Técnico en actividades relacionadas con IVC</v>
          </cell>
          <cell r="D44">
            <v>2015</v>
          </cell>
          <cell r="E44" t="str">
            <v>Dirección_de_Dispositivos_Médicos_y_otras_Tecnologias</v>
          </cell>
          <cell r="F44" t="str">
            <v>Visitas de Acompañamiento Técnico en actividades relacionadas con IVC</v>
          </cell>
          <cell r="G44" t="str">
            <v>Visitas de Acompañamiento Técnico en actividades relacionadas con IVC</v>
          </cell>
          <cell r="H44">
            <v>29</v>
          </cell>
          <cell r="I44">
            <v>22</v>
          </cell>
          <cell r="J44">
            <v>0.75862068965517238</v>
          </cell>
          <cell r="K44">
            <v>1</v>
          </cell>
          <cell r="L44">
            <v>4</v>
          </cell>
          <cell r="M44">
            <v>0</v>
          </cell>
          <cell r="N44">
            <v>7</v>
          </cell>
          <cell r="O44">
            <v>10</v>
          </cell>
          <cell r="P44" t="str">
            <v>-</v>
          </cell>
          <cell r="Q44" t="str">
            <v>-</v>
          </cell>
          <cell r="R44" t="str">
            <v>-</v>
          </cell>
          <cell r="S44" t="str">
            <v>-</v>
          </cell>
          <cell r="T44" t="str">
            <v>-</v>
          </cell>
          <cell r="U44" t="str">
            <v>-</v>
          </cell>
          <cell r="V44" t="str">
            <v>-</v>
          </cell>
        </row>
        <row r="45">
          <cell r="A45" t="str">
            <v>2015Dirección_de_Dispositivos_Médicos_y_otras_TecnologiasAsistencia Técnica a entes territoriales y otros actores.</v>
          </cell>
          <cell r="D45">
            <v>2015</v>
          </cell>
          <cell r="E45" t="str">
            <v>Dirección_de_Dispositivos_Médicos_y_otras_Tecnologias</v>
          </cell>
          <cell r="F45" t="str">
            <v>Asistencia Técnica a entes territoriales y otros actores.</v>
          </cell>
          <cell r="G45" t="str">
            <v>Asistencia Técnica a entes territoriales y otros actores.</v>
          </cell>
          <cell r="H45">
            <v>59</v>
          </cell>
          <cell r="I45">
            <v>21</v>
          </cell>
          <cell r="J45">
            <v>0.3559322033898305</v>
          </cell>
          <cell r="K45">
            <v>0</v>
          </cell>
          <cell r="L45">
            <v>0</v>
          </cell>
          <cell r="M45">
            <v>3</v>
          </cell>
          <cell r="N45">
            <v>12</v>
          </cell>
          <cell r="O45">
            <v>6</v>
          </cell>
          <cell r="P45" t="str">
            <v>-</v>
          </cell>
          <cell r="Q45" t="str">
            <v>-</v>
          </cell>
          <cell r="R45" t="str">
            <v>-</v>
          </cell>
          <cell r="S45" t="str">
            <v>-</v>
          </cell>
          <cell r="T45" t="str">
            <v>-</v>
          </cell>
          <cell r="U45" t="str">
            <v>-</v>
          </cell>
          <cell r="V45" t="str">
            <v>-</v>
          </cell>
        </row>
        <row r="46">
          <cell r="A46" t="str">
            <v xml:space="preserve">2015Dirección_de_Dispositivos_Médicos_y_otras_TecnologiasAnalizis de reportes de eventos e incidentes adversos asociados al uso de los dispositivos médicos Tecnovigilancia. </v>
          </cell>
          <cell r="D46">
            <v>2015</v>
          </cell>
          <cell r="E46" t="str">
            <v>Dirección_de_Dispositivos_Médicos_y_otras_Tecnologias</v>
          </cell>
          <cell r="F46" t="str">
            <v xml:space="preserve">Analizis de reportes de eventos e incidentes adversos asociados al uso de los dispositivos médicos Tecnovigilancia. </v>
          </cell>
          <cell r="G46" t="str">
            <v xml:space="preserve">Analizis de reportes de eventos e incidentes adversos asociados al uso de los dispositivos médicos Tecnovigilancia. </v>
          </cell>
          <cell r="H46">
            <v>6450</v>
          </cell>
          <cell r="I46">
            <v>2663</v>
          </cell>
          <cell r="J46">
            <v>0.41286821705426358</v>
          </cell>
          <cell r="K46">
            <v>672</v>
          </cell>
          <cell r="L46">
            <v>644</v>
          </cell>
          <cell r="M46">
            <v>553</v>
          </cell>
          <cell r="N46">
            <v>397</v>
          </cell>
          <cell r="O46">
            <v>397</v>
          </cell>
          <cell r="P46" t="str">
            <v>-</v>
          </cell>
          <cell r="Q46" t="str">
            <v>-</v>
          </cell>
          <cell r="R46" t="str">
            <v>-</v>
          </cell>
          <cell r="S46" t="str">
            <v>-</v>
          </cell>
          <cell r="T46" t="str">
            <v>-</v>
          </cell>
          <cell r="U46" t="str">
            <v>-</v>
          </cell>
          <cell r="V46" t="str">
            <v>-</v>
          </cell>
        </row>
        <row r="47">
          <cell r="A47" t="str">
            <v xml:space="preserve">2015Dirección_de_Dispositivos_Médicos_y_otras_TecnologiasAnalizis de reportes de eventos e incidentes adversos asociados al uso de los dispositivos médicos Reactivovigilancia. </v>
          </cell>
          <cell r="D47">
            <v>2015</v>
          </cell>
          <cell r="E47" t="str">
            <v>Dirección_de_Dispositivos_Médicos_y_otras_Tecnologias</v>
          </cell>
          <cell r="F47" t="str">
            <v xml:space="preserve">Analizis de reportes de eventos e incidentes adversos asociados al uso de los dispositivos médicos Reactivovigilancia. </v>
          </cell>
          <cell r="G47" t="str">
            <v xml:space="preserve">Analizis de reportes de eventos e incidentes adversos asociados al uso de los dispositivos médicos Reactivovigilancia. </v>
          </cell>
          <cell r="H47">
            <v>100</v>
          </cell>
          <cell r="I47">
            <v>39</v>
          </cell>
          <cell r="J47">
            <v>0.39</v>
          </cell>
          <cell r="K47">
            <v>9</v>
          </cell>
          <cell r="L47">
            <v>10</v>
          </cell>
          <cell r="M47">
            <v>6</v>
          </cell>
          <cell r="N47">
            <v>9</v>
          </cell>
          <cell r="O47">
            <v>5</v>
          </cell>
          <cell r="P47" t="str">
            <v>-</v>
          </cell>
          <cell r="Q47" t="str">
            <v>-</v>
          </cell>
          <cell r="R47" t="str">
            <v>-</v>
          </cell>
          <cell r="S47" t="str">
            <v>-</v>
          </cell>
          <cell r="T47" t="str">
            <v>-</v>
          </cell>
          <cell r="U47" t="str">
            <v>-</v>
          </cell>
          <cell r="V47" t="str">
            <v>-</v>
          </cell>
        </row>
        <row r="48">
          <cell r="A48" t="str">
            <v>2015Dirección_de_Dispositivos_Médicos_y_otras_TecnologiasInscripciones a la Red Nacional de Tecnovigilancia</v>
          </cell>
          <cell r="D48">
            <v>2015</v>
          </cell>
          <cell r="E48" t="str">
            <v>Dirección_de_Dispositivos_Médicos_y_otras_Tecnologias</v>
          </cell>
          <cell r="F48" t="str">
            <v>Inscripciones a la Red Nacional de Tecnovigilancia</v>
          </cell>
          <cell r="G48" t="str">
            <v>Inscripciones a la Red Nacional de Tecnovigilancia</v>
          </cell>
          <cell r="H48">
            <v>7950</v>
          </cell>
          <cell r="I48">
            <v>2308</v>
          </cell>
          <cell r="J48">
            <v>0.29031446540880501</v>
          </cell>
          <cell r="K48">
            <v>247</v>
          </cell>
          <cell r="L48">
            <v>556</v>
          </cell>
          <cell r="M48">
            <v>513</v>
          </cell>
          <cell r="N48">
            <v>493</v>
          </cell>
          <cell r="O48">
            <v>499</v>
          </cell>
          <cell r="P48" t="str">
            <v>-</v>
          </cell>
          <cell r="Q48" t="str">
            <v>-</v>
          </cell>
          <cell r="R48" t="str">
            <v>-</v>
          </cell>
          <cell r="S48" t="str">
            <v>-</v>
          </cell>
          <cell r="T48" t="str">
            <v>-</v>
          </cell>
          <cell r="U48" t="str">
            <v>-</v>
          </cell>
          <cell r="V48" t="str">
            <v>-</v>
          </cell>
        </row>
        <row r="49">
          <cell r="A49" t="str">
            <v>2015Dirección_de_Dispositivos_Médicos_y_otras_TecnologiasInscripciones a la Red Nacional de Reactivovigilancia</v>
          </cell>
          <cell r="D49">
            <v>2015</v>
          </cell>
          <cell r="E49" t="str">
            <v>Dirección_de_Dispositivos_Médicos_y_otras_Tecnologias</v>
          </cell>
          <cell r="F49" t="str">
            <v>Inscripciones a la Red Nacional de Reactivovigilancia</v>
          </cell>
          <cell r="G49" t="str">
            <v>Inscripciones a la Red Nacional de Reactivovigilancia</v>
          </cell>
          <cell r="H49">
            <v>1263</v>
          </cell>
          <cell r="I49">
            <v>344</v>
          </cell>
          <cell r="J49">
            <v>0.27236737925574028</v>
          </cell>
          <cell r="K49">
            <v>42</v>
          </cell>
          <cell r="L49">
            <v>69</v>
          </cell>
          <cell r="M49">
            <v>103</v>
          </cell>
          <cell r="N49">
            <v>55</v>
          </cell>
          <cell r="O49">
            <v>75</v>
          </cell>
          <cell r="P49" t="str">
            <v>-</v>
          </cell>
          <cell r="Q49" t="str">
            <v>-</v>
          </cell>
          <cell r="R49" t="str">
            <v>-</v>
          </cell>
          <cell r="S49" t="str">
            <v>-</v>
          </cell>
          <cell r="T49" t="str">
            <v>-</v>
          </cell>
          <cell r="U49" t="str">
            <v>-</v>
          </cell>
          <cell r="V49" t="str">
            <v>-</v>
          </cell>
        </row>
        <row r="50">
          <cell r="A50" t="str">
            <v>2015Dirección_de_Cosméticos_Aseo_Plaguicidas_y_Productos_de_Higiene_DomesticaCertificaciones CCP de cosméticos expedidas.</v>
          </cell>
          <cell r="D50">
            <v>2015</v>
          </cell>
          <cell r="E50" t="str">
            <v>Dirección_de_Cosméticos_Aseo_Plaguicidas_y_Productos_de_Higiene_Domestica</v>
          </cell>
          <cell r="F50" t="str">
            <v>Certificaciones CCP de cosméticos expedidas.</v>
          </cell>
          <cell r="G50" t="str">
            <v>Certificaciones CCP de cosméticos expedidas.</v>
          </cell>
          <cell r="H50">
            <v>400</v>
          </cell>
          <cell r="I50">
            <v>129</v>
          </cell>
          <cell r="J50">
            <v>0.32250000000000001</v>
          </cell>
          <cell r="K50">
            <v>48</v>
          </cell>
          <cell r="L50">
            <v>17</v>
          </cell>
          <cell r="M50">
            <v>48</v>
          </cell>
          <cell r="N50">
            <v>2</v>
          </cell>
          <cell r="O50">
            <v>14</v>
          </cell>
          <cell r="P50" t="str">
            <v>-</v>
          </cell>
          <cell r="Q50" t="str">
            <v>-</v>
          </cell>
          <cell r="R50" t="str">
            <v>-</v>
          </cell>
          <cell r="S50" t="str">
            <v>-</v>
          </cell>
          <cell r="T50" t="str">
            <v>-</v>
          </cell>
          <cell r="U50" t="str">
            <v>-</v>
          </cell>
          <cell r="V50" t="str">
            <v>-</v>
          </cell>
        </row>
        <row r="51">
          <cell r="A51" t="str">
            <v>2015Dirección_de_Cosméticos_Aseo_Plaguicidas_y_Productos_de_Higiene_DomesticaCertificaciones CCP de aseo expedidas.</v>
          </cell>
          <cell r="D51">
            <v>2015</v>
          </cell>
          <cell r="E51" t="str">
            <v>Dirección_de_Cosméticos_Aseo_Plaguicidas_y_Productos_de_Higiene_Domestica</v>
          </cell>
          <cell r="F51" t="str">
            <v>Certificaciones CCP de aseo expedidas.</v>
          </cell>
          <cell r="G51" t="str">
            <v>Certificaciones CCP de aseo expedidas.</v>
          </cell>
          <cell r="H51">
            <v>60</v>
          </cell>
          <cell r="I51">
            <v>26</v>
          </cell>
          <cell r="J51">
            <v>0.43333333333333335</v>
          </cell>
          <cell r="K51">
            <v>7</v>
          </cell>
          <cell r="L51">
            <v>3</v>
          </cell>
          <cell r="M51">
            <v>15</v>
          </cell>
          <cell r="N51">
            <v>0</v>
          </cell>
          <cell r="O51">
            <v>1</v>
          </cell>
          <cell r="P51" t="str">
            <v>-</v>
          </cell>
          <cell r="Q51" t="str">
            <v>-</v>
          </cell>
          <cell r="R51" t="str">
            <v>-</v>
          </cell>
          <cell r="S51" t="str">
            <v>-</v>
          </cell>
          <cell r="T51" t="str">
            <v>-</v>
          </cell>
          <cell r="U51" t="str">
            <v>-</v>
          </cell>
          <cell r="V51" t="str">
            <v>-</v>
          </cell>
        </row>
        <row r="52">
          <cell r="A52" t="str">
            <v>2015Dirección_de_Cosméticos_Aseo_Plaguicidas_y_Productos_de_Higiene_DomesticaCertificaciones BPM de cosméticos y NTF de aseo expedidas.</v>
          </cell>
          <cell r="D52">
            <v>2015</v>
          </cell>
          <cell r="E52" t="str">
            <v>Dirección_de_Cosméticos_Aseo_Plaguicidas_y_Productos_de_Higiene_Domestica</v>
          </cell>
          <cell r="F52" t="str">
            <v>Certificaciones BPM de cosméticos y NTF de aseo expedidas.</v>
          </cell>
          <cell r="G52" t="str">
            <v>Certificaciones BPM de cosméticos y NTF de aseo expedidas.</v>
          </cell>
          <cell r="H52">
            <v>20</v>
          </cell>
          <cell r="I52">
            <v>24</v>
          </cell>
          <cell r="J52">
            <v>1.2</v>
          </cell>
          <cell r="K52">
            <v>12</v>
          </cell>
          <cell r="L52">
            <v>3</v>
          </cell>
          <cell r="M52">
            <v>1</v>
          </cell>
          <cell r="N52">
            <v>1</v>
          </cell>
          <cell r="O52">
            <v>7</v>
          </cell>
          <cell r="P52" t="str">
            <v>-</v>
          </cell>
          <cell r="Q52" t="str">
            <v>-</v>
          </cell>
          <cell r="R52" t="str">
            <v>-</v>
          </cell>
          <cell r="S52" t="str">
            <v>-</v>
          </cell>
          <cell r="T52" t="str">
            <v>-</v>
          </cell>
          <cell r="U52" t="str">
            <v>-</v>
          </cell>
          <cell r="V52" t="str">
            <v>-</v>
          </cell>
        </row>
        <row r="53">
          <cell r="A53" t="str">
            <v>2015Dirección_de_Cosméticos_Aseo_Plaguicidas_y_Productos_de_Higiene_DomesticaCertificaciones de Concepto Sanitario de Plaguicidas de Uso Doméstico</v>
          </cell>
          <cell r="D53">
            <v>2015</v>
          </cell>
          <cell r="E53" t="str">
            <v>Dirección_de_Cosméticos_Aseo_Plaguicidas_y_Productos_de_Higiene_Domestica</v>
          </cell>
          <cell r="F53" t="str">
            <v>Certificaciones de Concepto Sanitario de Plaguicidas de Uso Doméstico</v>
          </cell>
          <cell r="G53" t="str">
            <v>Certificados de concepto sanitario de plaguicidas de uso doméstico</v>
          </cell>
          <cell r="H53">
            <v>1</v>
          </cell>
          <cell r="I53">
            <v>0</v>
          </cell>
          <cell r="J53">
            <v>0</v>
          </cell>
          <cell r="K53">
            <v>0</v>
          </cell>
          <cell r="L53">
            <v>0</v>
          </cell>
          <cell r="M53">
            <v>0</v>
          </cell>
          <cell r="N53">
            <v>0</v>
          </cell>
          <cell r="O53">
            <v>0</v>
          </cell>
          <cell r="P53" t="str">
            <v>-</v>
          </cell>
          <cell r="Q53" t="str">
            <v>-</v>
          </cell>
          <cell r="R53" t="str">
            <v>-</v>
          </cell>
          <cell r="S53" t="str">
            <v>-</v>
          </cell>
          <cell r="T53" t="str">
            <v>-</v>
          </cell>
          <cell r="U53" t="str">
            <v>-</v>
          </cell>
          <cell r="V53" t="str">
            <v>-</v>
          </cell>
        </row>
        <row r="54">
          <cell r="A54" t="str">
            <v>2015Dirección_de_Cosméticos_Aseo_Plaguicidas_y_Productos_de_Higiene_DomesticaRegistros Sanitarios y/o renovaciòn de plaguicidas nuevos</v>
          </cell>
          <cell r="D54">
            <v>2015</v>
          </cell>
          <cell r="E54" t="str">
            <v>Dirección_de_Cosméticos_Aseo_Plaguicidas_y_Productos_de_Higiene_Domestica</v>
          </cell>
          <cell r="F54" t="str">
            <v>Registros Sanitarios y/o renovaciòn de plaguicidas nuevos</v>
          </cell>
          <cell r="G54" t="str">
            <v>Registros Sanitarios y/o renovaciòn de plaguicidas nuevos</v>
          </cell>
          <cell r="H54">
            <v>25</v>
          </cell>
          <cell r="I54">
            <v>6</v>
          </cell>
          <cell r="J54">
            <v>0.24</v>
          </cell>
          <cell r="K54">
            <v>0</v>
          </cell>
          <cell r="L54">
            <v>1</v>
          </cell>
          <cell r="M54">
            <v>0</v>
          </cell>
          <cell r="N54">
            <v>2</v>
          </cell>
          <cell r="O54">
            <v>3</v>
          </cell>
          <cell r="P54" t="str">
            <v>-</v>
          </cell>
          <cell r="Q54" t="str">
            <v>-</v>
          </cell>
          <cell r="R54" t="str">
            <v>-</v>
          </cell>
          <cell r="S54" t="str">
            <v>-</v>
          </cell>
          <cell r="T54" t="str">
            <v>-</v>
          </cell>
          <cell r="U54" t="str">
            <v>-</v>
          </cell>
          <cell r="V54" t="str">
            <v>-</v>
          </cell>
        </row>
        <row r="55">
          <cell r="A55" t="str">
            <v xml:space="preserve">2015Dirección_de_Cosméticos_Aseo_Plaguicidas_y_Productos_de_Higiene_DomesticaAsignación de Códigos de Notificación Sanitaria Obligatoria, reconocimiento o renovación para productos Cosméticos. </v>
          </cell>
          <cell r="D55">
            <v>2015</v>
          </cell>
          <cell r="E55" t="str">
            <v>Dirección_de_Cosméticos_Aseo_Plaguicidas_y_Productos_de_Higiene_Domestica</v>
          </cell>
          <cell r="F55" t="str">
            <v xml:space="preserve">Asignación de Códigos de Notificación Sanitaria Obligatoria, reconocimiento o renovación para productos Cosméticos. </v>
          </cell>
          <cell r="G55" t="str">
            <v xml:space="preserve">Asignación de Códigos de Notificación Sanitaria Obligatoria, reconocimiento o renovación para productos Cosméticos. </v>
          </cell>
          <cell r="H55">
            <v>6500</v>
          </cell>
          <cell r="I55">
            <v>2714</v>
          </cell>
          <cell r="J55">
            <v>0.41753846153846153</v>
          </cell>
          <cell r="K55">
            <v>319</v>
          </cell>
          <cell r="L55">
            <v>794</v>
          </cell>
          <cell r="M55">
            <v>572</v>
          </cell>
          <cell r="N55">
            <v>551</v>
          </cell>
          <cell r="O55">
            <v>478</v>
          </cell>
          <cell r="P55" t="str">
            <v>-</v>
          </cell>
          <cell r="Q55" t="str">
            <v>-</v>
          </cell>
          <cell r="R55" t="str">
            <v>-</v>
          </cell>
          <cell r="S55" t="str">
            <v>-</v>
          </cell>
          <cell r="T55" t="str">
            <v>-</v>
          </cell>
          <cell r="U55" t="str">
            <v>-</v>
          </cell>
          <cell r="V55" t="str">
            <v>-</v>
          </cell>
        </row>
        <row r="56">
          <cell r="A56" t="str">
            <v>2015Dirección_de_Cosméticos_Aseo_Plaguicidas_y_Productos_de_Higiene_DomesticaAsignación de Códigos de Notificaciòn Sanitaria Obligatoria, reconocimiento o renovación para productos de Higiene Doméstica y Absorbentes de Higiene Personal.</v>
          </cell>
          <cell r="D56">
            <v>2015</v>
          </cell>
          <cell r="E56" t="str">
            <v>Dirección_de_Cosméticos_Aseo_Plaguicidas_y_Productos_de_Higiene_Domestica</v>
          </cell>
          <cell r="F56" t="str">
            <v>Asignación de Códigos de Notificaciòn Sanitaria Obligatoria, reconocimiento o renovación para productos de Higiene Doméstica y Absorbentes de Higiene Personal.</v>
          </cell>
          <cell r="G56" t="str">
            <v>Asignación de Códigos de Notificaciòn Sanitaria Obligatoria, reconocimiento o renovación para productos de Higiene Doméstica y Absorbentes de Higiene Personal.</v>
          </cell>
          <cell r="H56">
            <v>750</v>
          </cell>
          <cell r="I56">
            <v>397</v>
          </cell>
          <cell r="J56">
            <v>0.52933333333333332</v>
          </cell>
          <cell r="K56">
            <v>52</v>
          </cell>
          <cell r="L56">
            <v>60</v>
          </cell>
          <cell r="M56">
            <v>124</v>
          </cell>
          <cell r="N56">
            <v>106</v>
          </cell>
          <cell r="O56">
            <v>55</v>
          </cell>
          <cell r="P56" t="str">
            <v>-</v>
          </cell>
          <cell r="Q56" t="str">
            <v>-</v>
          </cell>
          <cell r="R56" t="str">
            <v>-</v>
          </cell>
          <cell r="S56" t="str">
            <v>-</v>
          </cell>
          <cell r="T56" t="str">
            <v>-</v>
          </cell>
          <cell r="U56" t="str">
            <v>-</v>
          </cell>
          <cell r="V56" t="str">
            <v>-</v>
          </cell>
        </row>
        <row r="57">
          <cell r="A57" t="str">
            <v>2015Dirección_de_Cosméticos_Aseo_Plaguicidas_y_Productos_de_Higiene_DomesticaCambios de Notificaciones y/o modificaciòn de Registro Sanitario para productos cosméticos.</v>
          </cell>
          <cell r="D57">
            <v>2015</v>
          </cell>
          <cell r="E57" t="str">
            <v>Dirección_de_Cosméticos_Aseo_Plaguicidas_y_Productos_de_Higiene_Domestica</v>
          </cell>
          <cell r="F57" t="str">
            <v>Cambios de Notificaciones y/o modificaciòn de Registro Sanitario para productos cosméticos.</v>
          </cell>
          <cell r="G57" t="str">
            <v>Cambios de Notificaciones y/o modificaciòn de Registro Sanitario para productos cosméticos.</v>
          </cell>
          <cell r="H57">
            <v>7000</v>
          </cell>
          <cell r="I57">
            <v>3662</v>
          </cell>
          <cell r="J57">
            <v>0.52314285714285713</v>
          </cell>
          <cell r="K57">
            <v>608</v>
          </cell>
          <cell r="L57">
            <v>899</v>
          </cell>
          <cell r="M57">
            <v>863</v>
          </cell>
          <cell r="N57">
            <v>584</v>
          </cell>
          <cell r="O57">
            <v>708</v>
          </cell>
          <cell r="P57" t="str">
            <v>-</v>
          </cell>
          <cell r="Q57" t="str">
            <v>-</v>
          </cell>
          <cell r="R57" t="str">
            <v>-</v>
          </cell>
          <cell r="S57" t="str">
            <v>-</v>
          </cell>
          <cell r="T57" t="str">
            <v>-</v>
          </cell>
          <cell r="U57" t="str">
            <v>-</v>
          </cell>
          <cell r="V57" t="str">
            <v>-</v>
          </cell>
        </row>
        <row r="58">
          <cell r="A58" t="str">
            <v>2015Dirección_de_Cosméticos_Aseo_Plaguicidas_y_Productos_de_Higiene_DomesticaCambios de Notificaciones y/o modificaciòn de Registro Sanitario para productos de Higiene Domèstica y Absorbentes de Higiene Personal.</v>
          </cell>
          <cell r="D58">
            <v>2015</v>
          </cell>
          <cell r="E58" t="str">
            <v>Dirección_de_Cosméticos_Aseo_Plaguicidas_y_Productos_de_Higiene_Domestica</v>
          </cell>
          <cell r="F58" t="str">
            <v>Cambios de Notificaciones y/o modificaciòn de Registro Sanitario para productos de Higiene Domèstica y Absorbentes de Higiene Personal.</v>
          </cell>
          <cell r="G58" t="str">
            <v>Cambios de Notificaciones y/o modificaciòn de Registro Sanitario para productos de Higiene Domèstica y Absorbentes de Higiene Personal.</v>
          </cell>
          <cell r="H58">
            <v>900</v>
          </cell>
          <cell r="I58">
            <v>421</v>
          </cell>
          <cell r="J58">
            <v>0.46777777777777779</v>
          </cell>
          <cell r="K58">
            <v>35</v>
          </cell>
          <cell r="L58">
            <v>111</v>
          </cell>
          <cell r="M58">
            <v>86</v>
          </cell>
          <cell r="N58">
            <v>83</v>
          </cell>
          <cell r="O58">
            <v>106</v>
          </cell>
          <cell r="P58" t="str">
            <v>-</v>
          </cell>
          <cell r="Q58" t="str">
            <v>-</v>
          </cell>
          <cell r="R58" t="str">
            <v>-</v>
          </cell>
          <cell r="S58" t="str">
            <v>-</v>
          </cell>
          <cell r="T58" t="str">
            <v>-</v>
          </cell>
          <cell r="U58" t="str">
            <v>-</v>
          </cell>
          <cell r="V58" t="str">
            <v>-</v>
          </cell>
        </row>
        <row r="59">
          <cell r="A59" t="str">
            <v>2015Dirección_de_Cosméticos_Aseo_Plaguicidas_y_Productos_de_Higiene_DomesticaAsistencia Técnica a entes territoriales y otros actores.</v>
          </cell>
          <cell r="D59">
            <v>2015</v>
          </cell>
          <cell r="E59" t="str">
            <v>Dirección_de_Cosméticos_Aseo_Plaguicidas_y_Productos_de_Higiene_Domestica</v>
          </cell>
          <cell r="F59" t="str">
            <v>Asistencia Técnica a entes territoriales y otros actores.</v>
          </cell>
          <cell r="G59" t="str">
            <v>Asistencia Técnica a entes territoriales y otros actores.</v>
          </cell>
          <cell r="H59">
            <v>5</v>
          </cell>
          <cell r="I59">
            <v>1</v>
          </cell>
          <cell r="J59">
            <v>0.2</v>
          </cell>
          <cell r="K59">
            <v>0</v>
          </cell>
          <cell r="L59">
            <v>0</v>
          </cell>
          <cell r="M59">
            <v>0</v>
          </cell>
          <cell r="N59">
            <v>1</v>
          </cell>
          <cell r="O59">
            <v>0</v>
          </cell>
          <cell r="P59" t="str">
            <v>-</v>
          </cell>
          <cell r="Q59" t="str">
            <v>-</v>
          </cell>
          <cell r="R59" t="str">
            <v>-</v>
          </cell>
          <cell r="S59" t="str">
            <v>-</v>
          </cell>
          <cell r="T59" t="str">
            <v>-</v>
          </cell>
          <cell r="U59" t="str">
            <v>-</v>
          </cell>
          <cell r="V59" t="str">
            <v>-</v>
          </cell>
        </row>
        <row r="60">
          <cell r="A60" t="str">
            <v>2015Dirección_de_Cosméticos_Aseo_Plaguicidas_y_Productos_de_Higiene_DomesticaVisitas de Seguimiento a las Certificaciones y/o ampliaciòn de CCP de aseo.</v>
          </cell>
          <cell r="D60">
            <v>2015</v>
          </cell>
          <cell r="E60" t="str">
            <v>Dirección_de_Cosméticos_Aseo_Plaguicidas_y_Productos_de_Higiene_Domestica</v>
          </cell>
          <cell r="F60" t="str">
            <v>Visitas de Seguimiento a las Certificaciones y/o ampliaciòn de CCP de aseo.</v>
          </cell>
          <cell r="G60" t="str">
            <v>Visitas de Seguimiento a las Certificaciones y/o ampliaciòn de CCP de aseo.</v>
          </cell>
          <cell r="H60">
            <v>55</v>
          </cell>
          <cell r="I60">
            <v>21</v>
          </cell>
          <cell r="J60">
            <v>0.38181818181818183</v>
          </cell>
          <cell r="K60">
            <v>5</v>
          </cell>
          <cell r="L60">
            <v>9</v>
          </cell>
          <cell r="M60">
            <v>3</v>
          </cell>
          <cell r="N60">
            <v>0</v>
          </cell>
          <cell r="O60">
            <v>4</v>
          </cell>
          <cell r="P60" t="str">
            <v>-</v>
          </cell>
          <cell r="Q60" t="str">
            <v>-</v>
          </cell>
          <cell r="R60" t="str">
            <v>-</v>
          </cell>
          <cell r="S60" t="str">
            <v>-</v>
          </cell>
          <cell r="T60" t="str">
            <v>-</v>
          </cell>
          <cell r="U60" t="str">
            <v>-</v>
          </cell>
          <cell r="V60" t="str">
            <v>-</v>
          </cell>
        </row>
        <row r="61">
          <cell r="A61" t="str">
            <v>2015Dirección_de_Cosméticos_Aseo_Plaguicidas_y_Productos_de_Higiene_DomesticaVisitas de Seguimiento a las Certificaciones y/o ampliaciòn de CCP Cosméticos.</v>
          </cell>
          <cell r="D61">
            <v>2015</v>
          </cell>
          <cell r="E61" t="str">
            <v>Dirección_de_Cosméticos_Aseo_Plaguicidas_y_Productos_de_Higiene_Domestica</v>
          </cell>
          <cell r="F61" t="str">
            <v>Visitas de Seguimiento a las Certificaciones y/o ampliaciòn de CCP Cosméticos.</v>
          </cell>
          <cell r="G61" t="str">
            <v>Visitas de Seguimiento a las Certificaciones y/o ampliaciòn de CCP Cosméticos.</v>
          </cell>
          <cell r="H61">
            <v>65</v>
          </cell>
          <cell r="I61">
            <v>28</v>
          </cell>
          <cell r="J61">
            <v>0.43076923076923079</v>
          </cell>
          <cell r="K61">
            <v>13</v>
          </cell>
          <cell r="L61">
            <v>4</v>
          </cell>
          <cell r="M61">
            <v>1</v>
          </cell>
          <cell r="N61">
            <v>2</v>
          </cell>
          <cell r="O61">
            <v>8</v>
          </cell>
          <cell r="P61" t="str">
            <v>-</v>
          </cell>
          <cell r="Q61" t="str">
            <v>-</v>
          </cell>
          <cell r="R61" t="str">
            <v>-</v>
          </cell>
          <cell r="S61" t="str">
            <v>-</v>
          </cell>
          <cell r="T61" t="str">
            <v>-</v>
          </cell>
          <cell r="U61" t="str">
            <v>-</v>
          </cell>
          <cell r="V61" t="str">
            <v>-</v>
          </cell>
        </row>
        <row r="62">
          <cell r="A62" t="str">
            <v>2015Dirección_de_Cosméticos_Aseo_Plaguicidas_y_Productos_de_Higiene_DomesticaVisitas de Seguimiento a las Certificaciones y/o ampliación de BPM Cosméticas.</v>
          </cell>
          <cell r="D62">
            <v>2015</v>
          </cell>
          <cell r="E62" t="str">
            <v>Dirección_de_Cosméticos_Aseo_Plaguicidas_y_Productos_de_Higiene_Domestica</v>
          </cell>
          <cell r="F62" t="str">
            <v>Visitas de Seguimiento a las Certificaciones y/o ampliación de BPM Cosméticas.</v>
          </cell>
          <cell r="G62" t="str">
            <v>Visitas de Seguimiento a las Certificaciones y/o ampliación de BPM Cosméticas.</v>
          </cell>
          <cell r="H62">
            <v>3</v>
          </cell>
          <cell r="I62">
            <v>2</v>
          </cell>
          <cell r="J62">
            <v>0.66666666666666663</v>
          </cell>
          <cell r="K62">
            <v>0</v>
          </cell>
          <cell r="L62">
            <v>1</v>
          </cell>
          <cell r="M62">
            <v>0</v>
          </cell>
          <cell r="N62">
            <v>1</v>
          </cell>
          <cell r="O62">
            <v>0</v>
          </cell>
          <cell r="P62" t="str">
            <v>-</v>
          </cell>
          <cell r="Q62" t="str">
            <v>-</v>
          </cell>
          <cell r="R62" t="str">
            <v>-</v>
          </cell>
          <cell r="S62" t="str">
            <v>-</v>
          </cell>
          <cell r="T62" t="str">
            <v>-</v>
          </cell>
          <cell r="U62" t="str">
            <v>-</v>
          </cell>
          <cell r="V62" t="str">
            <v>-</v>
          </cell>
        </row>
        <row r="63">
          <cell r="A63" t="str">
            <v>2015Dirección_de_Cosméticos_Aseo_Plaguicidas_y_Productos_de_Higiene_DomesticaVisitas de Seguimientos a establecimientos Certificados con Concepto Sanitario de Fabricaciòn de Plaguicidas de uso Doméstico.</v>
          </cell>
          <cell r="D63">
            <v>2015</v>
          </cell>
          <cell r="E63" t="str">
            <v>Dirección_de_Cosméticos_Aseo_Plaguicidas_y_Productos_de_Higiene_Domestica</v>
          </cell>
          <cell r="F63" t="str">
            <v>Visitas de Seguimientos a establecimientos Certificados con Concepto Sanitario de Fabricaciòn de Plaguicidas de uso Doméstico.</v>
          </cell>
          <cell r="G63" t="str">
            <v>Visitas de Seguimientos a establecimientos certificados de cosméticos, aseo y con concepto sanitario de plaguicidas de uso domèstico</v>
          </cell>
          <cell r="H63">
            <v>140</v>
          </cell>
          <cell r="I63">
            <v>76</v>
          </cell>
          <cell r="J63">
            <v>0.54285714285714282</v>
          </cell>
          <cell r="K63">
            <v>0</v>
          </cell>
          <cell r="L63">
            <v>13</v>
          </cell>
          <cell r="M63">
            <v>33</v>
          </cell>
          <cell r="N63">
            <v>12</v>
          </cell>
          <cell r="O63">
            <v>18</v>
          </cell>
          <cell r="P63" t="str">
            <v>-</v>
          </cell>
          <cell r="Q63" t="str">
            <v>-</v>
          </cell>
          <cell r="R63" t="str">
            <v>-</v>
          </cell>
          <cell r="S63" t="str">
            <v>-</v>
          </cell>
          <cell r="T63" t="str">
            <v>-</v>
          </cell>
          <cell r="U63" t="str">
            <v>-</v>
          </cell>
          <cell r="V63" t="str">
            <v>-</v>
          </cell>
        </row>
        <row r="64">
          <cell r="A64" t="str">
            <v>2015Dirección_de_Cosméticos_Aseo_Plaguicidas_y_Productos_de_Higiene_DomesticaVisitas de Acompañamiento Técnico en actividades relacionadas con IVC</v>
          </cell>
          <cell r="D64">
            <v>2015</v>
          </cell>
          <cell r="E64" t="str">
            <v>Dirección_de_Cosméticos_Aseo_Plaguicidas_y_Productos_de_Higiene_Domestica</v>
          </cell>
          <cell r="F64" t="str">
            <v>Visitas de Acompañamiento Técnico en actividades relacionadas con IVC</v>
          </cell>
          <cell r="G64" t="str">
            <v>Visitas de Acompañamiento Técnico en actividades relacionadas con IVC</v>
          </cell>
          <cell r="H64">
            <v>55</v>
          </cell>
          <cell r="I64">
            <v>33</v>
          </cell>
          <cell r="J64">
            <v>0.6</v>
          </cell>
          <cell r="K64">
            <v>3</v>
          </cell>
          <cell r="L64">
            <v>6</v>
          </cell>
          <cell r="M64">
            <v>3</v>
          </cell>
          <cell r="N64">
            <v>12</v>
          </cell>
          <cell r="O64">
            <v>9</v>
          </cell>
          <cell r="P64" t="str">
            <v>-</v>
          </cell>
          <cell r="Q64" t="str">
            <v>-</v>
          </cell>
          <cell r="R64" t="str">
            <v>-</v>
          </cell>
          <cell r="S64" t="str">
            <v>-</v>
          </cell>
          <cell r="T64" t="str">
            <v>-</v>
          </cell>
          <cell r="U64" t="str">
            <v>-</v>
          </cell>
          <cell r="V64" t="str">
            <v>-</v>
          </cell>
        </row>
        <row r="65">
          <cell r="A65" t="str">
            <v>2015Dirección_de_Cosméticos_Aseo_Plaguicidas_y_Productos_de_Higiene_DomesticaCapacitaciónes Técnicas a entes territoriales y otros actores.</v>
          </cell>
          <cell r="D65">
            <v>2015</v>
          </cell>
          <cell r="E65" t="str">
            <v>Dirección_de_Cosméticos_Aseo_Plaguicidas_y_Productos_de_Higiene_Domestica</v>
          </cell>
          <cell r="F65" t="str">
            <v>Capacitaciónes Técnicas a entes territoriales y otros actores.</v>
          </cell>
          <cell r="G65" t="str">
            <v>Capacitaciónes Técnicas a entes territoriales y otros actores.</v>
          </cell>
          <cell r="H65">
            <v>9</v>
          </cell>
          <cell r="I65">
            <v>8</v>
          </cell>
          <cell r="J65">
            <v>0.88888888888888884</v>
          </cell>
          <cell r="K65">
            <v>0</v>
          </cell>
          <cell r="L65">
            <v>0</v>
          </cell>
          <cell r="M65">
            <v>4</v>
          </cell>
          <cell r="N65">
            <v>2</v>
          </cell>
          <cell r="O65">
            <v>2</v>
          </cell>
          <cell r="P65" t="str">
            <v>-</v>
          </cell>
          <cell r="Q65" t="str">
            <v>-</v>
          </cell>
          <cell r="R65" t="str">
            <v>-</v>
          </cell>
          <cell r="S65" t="str">
            <v>-</v>
          </cell>
          <cell r="T65" t="str">
            <v>-</v>
          </cell>
          <cell r="U65" t="str">
            <v>-</v>
          </cell>
          <cell r="V65" t="str">
            <v>-</v>
          </cell>
        </row>
        <row r="66">
          <cell r="A66" t="str">
            <v>2015Dirección_de_Cosméticos_Aseo_Plaguicidas_y_Productos_de_Higiene_DomesticaTramites asociados a registros sanitarios, permisos y notificaciones</v>
          </cell>
          <cell r="D66">
            <v>2015</v>
          </cell>
          <cell r="E66" t="str">
            <v>Dirección_de_Cosméticos_Aseo_Plaguicidas_y_Productos_de_Higiene_Domestica</v>
          </cell>
          <cell r="F66" t="str">
            <v>Tramites asociados a registros sanitarios, permisos y notificaciones</v>
          </cell>
          <cell r="G66" t="str">
            <v>Tramites asociados a registros sanitarios, permisos y notificaciones</v>
          </cell>
          <cell r="H66">
            <v>4000</v>
          </cell>
          <cell r="I66">
            <v>1372</v>
          </cell>
          <cell r="J66">
            <v>0.34300000000000003</v>
          </cell>
          <cell r="K66">
            <v>143</v>
          </cell>
          <cell r="L66">
            <v>405</v>
          </cell>
          <cell r="M66">
            <v>345</v>
          </cell>
          <cell r="N66">
            <v>226</v>
          </cell>
          <cell r="O66">
            <v>253</v>
          </cell>
          <cell r="P66" t="str">
            <v>-</v>
          </cell>
          <cell r="Q66" t="str">
            <v>-</v>
          </cell>
          <cell r="R66" t="str">
            <v>-</v>
          </cell>
          <cell r="S66" t="str">
            <v>-</v>
          </cell>
          <cell r="T66" t="str">
            <v>-</v>
          </cell>
          <cell r="U66" t="str">
            <v>-</v>
          </cell>
          <cell r="V66" t="str">
            <v>-</v>
          </cell>
        </row>
        <row r="67">
          <cell r="A67" t="str">
            <v>2015Dirección_de_Operaciones_SanitariasVisitas de IVC a Bancos de Sangre y Puestos de Control.</v>
          </cell>
          <cell r="B67">
            <v>0</v>
          </cell>
          <cell r="C67">
            <v>0</v>
          </cell>
          <cell r="D67">
            <v>2015</v>
          </cell>
          <cell r="E67" t="str">
            <v>Dirección_de_Operaciones_Sanitarias</v>
          </cell>
          <cell r="F67" t="str">
            <v>Visitas de IVC a Bancos de Sangre y Puestos de Control.</v>
          </cell>
          <cell r="G67" t="str">
            <v>Visitas de IVC a Bancos de Sangre y Puestos de Control.</v>
          </cell>
          <cell r="H67">
            <v>142</v>
          </cell>
          <cell r="I67">
            <v>43</v>
          </cell>
          <cell r="J67">
            <v>0.30281690140845069</v>
          </cell>
          <cell r="K67">
            <v>3</v>
          </cell>
          <cell r="L67">
            <v>14</v>
          </cell>
          <cell r="M67">
            <v>17</v>
          </cell>
          <cell r="N67">
            <v>9</v>
          </cell>
          <cell r="O67" t="str">
            <v>-</v>
          </cell>
          <cell r="P67" t="str">
            <v>-</v>
          </cell>
          <cell r="Q67" t="str">
            <v>-</v>
          </cell>
          <cell r="R67" t="str">
            <v>-</v>
          </cell>
          <cell r="S67" t="str">
            <v>-</v>
          </cell>
          <cell r="T67" t="str">
            <v>-</v>
          </cell>
          <cell r="U67" t="str">
            <v>-</v>
          </cell>
          <cell r="V67" t="str">
            <v>-</v>
          </cell>
        </row>
        <row r="68">
          <cell r="A68" t="str">
            <v xml:space="preserve">2015Dirección_de_Operaciones_SanitariasVisitas de IVC Alimentos  Total realizadas. </v>
          </cell>
          <cell r="B68">
            <v>0</v>
          </cell>
          <cell r="C68">
            <v>0</v>
          </cell>
          <cell r="D68">
            <v>2015</v>
          </cell>
          <cell r="E68" t="str">
            <v>Dirección_de_Operaciones_Sanitarias</v>
          </cell>
          <cell r="F68" t="str">
            <v xml:space="preserve">Visitas de IVC Alimentos  Total realizadas. </v>
          </cell>
          <cell r="G68" t="str">
            <v xml:space="preserve">Visitas de IVC Alimentos  Total realizadas. </v>
          </cell>
          <cell r="H68">
            <v>11590</v>
          </cell>
          <cell r="I68">
            <v>3884</v>
          </cell>
          <cell r="J68">
            <v>0.33511647972389991</v>
          </cell>
          <cell r="K68">
            <v>1011</v>
          </cell>
          <cell r="L68">
            <v>1022</v>
          </cell>
          <cell r="M68">
            <v>980</v>
          </cell>
          <cell r="N68">
            <v>871</v>
          </cell>
          <cell r="O68" t="str">
            <v>-</v>
          </cell>
          <cell r="P68" t="str">
            <v>-</v>
          </cell>
          <cell r="Q68" t="str">
            <v>-</v>
          </cell>
          <cell r="R68" t="str">
            <v>-</v>
          </cell>
          <cell r="S68" t="str">
            <v>-</v>
          </cell>
          <cell r="T68" t="str">
            <v>-</v>
          </cell>
          <cell r="U68" t="str">
            <v>-</v>
          </cell>
          <cell r="V68" t="str">
            <v>-</v>
          </cell>
        </row>
        <row r="69">
          <cell r="A69" t="str">
            <v xml:space="preserve">2015Dirección_de_Operaciones_SanitariasVisitas de IVC Alimentos  Efectivas realizadas. </v>
          </cell>
          <cell r="B69">
            <v>0</v>
          </cell>
          <cell r="C69">
            <v>0</v>
          </cell>
          <cell r="D69">
            <v>2015</v>
          </cell>
          <cell r="E69" t="str">
            <v>Dirección_de_Operaciones_Sanitarias</v>
          </cell>
          <cell r="F69" t="str">
            <v xml:space="preserve">Visitas de IVC Alimentos  Efectivas realizadas. </v>
          </cell>
          <cell r="G69" t="str">
            <v xml:space="preserve">Visitas de IVC Alimentos  Efectivas realizadas. </v>
          </cell>
          <cell r="H69">
            <v>11590</v>
          </cell>
          <cell r="I69">
            <v>2340</v>
          </cell>
          <cell r="J69">
            <v>0.20189818809318377</v>
          </cell>
          <cell r="K69">
            <v>531</v>
          </cell>
          <cell r="L69">
            <v>608</v>
          </cell>
          <cell r="M69">
            <v>626</v>
          </cell>
          <cell r="N69">
            <v>575</v>
          </cell>
          <cell r="O69" t="str">
            <v>-</v>
          </cell>
          <cell r="P69" t="str">
            <v>-</v>
          </cell>
          <cell r="Q69" t="str">
            <v>-</v>
          </cell>
          <cell r="R69" t="str">
            <v>-</v>
          </cell>
          <cell r="S69" t="str">
            <v>-</v>
          </cell>
          <cell r="T69" t="str">
            <v>-</v>
          </cell>
          <cell r="U69" t="str">
            <v>-</v>
          </cell>
          <cell r="V69" t="str">
            <v>-</v>
          </cell>
        </row>
        <row r="70">
          <cell r="A70" t="str">
            <v xml:space="preserve">2015Dirección_de_Operaciones_SanitariasVisitas de IVC Alimentos  No Efectivas realizadas. </v>
          </cell>
          <cell r="B70">
            <v>0</v>
          </cell>
          <cell r="C70">
            <v>0</v>
          </cell>
          <cell r="D70">
            <v>2015</v>
          </cell>
          <cell r="E70" t="str">
            <v>Dirección_de_Operaciones_Sanitarias</v>
          </cell>
          <cell r="F70" t="str">
            <v xml:space="preserve">Visitas de IVC Alimentos  No Efectivas realizadas. </v>
          </cell>
          <cell r="G70" t="str">
            <v xml:space="preserve">Visitas de IVC Alimentos  No Efectivas realizadas. </v>
          </cell>
          <cell r="H70">
            <v>0</v>
          </cell>
          <cell r="I70">
            <v>0</v>
          </cell>
          <cell r="J70">
            <v>0</v>
          </cell>
          <cell r="K70">
            <v>0</v>
          </cell>
          <cell r="L70">
            <v>0</v>
          </cell>
          <cell r="M70">
            <v>0</v>
          </cell>
          <cell r="N70">
            <v>0</v>
          </cell>
          <cell r="O70" t="str">
            <v>-</v>
          </cell>
          <cell r="P70" t="str">
            <v>-</v>
          </cell>
          <cell r="Q70" t="str">
            <v>-</v>
          </cell>
          <cell r="R70" t="str">
            <v>-</v>
          </cell>
          <cell r="S70" t="str">
            <v>-</v>
          </cell>
          <cell r="T70" t="str">
            <v>-</v>
          </cell>
          <cell r="U70" t="str">
            <v>-</v>
          </cell>
          <cell r="V70" t="str">
            <v>-</v>
          </cell>
        </row>
        <row r="71">
          <cell r="A71" t="str">
            <v xml:space="preserve">2015Dirección_de_Operaciones_SanitariasVisitas de IVC Alimentos  que No Generan Concepto realizadas. </v>
          </cell>
          <cell r="B71">
            <v>0</v>
          </cell>
          <cell r="C71">
            <v>0</v>
          </cell>
          <cell r="D71">
            <v>2015</v>
          </cell>
          <cell r="E71" t="str">
            <v>Dirección_de_Operaciones_Sanitarias</v>
          </cell>
          <cell r="F71" t="str">
            <v xml:space="preserve">Visitas de IVC Alimentos  que No Generan Concepto realizadas. </v>
          </cell>
          <cell r="G71" t="str">
            <v xml:space="preserve">Visitas de IVC Alimentos  que No Generan Concepto realizadas. </v>
          </cell>
          <cell r="H71">
            <v>11590</v>
          </cell>
          <cell r="I71">
            <v>1544</v>
          </cell>
          <cell r="J71">
            <v>0.13321829163071613</v>
          </cell>
          <cell r="K71">
            <v>480</v>
          </cell>
          <cell r="L71">
            <v>414</v>
          </cell>
          <cell r="M71">
            <v>354</v>
          </cell>
          <cell r="N71">
            <v>296</v>
          </cell>
          <cell r="O71" t="str">
            <v>-</v>
          </cell>
          <cell r="P71" t="str">
            <v>-</v>
          </cell>
          <cell r="Q71" t="str">
            <v>-</v>
          </cell>
          <cell r="R71" t="str">
            <v>-</v>
          </cell>
          <cell r="S71" t="str">
            <v>-</v>
          </cell>
          <cell r="T71" t="str">
            <v>-</v>
          </cell>
          <cell r="U71" t="str">
            <v>-</v>
          </cell>
          <cell r="V71" t="str">
            <v>-</v>
          </cell>
        </row>
        <row r="72">
          <cell r="A72" t="str">
            <v xml:space="preserve">2015Dirección_de_Operaciones_SanitariasVisitas de IVC Cosmeticos  realizadas. </v>
          </cell>
          <cell r="B72">
            <v>0</v>
          </cell>
          <cell r="C72">
            <v>0</v>
          </cell>
          <cell r="D72">
            <v>2015</v>
          </cell>
          <cell r="E72" t="str">
            <v>Dirección_de_Operaciones_Sanitarias</v>
          </cell>
          <cell r="F72" t="str">
            <v xml:space="preserve">Visitas de IVC Cosmeticos  realizadas. </v>
          </cell>
          <cell r="G72" t="str">
            <v xml:space="preserve">Visitas de IVC Cosmeticos  realizadas. </v>
          </cell>
          <cell r="H72">
            <v>500</v>
          </cell>
          <cell r="I72">
            <v>136</v>
          </cell>
          <cell r="J72">
            <v>0.27200000000000002</v>
          </cell>
          <cell r="K72">
            <v>35</v>
          </cell>
          <cell r="L72">
            <v>50</v>
          </cell>
          <cell r="M72">
            <v>24</v>
          </cell>
          <cell r="N72">
            <v>27</v>
          </cell>
          <cell r="O72" t="str">
            <v>-</v>
          </cell>
          <cell r="P72" t="str">
            <v>-</v>
          </cell>
          <cell r="Q72" t="str">
            <v>-</v>
          </cell>
          <cell r="R72" t="str">
            <v>-</v>
          </cell>
          <cell r="S72" t="str">
            <v>-</v>
          </cell>
          <cell r="T72" t="str">
            <v>-</v>
          </cell>
          <cell r="U72" t="str">
            <v>-</v>
          </cell>
          <cell r="V72" t="str">
            <v>-</v>
          </cell>
        </row>
        <row r="73">
          <cell r="A73" t="str">
            <v xml:space="preserve">2015Dirección_de_Operaciones_SanitariasVisitas de IVC Dispositivos realizadas. </v>
          </cell>
          <cell r="B73">
            <v>0</v>
          </cell>
          <cell r="C73">
            <v>0</v>
          </cell>
          <cell r="D73">
            <v>2015</v>
          </cell>
          <cell r="E73" t="str">
            <v>Dirección_de_Operaciones_Sanitarias</v>
          </cell>
          <cell r="F73" t="str">
            <v xml:space="preserve">Visitas de IVC Dispositivos realizadas. </v>
          </cell>
          <cell r="G73" t="str">
            <v xml:space="preserve">Visitas de IVC Dispositivos realizadas. </v>
          </cell>
          <cell r="H73">
            <v>964</v>
          </cell>
          <cell r="I73">
            <v>306</v>
          </cell>
          <cell r="J73">
            <v>0.31742738589211617</v>
          </cell>
          <cell r="K73">
            <v>68</v>
          </cell>
          <cell r="L73">
            <v>94</v>
          </cell>
          <cell r="M73">
            <v>75</v>
          </cell>
          <cell r="N73">
            <v>69</v>
          </cell>
          <cell r="O73" t="str">
            <v>-</v>
          </cell>
          <cell r="P73" t="str">
            <v>-</v>
          </cell>
          <cell r="Q73" t="str">
            <v>-</v>
          </cell>
          <cell r="R73" t="str">
            <v>-</v>
          </cell>
          <cell r="S73" t="str">
            <v>-</v>
          </cell>
          <cell r="T73" t="str">
            <v>-</v>
          </cell>
          <cell r="U73" t="str">
            <v>-</v>
          </cell>
          <cell r="V73" t="str">
            <v>-</v>
          </cell>
        </row>
        <row r="74">
          <cell r="A74" t="str">
            <v xml:space="preserve">2015Dirección_de_Operaciones_SanitariasVisitas de IVC Medicamentos realizadas. </v>
          </cell>
          <cell r="B74">
            <v>0</v>
          </cell>
          <cell r="C74">
            <v>0</v>
          </cell>
          <cell r="D74">
            <v>2015</v>
          </cell>
          <cell r="E74" t="str">
            <v>Dirección_de_Operaciones_Sanitarias</v>
          </cell>
          <cell r="F74" t="str">
            <v xml:space="preserve">Visitas de IVC Medicamentos realizadas. </v>
          </cell>
          <cell r="G74" t="str">
            <v xml:space="preserve">Visitas de IVC Medicamentos realizadas. </v>
          </cell>
          <cell r="H74">
            <v>740</v>
          </cell>
          <cell r="I74">
            <v>254</v>
          </cell>
          <cell r="J74">
            <v>0.34324324324324323</v>
          </cell>
          <cell r="K74">
            <v>28</v>
          </cell>
          <cell r="L74">
            <v>58</v>
          </cell>
          <cell r="M74">
            <v>123</v>
          </cell>
          <cell r="N74">
            <v>45</v>
          </cell>
          <cell r="O74" t="str">
            <v>-</v>
          </cell>
          <cell r="P74" t="str">
            <v>-</v>
          </cell>
          <cell r="Q74" t="str">
            <v>-</v>
          </cell>
          <cell r="R74" t="str">
            <v>-</v>
          </cell>
          <cell r="S74" t="str">
            <v>-</v>
          </cell>
          <cell r="T74" t="str">
            <v>-</v>
          </cell>
          <cell r="U74" t="str">
            <v>-</v>
          </cell>
          <cell r="V74" t="str">
            <v>-</v>
          </cell>
        </row>
        <row r="75">
          <cell r="A75" t="str">
            <v>2015Dirección_de_Operaciones_SanitariasVisitas de IVC Plantas de Beneficio Animal de Desposte y Desprese Total</v>
          </cell>
          <cell r="B75">
            <v>0</v>
          </cell>
          <cell r="C75">
            <v>0</v>
          </cell>
          <cell r="D75">
            <v>2015</v>
          </cell>
          <cell r="E75" t="str">
            <v>Dirección_de_Operaciones_Sanitarias</v>
          </cell>
          <cell r="F75" t="str">
            <v>Visitas de IVC Plantas de Beneficio Animal de Desposte y Desprese Total</v>
          </cell>
          <cell r="G75" t="str">
            <v>Visitas de IVC Plantas de Beneficio Animal de Desposte y Desprese Total</v>
          </cell>
          <cell r="H75">
            <v>1726</v>
          </cell>
          <cell r="I75">
            <v>604</v>
          </cell>
          <cell r="J75">
            <v>0.34994206257242177</v>
          </cell>
          <cell r="K75">
            <v>82</v>
          </cell>
          <cell r="L75">
            <v>187</v>
          </cell>
          <cell r="M75">
            <v>163</v>
          </cell>
          <cell r="N75">
            <v>172</v>
          </cell>
          <cell r="O75" t="str">
            <v>-</v>
          </cell>
          <cell r="P75" t="str">
            <v>-</v>
          </cell>
          <cell r="Q75" t="str">
            <v>-</v>
          </cell>
          <cell r="R75" t="str">
            <v>-</v>
          </cell>
          <cell r="S75" t="str">
            <v>-</v>
          </cell>
          <cell r="T75" t="str">
            <v>-</v>
          </cell>
          <cell r="U75" t="str">
            <v>-</v>
          </cell>
          <cell r="V75" t="str">
            <v>-</v>
          </cell>
        </row>
        <row r="76">
          <cell r="A76" t="str">
            <v>2015Dirección_de_Operaciones_SanitariasVisitas de IVC Plantas de Beneficio Animal de Desposte y Desprese Efectivas</v>
          </cell>
          <cell r="B76">
            <v>0</v>
          </cell>
          <cell r="C76">
            <v>0</v>
          </cell>
          <cell r="D76">
            <v>2015</v>
          </cell>
          <cell r="E76" t="str">
            <v>Dirección_de_Operaciones_Sanitarias</v>
          </cell>
          <cell r="F76" t="str">
            <v>Visitas de IVC Plantas de Beneficio Animal de Desposte y Desprese Efectivas</v>
          </cell>
          <cell r="G76" t="str">
            <v>Visitas de IVC Plantas de Beneficio Animal de Desposte y Desprese Efectivas</v>
          </cell>
          <cell r="H76">
            <v>0</v>
          </cell>
          <cell r="I76">
            <v>0</v>
          </cell>
          <cell r="J76">
            <v>0</v>
          </cell>
          <cell r="K76">
            <v>0</v>
          </cell>
          <cell r="L76">
            <v>0</v>
          </cell>
          <cell r="M76">
            <v>0</v>
          </cell>
          <cell r="N76">
            <v>0</v>
          </cell>
          <cell r="O76" t="str">
            <v>-</v>
          </cell>
          <cell r="P76" t="str">
            <v>-</v>
          </cell>
          <cell r="Q76" t="str">
            <v>-</v>
          </cell>
          <cell r="R76" t="str">
            <v>-</v>
          </cell>
          <cell r="S76" t="str">
            <v>-</v>
          </cell>
          <cell r="T76" t="str">
            <v>-</v>
          </cell>
          <cell r="U76" t="str">
            <v>-</v>
          </cell>
          <cell r="V76" t="str">
            <v>-</v>
          </cell>
        </row>
        <row r="77">
          <cell r="A77" t="str">
            <v>2015Dirección_de_Operaciones_SanitariasVisitas de IVC Plantas de Beneficio Animal de Desposte y Desprese No Efectivas</v>
          </cell>
          <cell r="B77">
            <v>0</v>
          </cell>
          <cell r="C77">
            <v>0</v>
          </cell>
          <cell r="D77">
            <v>2015</v>
          </cell>
          <cell r="E77" t="str">
            <v>Dirección_de_Operaciones_Sanitarias</v>
          </cell>
          <cell r="F77" t="str">
            <v>Visitas de IVC Plantas de Beneficio Animal de Desposte y Desprese No Efectivas</v>
          </cell>
          <cell r="G77" t="str">
            <v>Visitas de IVC Plantas de Beneficio Animal de Desposte y Desprese No Efectivas</v>
          </cell>
          <cell r="H77">
            <v>0</v>
          </cell>
          <cell r="I77">
            <v>0</v>
          </cell>
          <cell r="J77">
            <v>0</v>
          </cell>
          <cell r="K77">
            <v>0</v>
          </cell>
          <cell r="L77">
            <v>0</v>
          </cell>
          <cell r="M77">
            <v>0</v>
          </cell>
          <cell r="N77">
            <v>0</v>
          </cell>
          <cell r="O77" t="str">
            <v>-</v>
          </cell>
          <cell r="P77" t="str">
            <v>-</v>
          </cell>
          <cell r="Q77" t="str">
            <v>-</v>
          </cell>
          <cell r="R77" t="str">
            <v>-</v>
          </cell>
          <cell r="S77" t="str">
            <v>-</v>
          </cell>
          <cell r="T77" t="str">
            <v>-</v>
          </cell>
          <cell r="U77" t="str">
            <v>-</v>
          </cell>
          <cell r="V77" t="str">
            <v>-</v>
          </cell>
        </row>
        <row r="78">
          <cell r="A78" t="str">
            <v>2015Dirección_de_Operaciones_SanitariasMuestras ALIMENTOS Tomadas</v>
          </cell>
          <cell r="B78">
            <v>0</v>
          </cell>
          <cell r="C78">
            <v>0</v>
          </cell>
          <cell r="D78">
            <v>2015</v>
          </cell>
          <cell r="E78" t="str">
            <v>Dirección_de_Operaciones_Sanitarias</v>
          </cell>
          <cell r="F78" t="str">
            <v>Muestras ALIMENTOS Tomadas</v>
          </cell>
          <cell r="G78" t="str">
            <v>Muestras ALIMENTOS Tomadas</v>
          </cell>
          <cell r="H78">
            <v>8900</v>
          </cell>
          <cell r="I78">
            <v>989</v>
          </cell>
          <cell r="J78">
            <v>0.11112359550561798</v>
          </cell>
          <cell r="K78">
            <v>234</v>
          </cell>
          <cell r="L78">
            <v>246</v>
          </cell>
          <cell r="M78">
            <v>138</v>
          </cell>
          <cell r="N78">
            <v>371</v>
          </cell>
          <cell r="O78" t="str">
            <v>-</v>
          </cell>
          <cell r="P78" t="str">
            <v>-</v>
          </cell>
          <cell r="Q78" t="str">
            <v>-</v>
          </cell>
          <cell r="R78" t="str">
            <v>-</v>
          </cell>
          <cell r="S78" t="str">
            <v>-</v>
          </cell>
          <cell r="T78" t="str">
            <v>-</v>
          </cell>
          <cell r="U78" t="str">
            <v>-</v>
          </cell>
          <cell r="V78" t="str">
            <v>-</v>
          </cell>
        </row>
        <row r="79">
          <cell r="A79" t="str">
            <v>2015Dirección_de_Operaciones_SanitariasMuestras COSMETICOS Tomadas</v>
          </cell>
          <cell r="B79">
            <v>0</v>
          </cell>
          <cell r="C79">
            <v>0</v>
          </cell>
          <cell r="D79">
            <v>2015</v>
          </cell>
          <cell r="E79" t="str">
            <v>Dirección_de_Operaciones_Sanitarias</v>
          </cell>
          <cell r="F79" t="str">
            <v>Muestras COSMETICOS Tomadas</v>
          </cell>
          <cell r="G79" t="str">
            <v>Muestras COSMETICOS Tomadas</v>
          </cell>
          <cell r="H79">
            <v>40</v>
          </cell>
          <cell r="I79">
            <v>4</v>
          </cell>
          <cell r="J79">
            <v>0.1</v>
          </cell>
          <cell r="K79">
            <v>0</v>
          </cell>
          <cell r="L79">
            <v>0</v>
          </cell>
          <cell r="M79">
            <v>0</v>
          </cell>
          <cell r="N79">
            <v>4</v>
          </cell>
          <cell r="O79" t="str">
            <v>-</v>
          </cell>
          <cell r="P79" t="str">
            <v>-</v>
          </cell>
          <cell r="Q79" t="str">
            <v>-</v>
          </cell>
          <cell r="R79" t="str">
            <v>-</v>
          </cell>
          <cell r="S79" t="str">
            <v>-</v>
          </cell>
          <cell r="T79" t="str">
            <v>-</v>
          </cell>
          <cell r="U79" t="str">
            <v>-</v>
          </cell>
          <cell r="V79" t="str">
            <v>-</v>
          </cell>
        </row>
        <row r="80">
          <cell r="A80" t="str">
            <v>2015Dirección_de_Operaciones_SanitariasMuestras DISPOSITIVOS Tomadas</v>
          </cell>
          <cell r="B80">
            <v>0</v>
          </cell>
          <cell r="C80">
            <v>0</v>
          </cell>
          <cell r="D80">
            <v>2015</v>
          </cell>
          <cell r="E80" t="str">
            <v>Dirección_de_Operaciones_Sanitarias</v>
          </cell>
          <cell r="F80" t="str">
            <v>Muestras DISPOSITIVOS Tomadas</v>
          </cell>
          <cell r="G80" t="str">
            <v>Muestras DISPOSITIVOS Tomadas</v>
          </cell>
          <cell r="H80">
            <v>62</v>
          </cell>
          <cell r="I80">
            <v>9</v>
          </cell>
          <cell r="J80">
            <v>0.14516129032258066</v>
          </cell>
          <cell r="K80">
            <v>0</v>
          </cell>
          <cell r="L80">
            <v>0</v>
          </cell>
          <cell r="M80">
            <v>7</v>
          </cell>
          <cell r="N80">
            <v>2</v>
          </cell>
          <cell r="O80" t="str">
            <v>-</v>
          </cell>
          <cell r="P80" t="str">
            <v>-</v>
          </cell>
          <cell r="Q80" t="str">
            <v>-</v>
          </cell>
          <cell r="R80" t="str">
            <v>-</v>
          </cell>
          <cell r="S80" t="str">
            <v>-</v>
          </cell>
          <cell r="T80" t="str">
            <v>-</v>
          </cell>
          <cell r="U80" t="str">
            <v>-</v>
          </cell>
          <cell r="V80" t="str">
            <v>-</v>
          </cell>
        </row>
        <row r="81">
          <cell r="A81" t="str">
            <v>2015Dirección_de_Operaciones_SanitariasMuestras MEDICAMENTOS Tomadas</v>
          </cell>
          <cell r="B81">
            <v>0</v>
          </cell>
          <cell r="C81">
            <v>0</v>
          </cell>
          <cell r="D81">
            <v>2015</v>
          </cell>
          <cell r="E81" t="str">
            <v>Dirección_de_Operaciones_Sanitarias</v>
          </cell>
          <cell r="F81" t="str">
            <v>Muestras MEDICAMENTOS Tomadas</v>
          </cell>
          <cell r="G81" t="str">
            <v>Muestras MEDICAMENTOS Tomadas</v>
          </cell>
          <cell r="H81">
            <v>200</v>
          </cell>
          <cell r="I81">
            <v>32</v>
          </cell>
          <cell r="J81">
            <v>0.16</v>
          </cell>
          <cell r="K81">
            <v>1</v>
          </cell>
          <cell r="L81">
            <v>2</v>
          </cell>
          <cell r="M81">
            <v>14</v>
          </cell>
          <cell r="N81">
            <v>15</v>
          </cell>
          <cell r="O81" t="str">
            <v>-</v>
          </cell>
          <cell r="P81" t="str">
            <v>-</v>
          </cell>
          <cell r="Q81" t="str">
            <v>-</v>
          </cell>
          <cell r="R81" t="str">
            <v>-</v>
          </cell>
          <cell r="S81" t="str">
            <v>-</v>
          </cell>
          <cell r="T81" t="str">
            <v>-</v>
          </cell>
          <cell r="U81" t="str">
            <v>-</v>
          </cell>
          <cell r="V81" t="str">
            <v>-</v>
          </cell>
        </row>
        <row r="82">
          <cell r="A82" t="str">
            <v>2015Dirección_de_Operaciones_SanitariasMuestras DEMUESTRA DE LA CALIDAD</v>
          </cell>
          <cell r="B82">
            <v>0</v>
          </cell>
          <cell r="C82">
            <v>0</v>
          </cell>
          <cell r="D82">
            <v>2015</v>
          </cell>
          <cell r="E82" t="str">
            <v>Dirección_de_Operaciones_Sanitarias</v>
          </cell>
          <cell r="F82" t="str">
            <v>Muestras DEMUESTRA DE LA CALIDAD</v>
          </cell>
          <cell r="G82" t="str">
            <v>Muestras DEMUESTRA DE LA CALIDAD</v>
          </cell>
          <cell r="H82">
            <v>0</v>
          </cell>
          <cell r="I82">
            <v>0</v>
          </cell>
          <cell r="J82">
            <v>0</v>
          </cell>
          <cell r="K82">
            <v>0</v>
          </cell>
          <cell r="L82">
            <v>0</v>
          </cell>
          <cell r="M82">
            <v>0</v>
          </cell>
          <cell r="N82">
            <v>0</v>
          </cell>
          <cell r="O82" t="str">
            <v>-</v>
          </cell>
          <cell r="P82" t="str">
            <v>-</v>
          </cell>
          <cell r="Q82" t="str">
            <v>-</v>
          </cell>
          <cell r="R82" t="str">
            <v>-</v>
          </cell>
          <cell r="S82" t="str">
            <v>-</v>
          </cell>
          <cell r="T82" t="str">
            <v>-</v>
          </cell>
          <cell r="U82" t="str">
            <v>-</v>
          </cell>
          <cell r="V82" t="str">
            <v>-</v>
          </cell>
        </row>
        <row r="83">
          <cell r="A83" t="str">
            <v xml:space="preserve">2015Dirección_de_Operaciones_SanitariasCIIS expedidos </v>
          </cell>
          <cell r="B83">
            <v>0</v>
          </cell>
          <cell r="C83">
            <v>0</v>
          </cell>
          <cell r="D83">
            <v>2015</v>
          </cell>
          <cell r="E83" t="str">
            <v>Dirección_de_Operaciones_Sanitarias</v>
          </cell>
          <cell r="F83" t="str">
            <v xml:space="preserve">CIIS expedidos </v>
          </cell>
          <cell r="G83" t="str">
            <v xml:space="preserve">CIIS expedidos </v>
          </cell>
          <cell r="H83">
            <v>54000</v>
          </cell>
          <cell r="I83">
            <v>16204</v>
          </cell>
          <cell r="J83">
            <v>0.30007407407407405</v>
          </cell>
          <cell r="K83">
            <v>3824</v>
          </cell>
          <cell r="L83">
            <v>3902</v>
          </cell>
          <cell r="M83">
            <v>4129</v>
          </cell>
          <cell r="N83">
            <v>4349</v>
          </cell>
          <cell r="O83" t="str">
            <v>-</v>
          </cell>
          <cell r="P83" t="str">
            <v>-</v>
          </cell>
          <cell r="Q83" t="str">
            <v>-</v>
          </cell>
          <cell r="R83" t="str">
            <v>-</v>
          </cell>
          <cell r="S83" t="str">
            <v>-</v>
          </cell>
          <cell r="T83" t="str">
            <v>-</v>
          </cell>
          <cell r="U83" t="str">
            <v>-</v>
          </cell>
          <cell r="V83" t="str">
            <v>-</v>
          </cell>
        </row>
        <row r="84">
          <cell r="A84" t="str">
            <v>2015Dirección_de_Operaciones_SanitariasEmisión de concepto sanitario de licencias de importación solicitadas ante el VUCE.</v>
          </cell>
          <cell r="B84">
            <v>0</v>
          </cell>
          <cell r="C84">
            <v>0</v>
          </cell>
          <cell r="D84">
            <v>2015</v>
          </cell>
          <cell r="E84" t="str">
            <v>Dirección_de_Operaciones_Sanitarias</v>
          </cell>
          <cell r="F84" t="str">
            <v>Emisión de concepto sanitario de licencias de importación solicitadas ante el VUCE.</v>
          </cell>
          <cell r="G84" t="str">
            <v>Emisión de concepto sanitario de licencias de importación solicitadas ante el VUCE.</v>
          </cell>
          <cell r="H84">
            <v>50000</v>
          </cell>
          <cell r="I84">
            <v>37893</v>
          </cell>
          <cell r="J84">
            <v>0.75785999999999998</v>
          </cell>
          <cell r="K84">
            <v>7240</v>
          </cell>
          <cell r="L84">
            <v>10413</v>
          </cell>
          <cell r="M84">
            <v>10614</v>
          </cell>
          <cell r="N84">
            <v>9626</v>
          </cell>
          <cell r="O84" t="str">
            <v>-</v>
          </cell>
          <cell r="P84" t="str">
            <v>-</v>
          </cell>
          <cell r="Q84" t="str">
            <v>-</v>
          </cell>
          <cell r="R84" t="str">
            <v>-</v>
          </cell>
          <cell r="S84" t="str">
            <v>-</v>
          </cell>
          <cell r="T84" t="str">
            <v>-</v>
          </cell>
          <cell r="U84" t="str">
            <v>-</v>
          </cell>
          <cell r="V84" t="str">
            <v>-</v>
          </cell>
        </row>
        <row r="85">
          <cell r="A85" t="str">
            <v>2015Dirección_de_Operaciones_SanitariasEmisión de concepto sanitario de autorizaciones de importación y exportación radicadas ante el INVIMA.</v>
          </cell>
          <cell r="B85">
            <v>0</v>
          </cell>
          <cell r="C85">
            <v>0</v>
          </cell>
          <cell r="D85">
            <v>2015</v>
          </cell>
          <cell r="E85" t="str">
            <v>Dirección_de_Operaciones_Sanitarias</v>
          </cell>
          <cell r="F85" t="str">
            <v>Emisión de concepto sanitario de autorizaciones de importación y exportación radicadas ante el INVIMA.</v>
          </cell>
          <cell r="G85" t="str">
            <v>Emisión de concepto sanitario de autorizaciones de importación y exportación radicadas ante el INVIMA.</v>
          </cell>
          <cell r="H85">
            <v>3000</v>
          </cell>
          <cell r="I85">
            <v>1159</v>
          </cell>
          <cell r="J85">
            <v>0.38633333333333331</v>
          </cell>
          <cell r="K85">
            <v>227</v>
          </cell>
          <cell r="L85">
            <v>262</v>
          </cell>
          <cell r="M85">
            <v>315</v>
          </cell>
          <cell r="N85">
            <v>355</v>
          </cell>
          <cell r="O85" t="str">
            <v>-</v>
          </cell>
          <cell r="P85" t="str">
            <v>-</v>
          </cell>
          <cell r="Q85" t="str">
            <v>-</v>
          </cell>
          <cell r="R85" t="str">
            <v>-</v>
          </cell>
          <cell r="S85" t="str">
            <v>-</v>
          </cell>
          <cell r="T85" t="str">
            <v>-</v>
          </cell>
          <cell r="U85" t="str">
            <v>-</v>
          </cell>
          <cell r="V85" t="str">
            <v>-</v>
          </cell>
        </row>
        <row r="86">
          <cell r="A86" t="str">
            <v>2015Dirección_de_Operaciones_SanitariasVisitas de IVC en Sitios de Control de Primera Barrera Medicamentos</v>
          </cell>
          <cell r="B86">
            <v>0</v>
          </cell>
          <cell r="C86">
            <v>0</v>
          </cell>
          <cell r="D86">
            <v>2015</v>
          </cell>
          <cell r="E86" t="str">
            <v>Dirección_de_Operaciones_Sanitarias</v>
          </cell>
          <cell r="F86" t="str">
            <v>Visitas de IVC en Sitios de Control de Primera Barrera Medicamentos</v>
          </cell>
          <cell r="G86" t="str">
            <v>Visitas de IVC en Sitios de Control de Primera Barrera Medicamentos</v>
          </cell>
          <cell r="H86">
            <v>360</v>
          </cell>
          <cell r="I86">
            <v>0</v>
          </cell>
          <cell r="J86">
            <v>0</v>
          </cell>
          <cell r="K86">
            <v>0</v>
          </cell>
          <cell r="L86">
            <v>0</v>
          </cell>
          <cell r="M86">
            <v>0</v>
          </cell>
          <cell r="N86">
            <v>0</v>
          </cell>
          <cell r="O86" t="str">
            <v>-</v>
          </cell>
          <cell r="P86" t="str">
            <v>-</v>
          </cell>
          <cell r="Q86" t="str">
            <v>-</v>
          </cell>
          <cell r="R86" t="str">
            <v>-</v>
          </cell>
          <cell r="S86" t="str">
            <v>-</v>
          </cell>
          <cell r="T86" t="str">
            <v>-</v>
          </cell>
          <cell r="U86" t="str">
            <v>-</v>
          </cell>
          <cell r="V86" t="str">
            <v>-</v>
          </cell>
        </row>
        <row r="87">
          <cell r="A87" t="str">
            <v>2015Dirección_de_Operaciones_SanitariasVisitas de IVC en Sitios de Control de Primera Barrera Dispositivos</v>
          </cell>
          <cell r="B87">
            <v>0</v>
          </cell>
          <cell r="C87">
            <v>0</v>
          </cell>
          <cell r="D87">
            <v>2015</v>
          </cell>
          <cell r="E87" t="str">
            <v>Dirección_de_Operaciones_Sanitarias</v>
          </cell>
          <cell r="F87" t="str">
            <v>Visitas de IVC en Sitios de Control de Primera Barrera Dispositivos</v>
          </cell>
          <cell r="G87" t="str">
            <v>Visitas de IVC en Sitios de Control de Primera Barrera Dispositivos</v>
          </cell>
          <cell r="H87">
            <v>84</v>
          </cell>
          <cell r="I87">
            <v>0</v>
          </cell>
          <cell r="J87">
            <v>0</v>
          </cell>
          <cell r="K87">
            <v>0</v>
          </cell>
          <cell r="L87">
            <v>0</v>
          </cell>
          <cell r="M87">
            <v>0</v>
          </cell>
          <cell r="N87">
            <v>0</v>
          </cell>
          <cell r="O87" t="str">
            <v>-</v>
          </cell>
          <cell r="P87" t="str">
            <v>-</v>
          </cell>
          <cell r="Q87" t="str">
            <v>-</v>
          </cell>
          <cell r="R87" t="str">
            <v>-</v>
          </cell>
          <cell r="S87" t="str">
            <v>-</v>
          </cell>
          <cell r="T87" t="str">
            <v>-</v>
          </cell>
          <cell r="U87" t="str">
            <v>-</v>
          </cell>
          <cell r="V87" t="str">
            <v>-</v>
          </cell>
        </row>
        <row r="88">
          <cell r="A88" t="str">
            <v>2015Dirección_de_Responsabilidad_SanitariaActos Adminisitrativos proferidos por procesos</v>
          </cell>
          <cell r="D88">
            <v>2015</v>
          </cell>
          <cell r="E88" t="str">
            <v>Dirección_de_Responsabilidad_Sanitaria</v>
          </cell>
          <cell r="F88" t="str">
            <v>Actos Adminisitrativos proferidos por procesos</v>
          </cell>
          <cell r="G88" t="str">
            <v>Actos Adminisitrativos proferidos por procesos</v>
          </cell>
          <cell r="H88">
            <v>6000</v>
          </cell>
          <cell r="I88">
            <v>2531</v>
          </cell>
          <cell r="J88">
            <v>0.42183333333333334</v>
          </cell>
          <cell r="K88">
            <v>531</v>
          </cell>
          <cell r="L88">
            <v>598</v>
          </cell>
          <cell r="M88">
            <v>599</v>
          </cell>
          <cell r="N88">
            <v>803</v>
          </cell>
          <cell r="O88" t="str">
            <v>-</v>
          </cell>
          <cell r="P88" t="str">
            <v>-</v>
          </cell>
          <cell r="Q88" t="str">
            <v>-</v>
          </cell>
          <cell r="R88" t="str">
            <v>-</v>
          </cell>
          <cell r="S88" t="str">
            <v>-</v>
          </cell>
          <cell r="T88" t="str">
            <v>-</v>
          </cell>
          <cell r="U88" t="str">
            <v>-</v>
          </cell>
          <cell r="V88" t="str">
            <v>-</v>
          </cell>
        </row>
        <row r="89">
          <cell r="A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A90" t="str">
            <v>2014Dirección_de_Alimentos_y_BebidasCertificaciones BPM (Buenas Practicas de Manufactura) expedidas.</v>
          </cell>
          <cell r="D90">
            <v>2014</v>
          </cell>
          <cell r="E90" t="str">
            <v>Dirección_de_Alimentos_y_Bebidas</v>
          </cell>
          <cell r="F90" t="str">
            <v>Certificaciones BPM (Buenas Practicas de Manufactura) expedidas.</v>
          </cell>
          <cell r="G90" t="str">
            <v>Certificaciones BPM (Buenas Practicas de Manufactura) expedidas.</v>
          </cell>
          <cell r="H90">
            <v>10</v>
          </cell>
          <cell r="I90">
            <v>10</v>
          </cell>
          <cell r="J90">
            <v>1</v>
          </cell>
          <cell r="K90">
            <v>0</v>
          </cell>
          <cell r="L90">
            <v>1</v>
          </cell>
          <cell r="M90">
            <v>0</v>
          </cell>
          <cell r="N90">
            <v>3</v>
          </cell>
          <cell r="O90">
            <v>0</v>
          </cell>
          <cell r="P90">
            <v>2</v>
          </cell>
          <cell r="Q90">
            <v>1</v>
          </cell>
          <cell r="R90">
            <v>1</v>
          </cell>
          <cell r="S90">
            <v>0</v>
          </cell>
          <cell r="T90">
            <v>0</v>
          </cell>
          <cell r="U90">
            <v>1</v>
          </cell>
          <cell r="V90">
            <v>1</v>
          </cell>
        </row>
        <row r="91">
          <cell r="A91" t="str">
            <v>2014Dirección_de_Alimentos_y_BebidasCertificaciones HACCP expedidas.</v>
          </cell>
          <cell r="D91">
            <v>2014</v>
          </cell>
          <cell r="E91" t="str">
            <v>Dirección_de_Alimentos_y_Bebidas</v>
          </cell>
          <cell r="F91" t="str">
            <v>Certificaciones HACCP expedidas.</v>
          </cell>
          <cell r="G91" t="str">
            <v>Certificaciones HACCP expedidas.</v>
          </cell>
          <cell r="H91">
            <v>39</v>
          </cell>
          <cell r="I91">
            <v>47</v>
          </cell>
          <cell r="J91">
            <v>1.2051282051282051</v>
          </cell>
          <cell r="K91">
            <v>1</v>
          </cell>
          <cell r="L91">
            <v>2</v>
          </cell>
          <cell r="M91">
            <v>2</v>
          </cell>
          <cell r="N91">
            <v>4</v>
          </cell>
          <cell r="O91">
            <v>5</v>
          </cell>
          <cell r="P91">
            <v>1</v>
          </cell>
          <cell r="Q91">
            <v>5</v>
          </cell>
          <cell r="R91">
            <v>6</v>
          </cell>
          <cell r="S91">
            <v>3</v>
          </cell>
          <cell r="T91">
            <v>3</v>
          </cell>
          <cell r="U91">
            <v>9</v>
          </cell>
          <cell r="V91">
            <v>6</v>
          </cell>
        </row>
        <row r="92">
          <cell r="A92" t="str">
            <v>2014Dirección_de_Alimentos_y_BebidasCertificaciones BPF (Buenas Practicas de Fabricación) expedidas.</v>
          </cell>
          <cell r="D92">
            <v>2014</v>
          </cell>
          <cell r="E92" t="str">
            <v>Dirección_de_Alimentos_y_Bebidas</v>
          </cell>
          <cell r="F92" t="str">
            <v>Certificaciones BPF (Buenas Practicas de Fabricación) expedidas.</v>
          </cell>
          <cell r="G92" t="str">
            <v>Certificaciones BPF (Buenas Practicas de Fabricación) expedidas.</v>
          </cell>
          <cell r="H92">
            <v>1</v>
          </cell>
          <cell r="I92">
            <v>1</v>
          </cell>
          <cell r="J92">
            <v>1</v>
          </cell>
          <cell r="K92">
            <v>0</v>
          </cell>
          <cell r="L92">
            <v>0</v>
          </cell>
          <cell r="M92">
            <v>1</v>
          </cell>
          <cell r="N92">
            <v>0</v>
          </cell>
          <cell r="O92">
            <v>0</v>
          </cell>
          <cell r="P92">
            <v>0</v>
          </cell>
          <cell r="Q92">
            <v>0</v>
          </cell>
          <cell r="R92">
            <v>0</v>
          </cell>
          <cell r="S92">
            <v>0</v>
          </cell>
          <cell r="T92">
            <v>0</v>
          </cell>
          <cell r="U92">
            <v>0</v>
          </cell>
          <cell r="V92">
            <v>0</v>
          </cell>
        </row>
        <row r="93">
          <cell r="A93" t="str">
            <v>2014Dirección_de_Alimentos_y_BebidasControl y Seguimiento Certificaciones BPM</v>
          </cell>
          <cell r="D93">
            <v>2014</v>
          </cell>
          <cell r="E93" t="str">
            <v>Dirección_de_Alimentos_y_Bebidas</v>
          </cell>
          <cell r="F93" t="str">
            <v>Control y Seguimiento Certificaciones BPM</v>
          </cell>
          <cell r="G93" t="str">
            <v>Control y Seguimiento Certificaciones BPM</v>
          </cell>
          <cell r="H93">
            <v>25</v>
          </cell>
          <cell r="I93">
            <v>24</v>
          </cell>
          <cell r="J93">
            <v>0.96</v>
          </cell>
          <cell r="K93">
            <v>0</v>
          </cell>
          <cell r="L93">
            <v>0</v>
          </cell>
          <cell r="M93">
            <v>2</v>
          </cell>
          <cell r="N93">
            <v>1</v>
          </cell>
          <cell r="O93">
            <v>7</v>
          </cell>
          <cell r="P93">
            <v>2</v>
          </cell>
          <cell r="Q93">
            <v>3</v>
          </cell>
          <cell r="R93">
            <v>1</v>
          </cell>
          <cell r="S93">
            <v>1</v>
          </cell>
          <cell r="T93">
            <v>3</v>
          </cell>
          <cell r="U93">
            <v>4</v>
          </cell>
          <cell r="V93">
            <v>0</v>
          </cell>
        </row>
        <row r="94">
          <cell r="A94" t="str">
            <v>2014Dirección_de_Alimentos_y_BebidasControl y Seguimiento Certificaciones HACCP</v>
          </cell>
          <cell r="D94">
            <v>2014</v>
          </cell>
          <cell r="E94" t="str">
            <v>Dirección_de_Alimentos_y_Bebidas</v>
          </cell>
          <cell r="F94" t="str">
            <v>Control y Seguimiento Certificaciones HACCP</v>
          </cell>
          <cell r="G94" t="str">
            <v>Control y Seguimiento Certificaciones HACCP</v>
          </cell>
          <cell r="H94">
            <v>28</v>
          </cell>
          <cell r="I94">
            <v>34</v>
          </cell>
          <cell r="J94">
            <v>1.2142857142857142</v>
          </cell>
          <cell r="K94">
            <v>0</v>
          </cell>
          <cell r="L94">
            <v>0</v>
          </cell>
          <cell r="M94">
            <v>4</v>
          </cell>
          <cell r="N94">
            <v>0</v>
          </cell>
          <cell r="O94">
            <v>7</v>
          </cell>
          <cell r="P94">
            <v>3</v>
          </cell>
          <cell r="Q94">
            <v>6</v>
          </cell>
          <cell r="R94">
            <v>0</v>
          </cell>
          <cell r="S94">
            <v>3</v>
          </cell>
          <cell r="T94">
            <v>1</v>
          </cell>
          <cell r="U94">
            <v>8</v>
          </cell>
          <cell r="V94">
            <v>2</v>
          </cell>
        </row>
        <row r="95">
          <cell r="A95" t="str">
            <v>2014Dirección_de_Alimentos_y_BebidasControl y Seguimiento Certificaciones BPF</v>
          </cell>
          <cell r="D95">
            <v>2014</v>
          </cell>
          <cell r="E95" t="str">
            <v>Dirección_de_Alimentos_y_Bebidas</v>
          </cell>
          <cell r="F95" t="str">
            <v>Control y Seguimiento Certificaciones BPF</v>
          </cell>
          <cell r="G95" t="str">
            <v>Control y Seguimiento Certificaciones BPF</v>
          </cell>
          <cell r="H95">
            <v>1</v>
          </cell>
          <cell r="I95">
            <v>1</v>
          </cell>
          <cell r="J95">
            <v>1</v>
          </cell>
          <cell r="K95">
            <v>0</v>
          </cell>
          <cell r="L95">
            <v>0</v>
          </cell>
          <cell r="M95">
            <v>0</v>
          </cell>
          <cell r="N95">
            <v>0</v>
          </cell>
          <cell r="O95">
            <v>0</v>
          </cell>
          <cell r="P95">
            <v>0</v>
          </cell>
          <cell r="Q95">
            <v>0</v>
          </cell>
          <cell r="R95">
            <v>0</v>
          </cell>
          <cell r="S95">
            <v>0</v>
          </cell>
          <cell r="T95">
            <v>0</v>
          </cell>
          <cell r="U95">
            <v>0</v>
          </cell>
          <cell r="V95">
            <v>1</v>
          </cell>
        </row>
        <row r="96">
          <cell r="A96" t="str">
            <v>2014Dirección_de_Alimentos_y_BebidasRegistros Sanitarios, permisos y notificaciones Nuevos</v>
          </cell>
          <cell r="D96">
            <v>2014</v>
          </cell>
          <cell r="E96" t="str">
            <v>Dirección_de_Alimentos_y_Bebidas</v>
          </cell>
          <cell r="F96" t="str">
            <v>Registros Sanitarios, permisos y notificaciones Nuevos</v>
          </cell>
          <cell r="G96" t="str">
            <v>Registros Sanitarios, permisos y notificaciones Nuevos</v>
          </cell>
          <cell r="H96">
            <v>3000</v>
          </cell>
          <cell r="I96">
            <v>5420</v>
          </cell>
          <cell r="J96">
            <v>1.8066666666666666</v>
          </cell>
          <cell r="K96">
            <v>303</v>
          </cell>
          <cell r="L96">
            <v>586</v>
          </cell>
          <cell r="M96">
            <v>698</v>
          </cell>
          <cell r="N96">
            <v>608</v>
          </cell>
          <cell r="O96">
            <v>624</v>
          </cell>
          <cell r="P96">
            <v>352</v>
          </cell>
          <cell r="Q96">
            <v>451</v>
          </cell>
          <cell r="R96">
            <v>319</v>
          </cell>
          <cell r="S96">
            <v>354</v>
          </cell>
          <cell r="T96">
            <v>380</v>
          </cell>
          <cell r="U96">
            <v>318</v>
          </cell>
          <cell r="V96">
            <v>427</v>
          </cell>
        </row>
        <row r="97">
          <cell r="A97" t="str">
            <v>2014Dirección_de_Alimentos_y_BebidasVisitas de habilitación a terceros paises.</v>
          </cell>
          <cell r="D97">
            <v>2014</v>
          </cell>
          <cell r="E97" t="str">
            <v>Dirección_de_Alimentos_y_Bebidas</v>
          </cell>
          <cell r="F97" t="str">
            <v>Visitas de habilitación a terceros paises.</v>
          </cell>
          <cell r="G97" t="str">
            <v>Visitas de habilitación a terceros paises.</v>
          </cell>
          <cell r="H97">
            <v>10</v>
          </cell>
          <cell r="I97">
            <v>2</v>
          </cell>
          <cell r="J97">
            <v>0.2</v>
          </cell>
          <cell r="K97">
            <v>0</v>
          </cell>
          <cell r="L97">
            <v>0</v>
          </cell>
          <cell r="M97">
            <v>0</v>
          </cell>
          <cell r="N97">
            <v>0</v>
          </cell>
          <cell r="O97">
            <v>0</v>
          </cell>
          <cell r="P97">
            <v>1</v>
          </cell>
          <cell r="Q97">
            <v>1</v>
          </cell>
          <cell r="R97">
            <v>0</v>
          </cell>
          <cell r="S97">
            <v>0</v>
          </cell>
          <cell r="T97">
            <v>0</v>
          </cell>
          <cell r="U97">
            <v>0</v>
          </cell>
          <cell r="V97">
            <v>0</v>
          </cell>
        </row>
        <row r="98">
          <cell r="A98" t="str">
            <v>2014Dirección_de_Alimentos_y_BebidasVisitas de clasificación realizadas</v>
          </cell>
          <cell r="D98">
            <v>2014</v>
          </cell>
          <cell r="E98" t="str">
            <v>Dirección_de_Alimentos_y_Bebidas</v>
          </cell>
          <cell r="F98" t="str">
            <v>Visitas de clasificación realizadas</v>
          </cell>
          <cell r="G98" t="str">
            <v>Visitas de clasificación realizadas</v>
          </cell>
          <cell r="H98">
            <v>25</v>
          </cell>
          <cell r="I98">
            <v>27</v>
          </cell>
          <cell r="J98">
            <v>1.08</v>
          </cell>
          <cell r="K98">
            <v>0</v>
          </cell>
          <cell r="L98">
            <v>2</v>
          </cell>
          <cell r="M98">
            <v>1</v>
          </cell>
          <cell r="N98">
            <v>2</v>
          </cell>
          <cell r="O98">
            <v>2</v>
          </cell>
          <cell r="P98">
            <v>5</v>
          </cell>
          <cell r="Q98">
            <v>6</v>
          </cell>
          <cell r="R98">
            <v>3</v>
          </cell>
          <cell r="S98">
            <v>2</v>
          </cell>
          <cell r="T98">
            <v>0</v>
          </cell>
          <cell r="U98">
            <v>2</v>
          </cell>
          <cell r="V98">
            <v>2</v>
          </cell>
        </row>
        <row r="99">
          <cell r="A99" t="str">
            <v>2014Dirección_de_Alimentos_y_BebidasVisitas de Autorización Sanitarias Realizadas a PBA.</v>
          </cell>
          <cell r="D99">
            <v>2014</v>
          </cell>
          <cell r="E99" t="str">
            <v>Dirección_de_Alimentos_y_Bebidas</v>
          </cell>
          <cell r="F99" t="str">
            <v>Visitas de Autorización Sanitarias Realizadas a PBA.</v>
          </cell>
          <cell r="G99" t="str">
            <v>Visitas de Autorización Sanitarias Realizadas a PBA.</v>
          </cell>
          <cell r="H99">
            <v>15</v>
          </cell>
          <cell r="I99">
            <v>6</v>
          </cell>
          <cell r="J99">
            <v>0.4</v>
          </cell>
          <cell r="K99">
            <v>0</v>
          </cell>
          <cell r="L99">
            <v>0</v>
          </cell>
          <cell r="M99">
            <v>0</v>
          </cell>
          <cell r="N99">
            <v>1</v>
          </cell>
          <cell r="O99">
            <v>1</v>
          </cell>
          <cell r="P99">
            <v>1</v>
          </cell>
          <cell r="Q99">
            <v>0</v>
          </cell>
          <cell r="R99">
            <v>0</v>
          </cell>
          <cell r="S99">
            <v>1</v>
          </cell>
          <cell r="T99">
            <v>0</v>
          </cell>
          <cell r="U99">
            <v>1</v>
          </cell>
          <cell r="V99">
            <v>1</v>
          </cell>
        </row>
        <row r="100">
          <cell r="A100" t="str">
            <v>2014Dirección_de_Alimentos_y_BebidasCapacitaciónes Técnicas a entes descentralizados.</v>
          </cell>
          <cell r="D100">
            <v>2014</v>
          </cell>
          <cell r="E100" t="str">
            <v>Dirección_de_Alimentos_y_Bebidas</v>
          </cell>
          <cell r="F100" t="str">
            <v>Capacitaciónes Técnicas a entes descentralizados.</v>
          </cell>
          <cell r="G100" t="str">
            <v>Capacitaciónes Técnicas a entes descentralizados.</v>
          </cell>
          <cell r="H100">
            <v>9</v>
          </cell>
          <cell r="I100">
            <v>27</v>
          </cell>
          <cell r="J100">
            <v>3</v>
          </cell>
          <cell r="K100">
            <v>2</v>
          </cell>
          <cell r="L100">
            <v>1</v>
          </cell>
          <cell r="M100">
            <v>1</v>
          </cell>
          <cell r="N100">
            <v>4</v>
          </cell>
          <cell r="O100">
            <v>2</v>
          </cell>
          <cell r="P100">
            <v>1</v>
          </cell>
          <cell r="Q100">
            <v>3</v>
          </cell>
          <cell r="R100">
            <v>5</v>
          </cell>
          <cell r="S100">
            <v>2</v>
          </cell>
          <cell r="T100">
            <v>4</v>
          </cell>
          <cell r="U100">
            <v>2</v>
          </cell>
          <cell r="V100">
            <v>0</v>
          </cell>
        </row>
        <row r="101">
          <cell r="A101" t="str">
            <v>2014Dirección_de_Alimentos_y_BebidasAsistencia Técnica a entes territoriales y otros actores.</v>
          </cell>
          <cell r="D101">
            <v>2014</v>
          </cell>
          <cell r="E101" t="str">
            <v>Dirección_de_Alimentos_y_Bebidas</v>
          </cell>
          <cell r="F101" t="str">
            <v>Asistencia Técnica a entes territoriales y otros actores.</v>
          </cell>
          <cell r="G101" t="str">
            <v>Asistencia Técnica a entes territoriales y otros actores.</v>
          </cell>
          <cell r="H101">
            <v>30</v>
          </cell>
          <cell r="I101">
            <v>5</v>
          </cell>
          <cell r="J101">
            <v>0.16666666666666666</v>
          </cell>
          <cell r="K101">
            <v>0</v>
          </cell>
          <cell r="L101">
            <v>0</v>
          </cell>
          <cell r="M101">
            <v>0</v>
          </cell>
          <cell r="N101">
            <v>0</v>
          </cell>
          <cell r="O101">
            <v>0</v>
          </cell>
          <cell r="P101">
            <v>0</v>
          </cell>
          <cell r="Q101">
            <v>0</v>
          </cell>
          <cell r="R101">
            <v>1</v>
          </cell>
          <cell r="S101">
            <v>2</v>
          </cell>
          <cell r="T101">
            <v>1</v>
          </cell>
          <cell r="U101">
            <v>1</v>
          </cell>
          <cell r="V101">
            <v>0</v>
          </cell>
        </row>
        <row r="102">
          <cell r="A102" t="str">
            <v>2014Dirección_de_Alimentos_y_BebidasAcompañamiento a las autoridades sanitarias de terceros paises para la habilitación y certificación de estableccimientos colombianos que quieren exportar.</v>
          </cell>
          <cell r="D102">
            <v>2014</v>
          </cell>
          <cell r="E102" t="str">
            <v>Dirección_de_Alimentos_y_Bebidas</v>
          </cell>
          <cell r="F102" t="str">
            <v>Acompañamiento a las autoridades sanitarias de terceros paises para la habilitación y certificación de estableccimientos colombianos que quieren exportar.</v>
          </cell>
          <cell r="G102" t="str">
            <v>Acompañamiento a las autoridades sanitarias de terceros paises para la habilitación y certificación de estableccimientos colombianos que quieren exportar.</v>
          </cell>
          <cell r="H102">
            <v>10</v>
          </cell>
          <cell r="I102">
            <v>3</v>
          </cell>
          <cell r="J102">
            <v>0.3</v>
          </cell>
          <cell r="K102">
            <v>0</v>
          </cell>
          <cell r="L102">
            <v>0</v>
          </cell>
          <cell r="M102">
            <v>0</v>
          </cell>
          <cell r="N102">
            <v>1</v>
          </cell>
          <cell r="O102">
            <v>1</v>
          </cell>
          <cell r="P102">
            <v>1</v>
          </cell>
          <cell r="Q102">
            <v>0</v>
          </cell>
          <cell r="R102">
            <v>0</v>
          </cell>
          <cell r="S102">
            <v>0</v>
          </cell>
          <cell r="T102">
            <v>0</v>
          </cell>
          <cell r="U102">
            <v>0</v>
          </cell>
          <cell r="V102">
            <v>0</v>
          </cell>
        </row>
        <row r="103">
          <cell r="A103" t="str">
            <v>2014Dirección_de_Alimentos_y_BebidasVisitas de Acompañamiento Técnico en actividades relacionadas con IVC</v>
          </cell>
          <cell r="D103">
            <v>2014</v>
          </cell>
          <cell r="E103" t="str">
            <v>Dirección_de_Alimentos_y_Bebidas</v>
          </cell>
          <cell r="F103" t="str">
            <v>Visitas de Acompañamiento Técnico en actividades relacionadas con IVC</v>
          </cell>
          <cell r="G103" t="str">
            <v>Visitas de Acompañamiento Técnico en actividades relacionadas con IVC</v>
          </cell>
          <cell r="H103">
            <v>63</v>
          </cell>
          <cell r="I103">
            <v>63</v>
          </cell>
          <cell r="J103">
            <v>1</v>
          </cell>
          <cell r="K103">
            <v>0</v>
          </cell>
          <cell r="L103">
            <v>0</v>
          </cell>
          <cell r="M103">
            <v>0</v>
          </cell>
          <cell r="N103">
            <v>3</v>
          </cell>
          <cell r="O103">
            <v>10</v>
          </cell>
          <cell r="P103">
            <v>7</v>
          </cell>
          <cell r="Q103">
            <v>11</v>
          </cell>
          <cell r="R103">
            <v>4</v>
          </cell>
          <cell r="S103">
            <v>7</v>
          </cell>
          <cell r="T103">
            <v>5</v>
          </cell>
          <cell r="U103">
            <v>8</v>
          </cell>
          <cell r="V103">
            <v>8</v>
          </cell>
        </row>
        <row r="104">
          <cell r="A104" t="str">
            <v>2014Dirección_de_Alimentos_y_BebidasDocumentos Técnicos Públicados</v>
          </cell>
          <cell r="D104">
            <v>2014</v>
          </cell>
          <cell r="E104" t="str">
            <v>Dirección_de_Alimentos_y_Bebidas</v>
          </cell>
          <cell r="F104" t="str">
            <v>Documentos Técnicos Públicados</v>
          </cell>
          <cell r="G104" t="str">
            <v>Documentos Técnicos Públicados</v>
          </cell>
          <cell r="H104">
            <v>23</v>
          </cell>
          <cell r="I104">
            <v>23</v>
          </cell>
          <cell r="J104">
            <v>1</v>
          </cell>
          <cell r="K104">
            <v>0</v>
          </cell>
          <cell r="L104">
            <v>0</v>
          </cell>
          <cell r="M104">
            <v>0</v>
          </cell>
          <cell r="N104">
            <v>0</v>
          </cell>
          <cell r="O104">
            <v>1</v>
          </cell>
          <cell r="P104">
            <v>8</v>
          </cell>
          <cell r="Q104">
            <v>0</v>
          </cell>
          <cell r="R104">
            <v>0</v>
          </cell>
          <cell r="S104">
            <v>0</v>
          </cell>
          <cell r="T104">
            <v>0</v>
          </cell>
          <cell r="U104">
            <v>3</v>
          </cell>
          <cell r="V104">
            <v>11</v>
          </cell>
        </row>
        <row r="105">
          <cell r="A105" t="str">
            <v>2014Dirección_de_Medicamentos_y_Productos_BiologicosCertificaciones BPM (Buenas Practias de Manufactura) para Gases Medicinales expedidas.</v>
          </cell>
          <cell r="D105">
            <v>2014</v>
          </cell>
          <cell r="E105" t="str">
            <v>Dirección_de_Medicamentos_y_Productos_Biologicos</v>
          </cell>
          <cell r="F105" t="str">
            <v>Certificaciones BPM (Buenas Practias de Manufactura) para Gases Medicinales expedidas.</v>
          </cell>
          <cell r="G105" t="str">
            <v>Certificaciones BPM (Buenas Practias de Manufactura) para Gases Medicinales expedidas.</v>
          </cell>
          <cell r="H105">
            <v>67</v>
          </cell>
          <cell r="I105">
            <v>72</v>
          </cell>
          <cell r="J105">
            <v>1.0746268656716418</v>
          </cell>
          <cell r="K105">
            <v>2</v>
          </cell>
          <cell r="L105">
            <v>2</v>
          </cell>
          <cell r="M105">
            <v>6</v>
          </cell>
          <cell r="N105">
            <v>8</v>
          </cell>
          <cell r="O105">
            <v>12</v>
          </cell>
          <cell r="P105">
            <v>7</v>
          </cell>
          <cell r="Q105">
            <v>7</v>
          </cell>
          <cell r="R105">
            <v>5</v>
          </cell>
          <cell r="S105">
            <v>10</v>
          </cell>
          <cell r="T105">
            <v>8</v>
          </cell>
          <cell r="U105">
            <v>2</v>
          </cell>
          <cell r="V105">
            <v>3</v>
          </cell>
        </row>
        <row r="106">
          <cell r="A106" t="str">
            <v>2014Dirección_de_Medicamentos_y_Productos_BiologicosCertificaciones BPM (Buenas Practicas de Manufactura) expedidas.</v>
          </cell>
          <cell r="D106">
            <v>2014</v>
          </cell>
          <cell r="E106" t="str">
            <v>Dirección_de_Medicamentos_y_Productos_Biologicos</v>
          </cell>
          <cell r="F106" t="str">
            <v>Certificaciones BPM (Buenas Practicas de Manufactura) expedidas.</v>
          </cell>
          <cell r="G106" t="str">
            <v>Certificaciones BPM (Buenas Practicas de Manufactura) expedidas.</v>
          </cell>
          <cell r="H106">
            <v>90</v>
          </cell>
          <cell r="I106">
            <v>103</v>
          </cell>
          <cell r="J106">
            <v>1.1444444444444444</v>
          </cell>
          <cell r="K106">
            <v>6</v>
          </cell>
          <cell r="L106">
            <v>7</v>
          </cell>
          <cell r="M106">
            <v>11</v>
          </cell>
          <cell r="N106">
            <v>10</v>
          </cell>
          <cell r="O106">
            <v>9</v>
          </cell>
          <cell r="P106">
            <v>10</v>
          </cell>
          <cell r="Q106">
            <v>9</v>
          </cell>
          <cell r="R106">
            <v>6</v>
          </cell>
          <cell r="S106">
            <v>10</v>
          </cell>
          <cell r="T106">
            <v>7</v>
          </cell>
          <cell r="U106">
            <v>9</v>
          </cell>
          <cell r="V106">
            <v>9</v>
          </cell>
        </row>
        <row r="107">
          <cell r="A107" t="str">
            <v>|</v>
          </cell>
          <cell r="D107">
            <v>2014</v>
          </cell>
          <cell r="E107" t="str">
            <v>Dirección_de_Medicamentos_y_Productos_Biologicos</v>
          </cell>
          <cell r="F107" t="str">
            <v>Certificaciones BPM (Buenas Practicas de Manufactura) De Orden Internacional expedidas.</v>
          </cell>
          <cell r="G107" t="str">
            <v>Certificaciones BPM (Buenas Practicas de Manufactura) De Orden Internacional expedidas.</v>
          </cell>
          <cell r="H107">
            <v>72</v>
          </cell>
          <cell r="I107">
            <v>66</v>
          </cell>
          <cell r="J107">
            <v>0.91666666666666663</v>
          </cell>
          <cell r="K107">
            <v>0</v>
          </cell>
          <cell r="L107">
            <v>0</v>
          </cell>
          <cell r="M107">
            <v>3</v>
          </cell>
          <cell r="N107">
            <v>6</v>
          </cell>
          <cell r="O107">
            <v>10</v>
          </cell>
          <cell r="P107">
            <v>3</v>
          </cell>
          <cell r="Q107">
            <v>9</v>
          </cell>
          <cell r="R107">
            <v>6</v>
          </cell>
          <cell r="S107">
            <v>4</v>
          </cell>
          <cell r="T107">
            <v>7</v>
          </cell>
          <cell r="U107">
            <v>14</v>
          </cell>
          <cell r="V107">
            <v>4</v>
          </cell>
        </row>
        <row r="108">
          <cell r="A108" t="str">
            <v>2014Dirección_de_Medicamentos_y_Productos_BiologicosCertificaciones BPL (Buenas Practicas de Laboratorio) expedidas.</v>
          </cell>
          <cell r="D108">
            <v>2014</v>
          </cell>
          <cell r="E108" t="str">
            <v>Dirección_de_Medicamentos_y_Productos_Biologicos</v>
          </cell>
          <cell r="F108" t="str">
            <v>Certificaciones BPL (Buenas Practicas de Laboratorio) expedidas.</v>
          </cell>
          <cell r="G108" t="str">
            <v>Certificaciones BPL (Buenas Practicas de Laboratorio) expedidas.</v>
          </cell>
          <cell r="H108">
            <v>20</v>
          </cell>
          <cell r="I108">
            <v>3</v>
          </cell>
          <cell r="J108">
            <v>0.15</v>
          </cell>
          <cell r="K108">
            <v>0</v>
          </cell>
          <cell r="L108">
            <v>0</v>
          </cell>
          <cell r="M108">
            <v>0</v>
          </cell>
          <cell r="N108">
            <v>0</v>
          </cell>
          <cell r="O108">
            <v>0</v>
          </cell>
          <cell r="P108">
            <v>0</v>
          </cell>
          <cell r="Q108">
            <v>0</v>
          </cell>
          <cell r="R108">
            <v>0</v>
          </cell>
          <cell r="S108">
            <v>0</v>
          </cell>
          <cell r="T108">
            <v>0</v>
          </cell>
          <cell r="U108">
            <v>2</v>
          </cell>
          <cell r="V108">
            <v>1</v>
          </cell>
        </row>
        <row r="109">
          <cell r="A109" t="str">
            <v>2014Dirección_de_Medicamentos_y_Productos_BiologicosCertificaciones BPE (Buenas Practicas de Elaboración) expedidas.</v>
          </cell>
          <cell r="D109">
            <v>2014</v>
          </cell>
          <cell r="E109" t="str">
            <v>Dirección_de_Medicamentos_y_Productos_Biologicos</v>
          </cell>
          <cell r="F109" t="str">
            <v>Certificaciones BPE (Buenas Practicas de Elaboración) expedidas.</v>
          </cell>
          <cell r="G109" t="str">
            <v>Certificaciones BPE (Buenas Practicas de Elaboración) expedidas.</v>
          </cell>
          <cell r="H109">
            <v>35</v>
          </cell>
          <cell r="I109">
            <v>32</v>
          </cell>
          <cell r="J109">
            <v>0.91428571428571426</v>
          </cell>
          <cell r="K109">
            <v>0</v>
          </cell>
          <cell r="L109">
            <v>2</v>
          </cell>
          <cell r="M109">
            <v>4</v>
          </cell>
          <cell r="N109">
            <v>1</v>
          </cell>
          <cell r="O109">
            <v>3</v>
          </cell>
          <cell r="P109">
            <v>2</v>
          </cell>
          <cell r="Q109">
            <v>4</v>
          </cell>
          <cell r="R109">
            <v>3</v>
          </cell>
          <cell r="S109">
            <v>2</v>
          </cell>
          <cell r="T109">
            <v>8</v>
          </cell>
          <cell r="U109">
            <v>0</v>
          </cell>
          <cell r="V109">
            <v>3</v>
          </cell>
        </row>
        <row r="110">
          <cell r="A110" t="str">
            <v>2014Dirección_de_Medicamentos_y_Productos_BiologicosCertificaciones BPC (Buenas Practicas Clinicas) realizadas.</v>
          </cell>
          <cell r="D110">
            <v>2014</v>
          </cell>
          <cell r="E110" t="str">
            <v>Dirección_de_Medicamentos_y_Productos_Biologicos</v>
          </cell>
          <cell r="F110" t="str">
            <v>Certificaciones BPC (Buenas Practicas Clinicas) realizadas.</v>
          </cell>
          <cell r="G110" t="str">
            <v>Certificaciones BPC (Buenas Practicas Clinicas) realizadas.</v>
          </cell>
          <cell r="H110">
            <v>5</v>
          </cell>
          <cell r="I110">
            <v>6</v>
          </cell>
          <cell r="J110">
            <v>1.2</v>
          </cell>
          <cell r="K110">
            <v>0</v>
          </cell>
          <cell r="L110">
            <v>1</v>
          </cell>
          <cell r="M110">
            <v>1</v>
          </cell>
          <cell r="N110">
            <v>0</v>
          </cell>
          <cell r="O110">
            <v>0</v>
          </cell>
          <cell r="P110">
            <v>1</v>
          </cell>
          <cell r="Q110">
            <v>1</v>
          </cell>
          <cell r="R110">
            <v>1</v>
          </cell>
          <cell r="S110">
            <v>0</v>
          </cell>
          <cell r="T110">
            <v>0</v>
          </cell>
          <cell r="U110">
            <v>1</v>
          </cell>
          <cell r="V110">
            <v>0</v>
          </cell>
        </row>
        <row r="111">
          <cell r="A111" t="str">
            <v>2014Dirección_de_Medicamentos_y_Productos_BiologicosAsistencia Técnica a entes territoriales y otros actores.</v>
          </cell>
          <cell r="D111">
            <v>2014</v>
          </cell>
          <cell r="E111" t="str">
            <v>Dirección_de_Medicamentos_y_Productos_Biologicos</v>
          </cell>
          <cell r="F111" t="str">
            <v>Asistencia Técnica a entes territoriales y otros actores.</v>
          </cell>
          <cell r="G111" t="str">
            <v>Asistencia Técnica a entes territoriales y otros actores.</v>
          </cell>
          <cell r="H111">
            <v>3</v>
          </cell>
          <cell r="I111">
            <v>1</v>
          </cell>
          <cell r="J111">
            <v>0.33333333333333331</v>
          </cell>
          <cell r="K111">
            <v>0</v>
          </cell>
          <cell r="L111">
            <v>0</v>
          </cell>
          <cell r="M111">
            <v>1</v>
          </cell>
          <cell r="N111">
            <v>0</v>
          </cell>
          <cell r="O111">
            <v>0</v>
          </cell>
          <cell r="P111">
            <v>0</v>
          </cell>
          <cell r="Q111">
            <v>0</v>
          </cell>
          <cell r="R111">
            <v>0</v>
          </cell>
          <cell r="S111">
            <v>0</v>
          </cell>
          <cell r="T111">
            <v>0</v>
          </cell>
          <cell r="U111">
            <v>0</v>
          </cell>
          <cell r="V111">
            <v>0</v>
          </cell>
        </row>
        <row r="112">
          <cell r="A112" t="str">
            <v>2014Dirección_de_Medicamentos_y_Productos_BiologicosVisitas de Seguimiento a Bancos de Sangre realizadas.</v>
          </cell>
          <cell r="D112">
            <v>2014</v>
          </cell>
          <cell r="E112" t="str">
            <v>Dirección_de_Medicamentos_y_Productos_Biologicos</v>
          </cell>
          <cell r="F112" t="str">
            <v>Visitas de Seguimiento a Bancos de Sangre realizadas.</v>
          </cell>
          <cell r="G112" t="str">
            <v>Visitas de Seguimiento a Bancos de Sangre realizadas.</v>
          </cell>
          <cell r="H112">
            <v>55</v>
          </cell>
          <cell r="I112">
            <v>47</v>
          </cell>
          <cell r="J112">
            <v>0.8545454545454545</v>
          </cell>
          <cell r="K112">
            <v>0</v>
          </cell>
          <cell r="L112">
            <v>4</v>
          </cell>
          <cell r="M112">
            <v>8</v>
          </cell>
          <cell r="N112">
            <v>6</v>
          </cell>
          <cell r="O112">
            <v>2</v>
          </cell>
          <cell r="P112">
            <v>6</v>
          </cell>
          <cell r="Q112">
            <v>8</v>
          </cell>
          <cell r="R112">
            <v>0</v>
          </cell>
          <cell r="S112">
            <v>3</v>
          </cell>
          <cell r="T112">
            <v>6</v>
          </cell>
          <cell r="U112">
            <v>4</v>
          </cell>
          <cell r="V112">
            <v>0</v>
          </cell>
        </row>
        <row r="113">
          <cell r="A113" t="str">
            <v>2014Dirección_de_Medicamentos_y_Productos_BiologicosVisitas de Seguimiento BPC (Buenas Practicas Clinicas).</v>
          </cell>
          <cell r="D113">
            <v>2014</v>
          </cell>
          <cell r="E113" t="str">
            <v>Dirección_de_Medicamentos_y_Productos_Biologicos</v>
          </cell>
          <cell r="F113" t="str">
            <v>Visitas de Seguimiento BPC (Buenas Practicas Clinicas).</v>
          </cell>
          <cell r="G113" t="str">
            <v>Visitas de Seguimiento BPC (Buenas Practicas Clinicas)</v>
          </cell>
          <cell r="H113">
            <v>35</v>
          </cell>
          <cell r="I113">
            <v>36</v>
          </cell>
          <cell r="J113">
            <v>1.0285714285714285</v>
          </cell>
          <cell r="K113">
            <v>0</v>
          </cell>
          <cell r="L113">
            <v>11</v>
          </cell>
          <cell r="M113">
            <v>1</v>
          </cell>
          <cell r="N113">
            <v>10</v>
          </cell>
          <cell r="O113">
            <v>0</v>
          </cell>
          <cell r="P113">
            <v>2</v>
          </cell>
          <cell r="Q113">
            <v>3</v>
          </cell>
          <cell r="R113">
            <v>2</v>
          </cell>
          <cell r="S113">
            <v>3</v>
          </cell>
          <cell r="T113">
            <v>2</v>
          </cell>
          <cell r="U113">
            <v>2</v>
          </cell>
          <cell r="V113">
            <v>0</v>
          </cell>
        </row>
        <row r="114">
          <cell r="A114" t="str">
            <v xml:space="preserve">2014Dirección_de_Medicamentos_y_Productos_BiologicosVisitas de Seguimientos a las Certificaciones de BPM para Gases Medicinales. </v>
          </cell>
          <cell r="D114">
            <v>2014</v>
          </cell>
          <cell r="E114" t="str">
            <v>Dirección_de_Medicamentos_y_Productos_Biologicos</v>
          </cell>
          <cell r="F114" t="str">
            <v xml:space="preserve">Visitas de Seguimientos a las Certificaciones de BPM para Gases Medicinales. </v>
          </cell>
          <cell r="G114" t="str">
            <v xml:space="preserve">Visitas de Seguimientos a las Certificaciones de BPM para Gases Medicinales </v>
          </cell>
          <cell r="H114">
            <v>18</v>
          </cell>
          <cell r="I114">
            <v>9</v>
          </cell>
          <cell r="J114">
            <v>0.5</v>
          </cell>
          <cell r="K114">
            <v>1</v>
          </cell>
          <cell r="L114">
            <v>1</v>
          </cell>
          <cell r="M114">
            <v>1</v>
          </cell>
          <cell r="N114">
            <v>0</v>
          </cell>
          <cell r="O114">
            <v>2</v>
          </cell>
          <cell r="P114">
            <v>2</v>
          </cell>
          <cell r="Q114">
            <v>0</v>
          </cell>
          <cell r="R114">
            <v>0</v>
          </cell>
          <cell r="S114">
            <v>0</v>
          </cell>
          <cell r="T114">
            <v>0</v>
          </cell>
          <cell r="U114">
            <v>0</v>
          </cell>
          <cell r="V114">
            <v>2</v>
          </cell>
        </row>
        <row r="115">
          <cell r="A115" t="str">
            <v>2014Dirección_de_Medicamentos_y_Productos_BiologicosVisitas de Seguimiento a Protocolos de Investigación Clínica</v>
          </cell>
          <cell r="D115">
            <v>2014</v>
          </cell>
          <cell r="E115" t="str">
            <v>Dirección_de_Medicamentos_y_Productos_Biologicos</v>
          </cell>
          <cell r="F115" t="str">
            <v>Visitas de Seguimiento a Protocolos de Investigación Clínica</v>
          </cell>
          <cell r="G115" t="str">
            <v>Visitas de Seguimiento a Protocolos de Investigación Clínica</v>
          </cell>
          <cell r="H115">
            <v>25</v>
          </cell>
          <cell r="I115">
            <v>18</v>
          </cell>
          <cell r="J115">
            <v>0.72</v>
          </cell>
          <cell r="K115">
            <v>0</v>
          </cell>
          <cell r="L115">
            <v>0</v>
          </cell>
          <cell r="M115">
            <v>0</v>
          </cell>
          <cell r="N115">
            <v>0</v>
          </cell>
          <cell r="O115">
            <v>1</v>
          </cell>
          <cell r="P115">
            <v>1</v>
          </cell>
          <cell r="Q115">
            <v>4</v>
          </cell>
          <cell r="R115">
            <v>3</v>
          </cell>
          <cell r="S115">
            <v>8</v>
          </cell>
          <cell r="T115">
            <v>1</v>
          </cell>
          <cell r="U115">
            <v>0</v>
          </cell>
          <cell r="V115">
            <v>0</v>
          </cell>
        </row>
        <row r="116">
          <cell r="A116" t="str">
            <v>2014Dirección_de_Medicamentos_y_Productos_BiologicosVisitas de Seguimientos a las Certificaciones BPM.</v>
          </cell>
          <cell r="D116">
            <v>2014</v>
          </cell>
          <cell r="E116" t="str">
            <v>Dirección_de_Medicamentos_y_Productos_Biologicos</v>
          </cell>
          <cell r="F116" t="str">
            <v>Visitas de Seguimientos a las Certificaciones BPM.</v>
          </cell>
          <cell r="G116" t="str">
            <v>Visitas de Seguimientos a las Certificaciones BPM</v>
          </cell>
          <cell r="H116">
            <v>24</v>
          </cell>
          <cell r="I116">
            <v>32</v>
          </cell>
          <cell r="J116">
            <v>1.3333333333333333</v>
          </cell>
          <cell r="K116">
            <v>6</v>
          </cell>
          <cell r="L116">
            <v>9</v>
          </cell>
          <cell r="M116">
            <v>8</v>
          </cell>
          <cell r="N116">
            <v>3</v>
          </cell>
          <cell r="O116">
            <v>4</v>
          </cell>
          <cell r="P116">
            <v>0</v>
          </cell>
          <cell r="Q116">
            <v>1</v>
          </cell>
          <cell r="R116">
            <v>0</v>
          </cell>
          <cell r="S116">
            <v>0</v>
          </cell>
          <cell r="T116">
            <v>0</v>
          </cell>
          <cell r="U116">
            <v>0</v>
          </cell>
          <cell r="V116">
            <v>1</v>
          </cell>
        </row>
        <row r="117">
          <cell r="A117" t="str">
            <v>2014Dirección_de_Medicamentos_y_Productos_BiologicosVisitas de Seguimiento a los GTTs.</v>
          </cell>
          <cell r="D117">
            <v>2014</v>
          </cell>
          <cell r="E117" t="str">
            <v>Dirección_de_Medicamentos_y_Productos_Biologicos</v>
          </cell>
          <cell r="F117" t="str">
            <v>Visitas de Seguimiento a los GTTs.</v>
          </cell>
          <cell r="G117" t="str">
            <v xml:space="preserve">Visitas de Seguimiento a los GTTs </v>
          </cell>
          <cell r="H117">
            <v>20</v>
          </cell>
          <cell r="I117">
            <v>5</v>
          </cell>
          <cell r="J117">
            <v>0.25</v>
          </cell>
          <cell r="K117">
            <v>0</v>
          </cell>
          <cell r="L117">
            <v>0</v>
          </cell>
          <cell r="M117">
            <v>0</v>
          </cell>
          <cell r="N117">
            <v>0</v>
          </cell>
          <cell r="O117">
            <v>0</v>
          </cell>
          <cell r="P117">
            <v>0</v>
          </cell>
          <cell r="Q117">
            <v>0</v>
          </cell>
          <cell r="R117">
            <v>0</v>
          </cell>
          <cell r="S117">
            <v>0</v>
          </cell>
          <cell r="T117">
            <v>5</v>
          </cell>
          <cell r="U117">
            <v>0</v>
          </cell>
          <cell r="V117">
            <v>0</v>
          </cell>
        </row>
        <row r="118">
          <cell r="A118" t="str">
            <v xml:space="preserve">2014Dirección_de_Medicamentos_y_Productos_BiologicosVisitas de Seguimiento al Programa Nacional de Farmacovigilancia en  instituciones de salud. </v>
          </cell>
          <cell r="D118">
            <v>2014</v>
          </cell>
          <cell r="E118" t="str">
            <v>Dirección_de_Medicamentos_y_Productos_Biologicos</v>
          </cell>
          <cell r="F118" t="str">
            <v xml:space="preserve">Visitas de Seguimiento al Programa Nacional de Farmacovigilancia en  instituciones de salud. </v>
          </cell>
          <cell r="G118" t="str">
            <v xml:space="preserve">Visitas de Seguimiento al Programa Nacional de Farmacovigilancia en  instituciones de salud. </v>
          </cell>
          <cell r="H118">
            <v>82</v>
          </cell>
          <cell r="I118">
            <v>72</v>
          </cell>
          <cell r="J118">
            <v>0.87804878048780488</v>
          </cell>
          <cell r="K118">
            <v>0</v>
          </cell>
          <cell r="L118">
            <v>0</v>
          </cell>
          <cell r="M118">
            <v>0</v>
          </cell>
          <cell r="N118">
            <v>0</v>
          </cell>
          <cell r="O118">
            <v>3</v>
          </cell>
          <cell r="P118">
            <v>0</v>
          </cell>
          <cell r="Q118">
            <v>10</v>
          </cell>
          <cell r="R118">
            <v>25</v>
          </cell>
          <cell r="S118">
            <v>13</v>
          </cell>
          <cell r="T118">
            <v>11</v>
          </cell>
          <cell r="U118">
            <v>0</v>
          </cell>
          <cell r="V118">
            <v>10</v>
          </cell>
        </row>
        <row r="119">
          <cell r="A119" t="str">
            <v xml:space="preserve">2014Dirección_de_Medicamentos_y_Productos_BiologicosVisitas de Seguimiento al Programa Nacional de Farmacovigilancia en Laboratorios de Medicamentos.  </v>
          </cell>
          <cell r="D119">
            <v>2014</v>
          </cell>
          <cell r="E119" t="str">
            <v>Dirección_de_Medicamentos_y_Productos_Biologicos</v>
          </cell>
          <cell r="F119" t="str">
            <v xml:space="preserve">Visitas de Seguimiento al Programa Nacional de Farmacovigilancia en Laboratorios de Medicamentos.  </v>
          </cell>
          <cell r="G119" t="str">
            <v xml:space="preserve">Visitas de Seguimiento al Programa Nacional de Farmacovigilancia en Laboratorios de Medicamentos.  </v>
          </cell>
          <cell r="H119">
            <v>30</v>
          </cell>
          <cell r="I119">
            <v>25</v>
          </cell>
          <cell r="J119">
            <v>0.83333333333333337</v>
          </cell>
          <cell r="K119">
            <v>0</v>
          </cell>
          <cell r="L119">
            <v>0</v>
          </cell>
          <cell r="M119">
            <v>0</v>
          </cell>
          <cell r="N119">
            <v>1</v>
          </cell>
          <cell r="O119">
            <v>1</v>
          </cell>
          <cell r="P119">
            <v>0</v>
          </cell>
          <cell r="Q119">
            <v>1</v>
          </cell>
          <cell r="R119">
            <v>1</v>
          </cell>
          <cell r="S119">
            <v>9</v>
          </cell>
          <cell r="T119">
            <v>12</v>
          </cell>
          <cell r="U119">
            <v>0</v>
          </cell>
          <cell r="V119">
            <v>0</v>
          </cell>
        </row>
        <row r="120">
          <cell r="A120" t="str">
            <v>2014Dirección_de_Medicamentos_y_Productos_BiologicosVisitas de Seguimiento al Programa Nacional de Farmacovigilancia en Entidades Administradoras de Planes de Beneficios APB.</v>
          </cell>
          <cell r="D120">
            <v>2014</v>
          </cell>
          <cell r="E120" t="str">
            <v>Dirección_de_Medicamentos_y_Productos_Biologicos</v>
          </cell>
          <cell r="F120" t="str">
            <v>Visitas de Seguimiento al Programa Nacional de Farmacovigilancia en Entidades Administradoras de Planes de Beneficios APB.</v>
          </cell>
          <cell r="G120" t="str">
            <v>Visitas de Seguimiento al Programa Nacional de Farmacovigilancia en Entidades Administradoras de Planes de Beneficios APB.</v>
          </cell>
          <cell r="H120">
            <v>12</v>
          </cell>
          <cell r="I120">
            <v>8</v>
          </cell>
          <cell r="J120">
            <v>0.66666666666666663</v>
          </cell>
          <cell r="K120">
            <v>0</v>
          </cell>
          <cell r="L120">
            <v>0</v>
          </cell>
          <cell r="M120">
            <v>0</v>
          </cell>
          <cell r="N120">
            <v>0</v>
          </cell>
          <cell r="O120">
            <v>0</v>
          </cell>
          <cell r="P120">
            <v>0</v>
          </cell>
          <cell r="Q120">
            <v>0</v>
          </cell>
          <cell r="R120">
            <v>0</v>
          </cell>
          <cell r="S120">
            <v>0</v>
          </cell>
          <cell r="T120">
            <v>8</v>
          </cell>
          <cell r="U120">
            <v>0</v>
          </cell>
          <cell r="V120">
            <v>0</v>
          </cell>
        </row>
        <row r="121">
          <cell r="A121" t="str">
            <v>2014Dirección_de_Medicamentos_y_Productos_BiologicosVisitas de Acompañamiento Técnico en actividades relacionadas con IVC de Medicamentos.</v>
          </cell>
          <cell r="D121">
            <v>2014</v>
          </cell>
          <cell r="E121" t="str">
            <v>Dirección_de_Medicamentos_y_Productos_Biologicos</v>
          </cell>
          <cell r="F121" t="str">
            <v>Visitas de Acompañamiento Técnico en actividades relacionadas con IVC de Medicamentos.</v>
          </cell>
          <cell r="G121" t="str">
            <v>Visitas de Acompañamiento Técnico en actividades relacionadas con IVC de Medicamentos.</v>
          </cell>
          <cell r="H121">
            <v>25</v>
          </cell>
          <cell r="I121">
            <v>32</v>
          </cell>
          <cell r="J121">
            <v>1.28</v>
          </cell>
          <cell r="K121">
            <v>0</v>
          </cell>
          <cell r="L121">
            <v>0</v>
          </cell>
          <cell r="M121">
            <v>3</v>
          </cell>
          <cell r="N121">
            <v>0</v>
          </cell>
          <cell r="O121">
            <v>4</v>
          </cell>
          <cell r="P121">
            <v>0</v>
          </cell>
          <cell r="Q121">
            <v>15</v>
          </cell>
          <cell r="R121">
            <v>10</v>
          </cell>
          <cell r="S121">
            <v>0</v>
          </cell>
          <cell r="T121">
            <v>0</v>
          </cell>
          <cell r="U121">
            <v>0</v>
          </cell>
          <cell r="V121">
            <v>0</v>
          </cell>
        </row>
        <row r="122">
          <cell r="A122" t="str">
            <v>2014Dirección_de_Medicamentos_y_Productos_BiologicosVisitas de Acompañamiento Técnico en actividades relacionadas con IVC de Bancos de Sangre.</v>
          </cell>
          <cell r="D122">
            <v>2014</v>
          </cell>
          <cell r="E122" t="str">
            <v>Dirección_de_Medicamentos_y_Productos_Biologicos</v>
          </cell>
          <cell r="F122" t="str">
            <v>Visitas de Acompañamiento Técnico en actividades relacionadas con IVC de Bancos de Sangre.</v>
          </cell>
          <cell r="G122" t="str">
            <v>Visitas de Acompañamiento Técnico en actividades relacionadas con IVC de Bancos de Sangre.</v>
          </cell>
          <cell r="H122">
            <v>13</v>
          </cell>
          <cell r="I122">
            <v>10</v>
          </cell>
          <cell r="J122">
            <v>0.76923076923076927</v>
          </cell>
          <cell r="K122">
            <v>1</v>
          </cell>
          <cell r="L122">
            <v>0</v>
          </cell>
          <cell r="M122">
            <v>0</v>
          </cell>
          <cell r="N122">
            <v>0</v>
          </cell>
          <cell r="O122">
            <v>0</v>
          </cell>
          <cell r="P122">
            <v>2</v>
          </cell>
          <cell r="Q122">
            <v>0</v>
          </cell>
          <cell r="R122">
            <v>3</v>
          </cell>
          <cell r="S122">
            <v>2</v>
          </cell>
          <cell r="T122">
            <v>2</v>
          </cell>
          <cell r="U122">
            <v>0</v>
          </cell>
          <cell r="V122">
            <v>0</v>
          </cell>
        </row>
        <row r="123">
          <cell r="A123" t="str">
            <v>2014Dirección_de_Medicamentos_y_Productos_BiologicosTramites asociados a registros sanitarios, permisos y notificaciones.</v>
          </cell>
          <cell r="D123">
            <v>2014</v>
          </cell>
          <cell r="E123" t="str">
            <v>Dirección_de_Medicamentos_y_Productos_Biologicos</v>
          </cell>
          <cell r="F123" t="str">
            <v>Tramites asociados a registros sanitarios, permisos y notificaciones.</v>
          </cell>
          <cell r="G123" t="str">
            <v>Tramites asociados a registros sanitarios, permisos y notificaciones</v>
          </cell>
          <cell r="H123">
            <v>7</v>
          </cell>
          <cell r="I123">
            <v>14</v>
          </cell>
          <cell r="J123">
            <v>2</v>
          </cell>
          <cell r="K123">
            <v>3</v>
          </cell>
          <cell r="L123">
            <v>4</v>
          </cell>
          <cell r="M123">
            <v>2</v>
          </cell>
          <cell r="N123">
            <v>0</v>
          </cell>
          <cell r="O123">
            <v>1</v>
          </cell>
          <cell r="P123">
            <v>1</v>
          </cell>
          <cell r="Q123">
            <v>0</v>
          </cell>
          <cell r="R123">
            <v>0</v>
          </cell>
          <cell r="S123">
            <v>0</v>
          </cell>
          <cell r="T123">
            <v>3</v>
          </cell>
          <cell r="U123">
            <v>0</v>
          </cell>
          <cell r="V123">
            <v>0</v>
          </cell>
        </row>
        <row r="124">
          <cell r="A124" t="str">
            <v>2014Dirección_de_Medicamentos_y_Productos_BiologicosRegistros Sanitarios, permisos y notificaciones Nuevos.</v>
          </cell>
          <cell r="D124">
            <v>2014</v>
          </cell>
          <cell r="E124" t="str">
            <v>Dirección_de_Medicamentos_y_Productos_Biologicos</v>
          </cell>
          <cell r="F124" t="str">
            <v>Registros Sanitarios, permisos y notificaciones Nuevos.</v>
          </cell>
          <cell r="G124" t="str">
            <v>Registros Sanitarios, permisos y notificaciones Nuevos</v>
          </cell>
          <cell r="H124">
            <v>3130</v>
          </cell>
          <cell r="I124">
            <v>4103</v>
          </cell>
          <cell r="J124">
            <v>1.3108626198083067</v>
          </cell>
          <cell r="K124">
            <v>230</v>
          </cell>
          <cell r="L124">
            <v>266</v>
          </cell>
          <cell r="M124">
            <v>421</v>
          </cell>
          <cell r="N124">
            <v>297</v>
          </cell>
          <cell r="O124">
            <v>469</v>
          </cell>
          <cell r="P124">
            <v>377</v>
          </cell>
          <cell r="Q124">
            <v>450</v>
          </cell>
          <cell r="R124">
            <v>316</v>
          </cell>
          <cell r="S124">
            <v>264</v>
          </cell>
          <cell r="T124">
            <v>364</v>
          </cell>
          <cell r="U124">
            <v>269</v>
          </cell>
          <cell r="V124">
            <v>380</v>
          </cell>
        </row>
        <row r="125">
          <cell r="A125" t="str">
            <v>2014Dirección_de_Dispositivos_Médicos_y_otras_TecnologiasCertificaciones CCA (Certificados de Capacidad de Almacenamiento) expedidos.</v>
          </cell>
          <cell r="D125">
            <v>2014</v>
          </cell>
          <cell r="E125" t="str">
            <v>Dirección_de_Dispositivos_Médicos_y_otras_Tecnologias</v>
          </cell>
          <cell r="F125" t="str">
            <v>Certificaciones CCA (Certificados de Capacidad de Almacenamiento) expedidos.</v>
          </cell>
          <cell r="G125" t="str">
            <v>Certificaciones CCA (Certificados de Capacidad de Almacenamiento) expedidos.</v>
          </cell>
          <cell r="H125">
            <v>793</v>
          </cell>
          <cell r="I125">
            <v>793</v>
          </cell>
          <cell r="J125">
            <v>1</v>
          </cell>
          <cell r="K125">
            <v>17</v>
          </cell>
          <cell r="L125">
            <v>54</v>
          </cell>
          <cell r="M125">
            <v>52</v>
          </cell>
          <cell r="N125">
            <v>46</v>
          </cell>
          <cell r="O125">
            <v>64</v>
          </cell>
          <cell r="P125">
            <v>78</v>
          </cell>
          <cell r="Q125">
            <v>97</v>
          </cell>
          <cell r="R125">
            <v>83</v>
          </cell>
          <cell r="S125">
            <v>87</v>
          </cell>
          <cell r="T125">
            <v>83</v>
          </cell>
          <cell r="U125">
            <v>64</v>
          </cell>
          <cell r="V125">
            <v>68</v>
          </cell>
        </row>
        <row r="126">
          <cell r="A126" t="str">
            <v>2014Dirección_de_Dispositivos_Médicos_y_otras_TecnologiasCertificaciones Condiciones Sanitarias para Bancos de Tejido y Medula Osea expedidas.</v>
          </cell>
          <cell r="D126">
            <v>2014</v>
          </cell>
          <cell r="E126" t="str">
            <v>Dirección_de_Dispositivos_Médicos_y_otras_Tecnologias</v>
          </cell>
          <cell r="F126" t="str">
            <v>Certificaciones Condiciones Sanitarias para Bancos de Tejido y Medula Osea expedidas.</v>
          </cell>
          <cell r="G126" t="str">
            <v>Certificaciones Condiciones Sanitarias para Bancos de Tejido y Medula Osea expedidas.</v>
          </cell>
          <cell r="H126">
            <v>5</v>
          </cell>
          <cell r="I126">
            <v>5</v>
          </cell>
          <cell r="J126">
            <v>1</v>
          </cell>
          <cell r="K126">
            <v>0</v>
          </cell>
          <cell r="L126">
            <v>0</v>
          </cell>
          <cell r="M126">
            <v>1</v>
          </cell>
          <cell r="N126">
            <v>0</v>
          </cell>
          <cell r="O126">
            <v>1</v>
          </cell>
          <cell r="P126">
            <v>0</v>
          </cell>
          <cell r="Q126">
            <v>2</v>
          </cell>
          <cell r="R126">
            <v>0</v>
          </cell>
          <cell r="S126">
            <v>0</v>
          </cell>
          <cell r="T126">
            <v>0</v>
          </cell>
          <cell r="U126">
            <v>0</v>
          </cell>
          <cell r="V126">
            <v>1</v>
          </cell>
        </row>
        <row r="127">
          <cell r="A127" t="str">
            <v>2014Dirección_de_Dispositivos_Médicos_y_otras_TecnologiasRegistros Sanitarios, permisos y notificaciones Nuevos</v>
          </cell>
          <cell r="D127">
            <v>2014</v>
          </cell>
          <cell r="E127" t="str">
            <v>Dirección_de_Dispositivos_Médicos_y_otras_Tecnologias</v>
          </cell>
          <cell r="F127" t="str">
            <v>Registros Sanitarios, permisos y notificaciones Nuevos</v>
          </cell>
          <cell r="G127" t="str">
            <v>Registros Sanitarios, permisos y notificaciones Nuevos</v>
          </cell>
          <cell r="H127">
            <v>3552</v>
          </cell>
          <cell r="I127">
            <v>3021</v>
          </cell>
          <cell r="J127">
            <v>0.8505067567567568</v>
          </cell>
          <cell r="K127">
            <v>138</v>
          </cell>
          <cell r="L127">
            <v>318</v>
          </cell>
          <cell r="M127">
            <v>203</v>
          </cell>
          <cell r="N127">
            <v>164</v>
          </cell>
          <cell r="O127">
            <v>285</v>
          </cell>
          <cell r="P127">
            <v>247</v>
          </cell>
          <cell r="Q127">
            <v>230</v>
          </cell>
          <cell r="R127">
            <v>255</v>
          </cell>
          <cell r="S127">
            <v>249</v>
          </cell>
          <cell r="T127">
            <v>365</v>
          </cell>
          <cell r="U127">
            <v>295</v>
          </cell>
          <cell r="V127">
            <v>272</v>
          </cell>
        </row>
        <row r="128">
          <cell r="A128" t="str">
            <v>2014Dirección_de_Dispositivos_Médicos_y_otras_TecnologiasVisitas de Seguimientos a Certificaciones</v>
          </cell>
          <cell r="D128">
            <v>2014</v>
          </cell>
          <cell r="E128" t="str">
            <v>Dirección_de_Dispositivos_Médicos_y_otras_Tecnologias</v>
          </cell>
          <cell r="F128" t="str">
            <v>Visitas de Seguimientos a Certificaciones</v>
          </cell>
          <cell r="G128" t="str">
            <v>Visitas de Seguimientos a certificaciones</v>
          </cell>
          <cell r="H128">
            <v>93</v>
          </cell>
          <cell r="I128">
            <v>35</v>
          </cell>
          <cell r="J128">
            <v>0.37634408602150538</v>
          </cell>
          <cell r="K128">
            <v>1</v>
          </cell>
          <cell r="L128">
            <v>0</v>
          </cell>
          <cell r="M128">
            <v>3</v>
          </cell>
          <cell r="N128">
            <v>8</v>
          </cell>
          <cell r="O128">
            <v>10</v>
          </cell>
          <cell r="P128">
            <v>4</v>
          </cell>
          <cell r="Q128">
            <v>0</v>
          </cell>
          <cell r="R128">
            <v>1</v>
          </cell>
          <cell r="S128">
            <v>0</v>
          </cell>
          <cell r="T128">
            <v>2</v>
          </cell>
          <cell r="U128">
            <v>0</v>
          </cell>
          <cell r="V128">
            <v>6</v>
          </cell>
        </row>
        <row r="129">
          <cell r="A129" t="str">
            <v>2014Dirección_de_Dispositivos_Médicos_y_otras_TecnologiasAuditorias de certificación de Buenas Practicas de Bancos de Tejido y Medula Osea</v>
          </cell>
          <cell r="D129">
            <v>2014</v>
          </cell>
          <cell r="E129" t="str">
            <v>Dirección_de_Dispositivos_Médicos_y_otras_Tecnologias</v>
          </cell>
          <cell r="F129" t="str">
            <v>Auditorias de certificación de Buenas Practicas de Bancos de Tejido y Medula Osea</v>
          </cell>
          <cell r="G129" t="str">
            <v>Auditorias de certificación de Buenas Practicas de Bancos de Tejido y Medula Osea</v>
          </cell>
          <cell r="H129">
            <v>6</v>
          </cell>
          <cell r="I129">
            <v>7</v>
          </cell>
          <cell r="J129">
            <v>1.1666666666666667</v>
          </cell>
          <cell r="K129">
            <v>0</v>
          </cell>
          <cell r="L129">
            <v>1</v>
          </cell>
          <cell r="M129">
            <v>0</v>
          </cell>
          <cell r="N129">
            <v>1</v>
          </cell>
          <cell r="O129">
            <v>1</v>
          </cell>
          <cell r="P129">
            <v>0</v>
          </cell>
          <cell r="Q129">
            <v>0</v>
          </cell>
          <cell r="R129">
            <v>0</v>
          </cell>
          <cell r="S129">
            <v>1</v>
          </cell>
          <cell r="T129">
            <v>1</v>
          </cell>
          <cell r="U129">
            <v>2</v>
          </cell>
          <cell r="V129">
            <v>0</v>
          </cell>
        </row>
        <row r="130">
          <cell r="A130" t="str">
            <v>2014Dirección_de_Dispositivos_Médicos_y_otras_TecnologiasCapacitaciónes Técnicas a entes territoriales y otros actores.</v>
          </cell>
          <cell r="D130">
            <v>2014</v>
          </cell>
          <cell r="E130" t="str">
            <v>Dirección_de_Dispositivos_Médicos_y_otras_Tecnologias</v>
          </cell>
          <cell r="F130" t="str">
            <v>Capacitaciónes Técnicas a entes territoriales y otros actores.</v>
          </cell>
          <cell r="G130" t="str">
            <v>Capacitaciónes Técnicas a entes territoriales y otros actores.</v>
          </cell>
          <cell r="H130">
            <v>42</v>
          </cell>
          <cell r="I130">
            <v>44</v>
          </cell>
          <cell r="J130">
            <v>1.0476190476190477</v>
          </cell>
          <cell r="K130">
            <v>0</v>
          </cell>
          <cell r="L130">
            <v>0</v>
          </cell>
          <cell r="M130">
            <v>3</v>
          </cell>
          <cell r="N130">
            <v>3</v>
          </cell>
          <cell r="O130">
            <v>5</v>
          </cell>
          <cell r="P130">
            <v>5</v>
          </cell>
          <cell r="Q130">
            <v>8</v>
          </cell>
          <cell r="R130">
            <v>3</v>
          </cell>
          <cell r="S130">
            <v>7</v>
          </cell>
          <cell r="T130">
            <v>6</v>
          </cell>
          <cell r="U130">
            <v>1</v>
          </cell>
          <cell r="V130">
            <v>3</v>
          </cell>
        </row>
        <row r="131">
          <cell r="A131" t="str">
            <v>2014Dirección_de_Dispositivos_Médicos_y_otras_TecnologiasVisita de verificación de requisitos para Bancos de semen, óvulos y embriones.</v>
          </cell>
          <cell r="D131">
            <v>2014</v>
          </cell>
          <cell r="E131" t="str">
            <v>Dirección_de_Dispositivos_Médicos_y_otras_Tecnologias</v>
          </cell>
          <cell r="F131" t="str">
            <v>Visita de verificación de requisitos para Bancos de semen, óvulos y embriones.</v>
          </cell>
          <cell r="G131" t="str">
            <v>Visita de Verificación de requisitos para Bancos de semen, óvulos y embriones.</v>
          </cell>
          <cell r="H131">
            <v>16</v>
          </cell>
          <cell r="I131">
            <v>6</v>
          </cell>
          <cell r="J131">
            <v>0.375</v>
          </cell>
          <cell r="K131">
            <v>1</v>
          </cell>
          <cell r="L131">
            <v>0</v>
          </cell>
          <cell r="M131">
            <v>0</v>
          </cell>
          <cell r="N131">
            <v>0</v>
          </cell>
          <cell r="O131">
            <v>1</v>
          </cell>
          <cell r="P131">
            <v>0</v>
          </cell>
          <cell r="Q131">
            <v>1</v>
          </cell>
          <cell r="R131">
            <v>1</v>
          </cell>
          <cell r="S131">
            <v>1</v>
          </cell>
          <cell r="T131">
            <v>0</v>
          </cell>
          <cell r="U131">
            <v>0</v>
          </cell>
          <cell r="V131">
            <v>1</v>
          </cell>
        </row>
        <row r="132">
          <cell r="A132" t="str">
            <v>2014Dirección_de_Dispositivos_Médicos_y_otras_TecnologiasDocumentos Técnicos Públicados</v>
          </cell>
          <cell r="D132">
            <v>2014</v>
          </cell>
          <cell r="E132" t="str">
            <v>Dirección_de_Dispositivos_Médicos_y_otras_Tecnologias</v>
          </cell>
          <cell r="F132" t="str">
            <v>Documentos Técnicos Públicados</v>
          </cell>
          <cell r="G132" t="str">
            <v>Documentos Técnicos Públicados</v>
          </cell>
          <cell r="H132">
            <v>9</v>
          </cell>
          <cell r="I132">
            <v>9</v>
          </cell>
          <cell r="J132">
            <v>1</v>
          </cell>
          <cell r="K132">
            <v>1</v>
          </cell>
          <cell r="L132">
            <v>1</v>
          </cell>
          <cell r="M132">
            <v>1</v>
          </cell>
          <cell r="N132">
            <v>0</v>
          </cell>
          <cell r="O132">
            <v>0</v>
          </cell>
          <cell r="P132">
            <v>1</v>
          </cell>
          <cell r="Q132">
            <v>0</v>
          </cell>
          <cell r="R132">
            <v>0</v>
          </cell>
          <cell r="S132">
            <v>1</v>
          </cell>
          <cell r="T132">
            <v>1</v>
          </cell>
          <cell r="U132">
            <v>1</v>
          </cell>
          <cell r="V132">
            <v>2</v>
          </cell>
        </row>
        <row r="133">
          <cell r="A133" t="str">
            <v xml:space="preserve">2014Dirección_de_Dispositivos_Médicos_y_otras_TecnologiasVisitas de IVC Bancos de Tejido y Medula Osea, Bancos de Medicina Reproductiva </v>
          </cell>
          <cell r="D133">
            <v>2014</v>
          </cell>
          <cell r="E133" t="str">
            <v>Dirección_de_Dispositivos_Médicos_y_otras_Tecnologias</v>
          </cell>
          <cell r="F133" t="str">
            <v xml:space="preserve">Visitas de IVC Bancos de Tejido y Medula Osea, Bancos de Medicina Reproductiva </v>
          </cell>
          <cell r="G133" t="str">
            <v xml:space="preserve">Visitas de IVC Bancos de Tejido y Medula Osea, Bancos de Medicina Reproductiva </v>
          </cell>
          <cell r="H133">
            <v>29</v>
          </cell>
          <cell r="I133">
            <v>29</v>
          </cell>
          <cell r="J133">
            <v>1</v>
          </cell>
          <cell r="K133">
            <v>0</v>
          </cell>
          <cell r="L133">
            <v>1</v>
          </cell>
          <cell r="M133">
            <v>4</v>
          </cell>
          <cell r="N133">
            <v>0</v>
          </cell>
          <cell r="O133">
            <v>1</v>
          </cell>
          <cell r="P133">
            <v>6</v>
          </cell>
          <cell r="Q133">
            <v>5</v>
          </cell>
          <cell r="R133">
            <v>4</v>
          </cell>
          <cell r="S133">
            <v>2</v>
          </cell>
          <cell r="T133">
            <v>0</v>
          </cell>
          <cell r="U133">
            <v>3</v>
          </cell>
          <cell r="V133">
            <v>3</v>
          </cell>
        </row>
        <row r="134">
          <cell r="A134" t="str">
            <v>2014Dirección_de_Dispositivos_Médicos_y_otras_TecnologiasVisitas de Acompañamiento Técnico en actividades relacionadas con IVC</v>
          </cell>
          <cell r="D134">
            <v>2014</v>
          </cell>
          <cell r="E134" t="str">
            <v>Dirección_de_Dispositivos_Médicos_y_otras_Tecnologias</v>
          </cell>
          <cell r="F134" t="str">
            <v>Visitas de Acompañamiento Técnico en actividades relacionadas con IVC</v>
          </cell>
          <cell r="G134" t="str">
            <v>Visitas de Acompañamiento Técnico en actividades relacionadas con IVC</v>
          </cell>
          <cell r="H134">
            <v>138</v>
          </cell>
          <cell r="I134">
            <v>26</v>
          </cell>
          <cell r="J134">
            <v>0.18840579710144928</v>
          </cell>
          <cell r="K134">
            <v>2</v>
          </cell>
          <cell r="L134">
            <v>2</v>
          </cell>
          <cell r="M134">
            <v>1</v>
          </cell>
          <cell r="N134">
            <v>0</v>
          </cell>
          <cell r="O134">
            <v>8</v>
          </cell>
          <cell r="P134">
            <v>1</v>
          </cell>
          <cell r="Q134">
            <v>1</v>
          </cell>
          <cell r="R134">
            <v>1</v>
          </cell>
          <cell r="S134">
            <v>3</v>
          </cell>
          <cell r="T134">
            <v>2</v>
          </cell>
          <cell r="U134">
            <v>3</v>
          </cell>
          <cell r="V134">
            <v>2</v>
          </cell>
        </row>
        <row r="135">
          <cell r="A135" t="str">
            <v>2014Dirección_de_Dispositivos_Médicos_y_otras_TecnologiasAsistencia Técnica a entes territoriales y otros actores.</v>
          </cell>
          <cell r="D135">
            <v>2014</v>
          </cell>
          <cell r="E135" t="str">
            <v>Dirección_de_Dispositivos_Médicos_y_otras_Tecnologias</v>
          </cell>
          <cell r="F135" t="str">
            <v>Asistencia Técnica a entes territoriales y otros actores.</v>
          </cell>
          <cell r="G135" t="str">
            <v>Asistencia Técnica a entes territoriales y otros actores.</v>
          </cell>
          <cell r="H135">
            <v>59</v>
          </cell>
          <cell r="I135">
            <v>65</v>
          </cell>
          <cell r="J135">
            <v>1.1016949152542372</v>
          </cell>
          <cell r="K135">
            <v>0</v>
          </cell>
          <cell r="L135">
            <v>0</v>
          </cell>
          <cell r="M135">
            <v>5</v>
          </cell>
          <cell r="N135">
            <v>5</v>
          </cell>
          <cell r="O135">
            <v>8</v>
          </cell>
          <cell r="P135">
            <v>11</v>
          </cell>
          <cell r="Q135">
            <v>10</v>
          </cell>
          <cell r="R135">
            <v>12</v>
          </cell>
          <cell r="S135">
            <v>4</v>
          </cell>
          <cell r="T135">
            <v>5</v>
          </cell>
          <cell r="U135">
            <v>4</v>
          </cell>
          <cell r="V135">
            <v>1</v>
          </cell>
        </row>
        <row r="136">
          <cell r="A136" t="str">
            <v xml:space="preserve">2014Dirección_de_Dispositivos_Médicos_y_otras_TecnologiasAnalizis de reportes de eventos e incidentes adversos asociados al uso de los dispositivos médicos Tecnovigilancia. </v>
          </cell>
          <cell r="D136">
            <v>2014</v>
          </cell>
          <cell r="E136" t="str">
            <v>Dirección_de_Dispositivos_Médicos_y_otras_Tecnologias</v>
          </cell>
          <cell r="F136" t="str">
            <v xml:space="preserve">Analizis de reportes de eventos e incidentes adversos asociados al uso de los dispositivos médicos Tecnovigilancia. </v>
          </cell>
          <cell r="G136" t="str">
            <v xml:space="preserve">Analizis de reportes de eventos e incidentes adversos asociados al uso de los dispositivos médicos Tecnovigilancia. </v>
          </cell>
          <cell r="H136">
            <v>5754</v>
          </cell>
          <cell r="I136">
            <v>5842</v>
          </cell>
          <cell r="J136">
            <v>1.0152937087243656</v>
          </cell>
          <cell r="K136">
            <v>165</v>
          </cell>
          <cell r="L136">
            <v>567</v>
          </cell>
          <cell r="M136">
            <v>284</v>
          </cell>
          <cell r="N136">
            <v>506</v>
          </cell>
          <cell r="O136">
            <v>622</v>
          </cell>
          <cell r="P136">
            <v>619</v>
          </cell>
          <cell r="Q136">
            <v>724</v>
          </cell>
          <cell r="R136">
            <v>499</v>
          </cell>
          <cell r="S136">
            <v>227</v>
          </cell>
          <cell r="T136">
            <v>1051</v>
          </cell>
          <cell r="U136">
            <v>543</v>
          </cell>
          <cell r="V136">
            <v>35</v>
          </cell>
        </row>
        <row r="137">
          <cell r="A137" t="str">
            <v xml:space="preserve">2014Dirección_de_Dispositivos_Médicos_y_otras_TecnologiasAnalizis de reportes de eventos e incidentes adversos asociados al uso de los dispositivos médicos Reactivovigilancia. </v>
          </cell>
          <cell r="D137">
            <v>2014</v>
          </cell>
          <cell r="E137" t="str">
            <v>Dirección_de_Dispositivos_Médicos_y_otras_Tecnologias</v>
          </cell>
          <cell r="F137" t="str">
            <v xml:space="preserve">Analizis de reportes de eventos e incidentes adversos asociados al uso de los dispositivos médicos Reactivovigilancia. </v>
          </cell>
          <cell r="G137" t="str">
            <v xml:space="preserve">Analizis de reportes de eventos e incidentes adversos asociados al uso de los dispositivos médicos Tecnovigilancia. </v>
          </cell>
          <cell r="H137">
            <v>60</v>
          </cell>
          <cell r="I137">
            <v>58</v>
          </cell>
          <cell r="J137">
            <v>0.96666666666666667</v>
          </cell>
          <cell r="K137">
            <v>0</v>
          </cell>
          <cell r="L137">
            <v>4</v>
          </cell>
          <cell r="M137">
            <v>9</v>
          </cell>
          <cell r="N137">
            <v>4</v>
          </cell>
          <cell r="O137">
            <v>10</v>
          </cell>
          <cell r="P137">
            <v>0</v>
          </cell>
          <cell r="Q137">
            <v>3</v>
          </cell>
          <cell r="R137">
            <v>5</v>
          </cell>
          <cell r="S137">
            <v>4</v>
          </cell>
          <cell r="T137">
            <v>8</v>
          </cell>
          <cell r="U137">
            <v>9</v>
          </cell>
          <cell r="V137">
            <v>2</v>
          </cell>
        </row>
        <row r="138">
          <cell r="A138" t="str">
            <v>2014Dirección_de_Dispositivos_Médicos_y_otras_TecnologiasInscripciones a la Red Nacional de Tecnovigilancia</v>
          </cell>
          <cell r="D138">
            <v>2014</v>
          </cell>
          <cell r="E138" t="str">
            <v>Dirección_de_Dispositivos_Médicos_y_otras_Tecnologias</v>
          </cell>
          <cell r="F138" t="str">
            <v>Inscripciones a la Red Nacional de Tecnovigilancia</v>
          </cell>
          <cell r="G138" t="str">
            <v>Inscripciones a la Red Nacional de Tecnovigilancia</v>
          </cell>
          <cell r="H138">
            <v>2500</v>
          </cell>
          <cell r="I138">
            <v>6146</v>
          </cell>
          <cell r="J138">
            <v>2.4584000000000001</v>
          </cell>
          <cell r="K138">
            <v>191</v>
          </cell>
          <cell r="L138">
            <v>345</v>
          </cell>
          <cell r="M138">
            <v>489</v>
          </cell>
          <cell r="N138">
            <v>545</v>
          </cell>
          <cell r="O138">
            <v>664</v>
          </cell>
          <cell r="P138">
            <v>312</v>
          </cell>
          <cell r="Q138">
            <v>497</v>
          </cell>
          <cell r="R138">
            <v>837</v>
          </cell>
          <cell r="S138">
            <v>979</v>
          </cell>
          <cell r="T138">
            <v>614</v>
          </cell>
          <cell r="U138">
            <v>373</v>
          </cell>
          <cell r="V138">
            <v>300</v>
          </cell>
        </row>
        <row r="139">
          <cell r="A139" t="str">
            <v>2014Dirección_de_Dispositivos_Médicos_y_otras_TecnologiasInscripciones a la Red Nacional de Reactivovigilancia</v>
          </cell>
          <cell r="D139">
            <v>2014</v>
          </cell>
          <cell r="E139" t="str">
            <v>Dirección_de_Dispositivos_Médicos_y_otras_Tecnologias</v>
          </cell>
          <cell r="F139" t="str">
            <v>Inscripciones a la Red Nacional de Reactivovigilancia</v>
          </cell>
          <cell r="G139" t="str">
            <v>Inscripciones a la Red Nacional de Reactivovigilancia</v>
          </cell>
          <cell r="H139">
            <v>442</v>
          </cell>
          <cell r="I139">
            <v>937</v>
          </cell>
          <cell r="J139">
            <v>2.1199095022624435</v>
          </cell>
          <cell r="K139">
            <v>16</v>
          </cell>
          <cell r="L139">
            <v>39</v>
          </cell>
          <cell r="M139">
            <v>43</v>
          </cell>
          <cell r="N139">
            <v>43</v>
          </cell>
          <cell r="O139">
            <v>63</v>
          </cell>
          <cell r="P139">
            <v>141</v>
          </cell>
          <cell r="Q139">
            <v>67</v>
          </cell>
          <cell r="R139">
            <v>135</v>
          </cell>
          <cell r="S139">
            <v>133</v>
          </cell>
          <cell r="T139">
            <v>119</v>
          </cell>
          <cell r="U139">
            <v>68</v>
          </cell>
          <cell r="V139">
            <v>70</v>
          </cell>
        </row>
        <row r="140">
          <cell r="A140" t="str">
            <v>2014Dirección_de_Cosméticos_Aseo_Plaguicidas_y_Productos_de_Higiene_DomesticaCertificaciones CCP de cosméticos expedidas.</v>
          </cell>
          <cell r="B140">
            <v>0</v>
          </cell>
          <cell r="C140">
            <v>0</v>
          </cell>
          <cell r="D140">
            <v>2014</v>
          </cell>
          <cell r="E140" t="str">
            <v>Dirección_de_Cosméticos_Aseo_Plaguicidas_y_Productos_de_Higiene_Domestica</v>
          </cell>
          <cell r="F140" t="str">
            <v>Certificaciones CCP de cosméticos expedidas.</v>
          </cell>
          <cell r="G140" t="str">
            <v>Certificaciones CCP de cosméticos expedidas.</v>
          </cell>
          <cell r="H140">
            <v>40</v>
          </cell>
          <cell r="I140">
            <v>59</v>
          </cell>
          <cell r="J140">
            <v>1.4750000000000001</v>
          </cell>
          <cell r="K140">
            <v>4</v>
          </cell>
          <cell r="L140">
            <v>2</v>
          </cell>
          <cell r="M140">
            <v>7</v>
          </cell>
          <cell r="N140">
            <v>3</v>
          </cell>
          <cell r="O140">
            <v>6</v>
          </cell>
          <cell r="P140">
            <v>4</v>
          </cell>
          <cell r="Q140">
            <v>2</v>
          </cell>
          <cell r="R140">
            <v>6</v>
          </cell>
          <cell r="S140">
            <v>5</v>
          </cell>
          <cell r="T140">
            <v>11</v>
          </cell>
          <cell r="U140">
            <v>3</v>
          </cell>
          <cell r="V140">
            <v>6</v>
          </cell>
        </row>
        <row r="141">
          <cell r="A141" t="str">
            <v>2014Dirección_de_Cosméticos_Aseo_Plaguicidas_y_Productos_de_Higiene_DomesticaCertificaciones CCP de aseo expedidas.</v>
          </cell>
          <cell r="D141">
            <v>2014</v>
          </cell>
          <cell r="E141" t="str">
            <v>Dirección_de_Cosméticos_Aseo_Plaguicidas_y_Productos_de_Higiene_Domestica</v>
          </cell>
          <cell r="F141" t="str">
            <v>Certificaciones CCP de aseo expedidas.</v>
          </cell>
          <cell r="G141" t="str">
            <v>Certificaciones CCP de aseo expedidas.</v>
          </cell>
          <cell r="H141">
            <v>30</v>
          </cell>
          <cell r="I141">
            <v>26</v>
          </cell>
          <cell r="J141">
            <v>0.8666666666666667</v>
          </cell>
          <cell r="K141">
            <v>4</v>
          </cell>
          <cell r="L141">
            <v>2</v>
          </cell>
          <cell r="M141">
            <v>7</v>
          </cell>
          <cell r="N141">
            <v>3</v>
          </cell>
          <cell r="O141">
            <v>6</v>
          </cell>
          <cell r="P141">
            <v>4</v>
          </cell>
          <cell r="Q141">
            <v>0</v>
          </cell>
          <cell r="R141">
            <v>0</v>
          </cell>
          <cell r="S141">
            <v>0</v>
          </cell>
          <cell r="T141">
            <v>0</v>
          </cell>
          <cell r="U141">
            <v>0</v>
          </cell>
          <cell r="V141">
            <v>0</v>
          </cell>
        </row>
        <row r="142">
          <cell r="A142" t="str">
            <v>2014Dirección_de_Cosméticos_Aseo_Plaguicidas_y_Productos_de_Higiene_DomesticaCertificaciones BPM de cosméticos y NTF de aseo expedidas.</v>
          </cell>
          <cell r="D142">
            <v>2014</v>
          </cell>
          <cell r="E142" t="str">
            <v>Dirección_de_Cosméticos_Aseo_Plaguicidas_y_Productos_de_Higiene_Domestica</v>
          </cell>
          <cell r="F142" t="str">
            <v>Certificaciones BPM de cosméticos y NTF de aseo expedidas.</v>
          </cell>
          <cell r="G142" t="str">
            <v>Certificaciones BPM de cosméticos y NTF de aseo expedidas.</v>
          </cell>
          <cell r="H142">
            <v>2</v>
          </cell>
          <cell r="I142">
            <v>8</v>
          </cell>
          <cell r="J142">
            <v>4</v>
          </cell>
          <cell r="K142">
            <v>0</v>
          </cell>
          <cell r="L142">
            <v>2</v>
          </cell>
          <cell r="M142">
            <v>1</v>
          </cell>
          <cell r="N142">
            <v>1</v>
          </cell>
          <cell r="O142">
            <v>0</v>
          </cell>
          <cell r="P142">
            <v>0</v>
          </cell>
          <cell r="Q142">
            <v>0</v>
          </cell>
          <cell r="R142">
            <v>2</v>
          </cell>
          <cell r="S142">
            <v>2</v>
          </cell>
          <cell r="T142">
            <v>0</v>
          </cell>
          <cell r="U142">
            <v>0</v>
          </cell>
          <cell r="V142">
            <v>0</v>
          </cell>
        </row>
        <row r="143">
          <cell r="A143" t="str">
            <v>2014Dirección_de_Cosméticos_Aseo_Plaguicidas_y_Productos_de_Higiene_DomesticaCertificaciones de Concepto Sanitario de Plaguicidas de Uso Doméstico</v>
          </cell>
          <cell r="D143">
            <v>2014</v>
          </cell>
          <cell r="E143" t="str">
            <v>Dirección_de_Cosméticos_Aseo_Plaguicidas_y_Productos_de_Higiene_Domestica</v>
          </cell>
          <cell r="F143" t="str">
            <v>Certificaciones de Concepto Sanitario de Plaguicidas de Uso Doméstico</v>
          </cell>
          <cell r="G143" t="str">
            <v>Certificados de concepto sanitario de plaguicidas de uso doméstico</v>
          </cell>
          <cell r="H143">
            <v>1</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t="str">
            <v>2014Dirección_de_Cosméticos_Aseo_Plaguicidas_y_Productos_de_Higiene_DomesticaRegistros Sanitarios y/o renovaciòn de plaguicidas nuevos</v>
          </cell>
          <cell r="D144">
            <v>2014</v>
          </cell>
          <cell r="E144" t="str">
            <v>Dirección_de_Cosméticos_Aseo_Plaguicidas_y_Productos_de_Higiene_Domestica</v>
          </cell>
          <cell r="F144" t="str">
            <v>Registros Sanitarios y/o renovaciòn de plaguicidas nuevos</v>
          </cell>
          <cell r="G144" t="str">
            <v>Registros Sanitarios y/o renovaciòn de plaguicidas nuevos</v>
          </cell>
          <cell r="H144">
            <v>25</v>
          </cell>
          <cell r="I144">
            <v>24</v>
          </cell>
          <cell r="J144">
            <v>0.96</v>
          </cell>
          <cell r="K144">
            <v>2</v>
          </cell>
          <cell r="L144">
            <v>1</v>
          </cell>
          <cell r="M144">
            <v>3</v>
          </cell>
          <cell r="N144">
            <v>3</v>
          </cell>
          <cell r="O144">
            <v>0</v>
          </cell>
          <cell r="P144">
            <v>2</v>
          </cell>
          <cell r="Q144">
            <v>7</v>
          </cell>
          <cell r="R144">
            <v>1</v>
          </cell>
          <cell r="S144">
            <v>2</v>
          </cell>
          <cell r="T144">
            <v>0</v>
          </cell>
          <cell r="U144">
            <v>1</v>
          </cell>
          <cell r="V144">
            <v>2</v>
          </cell>
        </row>
        <row r="145">
          <cell r="A145" t="str">
            <v xml:space="preserve">2014Dirección_de_Cosméticos_Aseo_Plaguicidas_y_Productos_de_Higiene_DomesticaAsignación de Códigos de Notificación Sanitaria Obligatoria, reconocimiento o renovación para productos Cosméticos. </v>
          </cell>
          <cell r="D145">
            <v>2014</v>
          </cell>
          <cell r="E145" t="str">
            <v>Dirección_de_Cosméticos_Aseo_Plaguicidas_y_Productos_de_Higiene_Domestica</v>
          </cell>
          <cell r="F145" t="str">
            <v xml:space="preserve">Asignación de Códigos de Notificación Sanitaria Obligatoria, reconocimiento o renovación para productos Cosméticos. </v>
          </cell>
          <cell r="G145" t="str">
            <v xml:space="preserve">Asignación de Códigos de Notificación Sanitaria Obligatoria, reconocimiento o renovación para productos Cosméticos. </v>
          </cell>
          <cell r="H145">
            <v>6500</v>
          </cell>
          <cell r="I145">
            <v>7158</v>
          </cell>
          <cell r="J145">
            <v>1.1012307692307692</v>
          </cell>
          <cell r="K145">
            <v>279</v>
          </cell>
          <cell r="L145">
            <v>405</v>
          </cell>
          <cell r="M145">
            <v>762</v>
          </cell>
          <cell r="N145">
            <v>726</v>
          </cell>
          <cell r="O145">
            <v>483</v>
          </cell>
          <cell r="P145">
            <v>597</v>
          </cell>
          <cell r="Q145">
            <v>573</v>
          </cell>
          <cell r="R145">
            <v>568</v>
          </cell>
          <cell r="S145">
            <v>557</v>
          </cell>
          <cell r="T145">
            <v>710</v>
          </cell>
          <cell r="U145">
            <v>753</v>
          </cell>
          <cell r="V145">
            <v>745</v>
          </cell>
        </row>
        <row r="146">
          <cell r="A146" t="str">
            <v>2014Dirección_de_Cosméticos_Aseo_Plaguicidas_y_Productos_de_Higiene_DomesticaAsignación de Códigos de Notificaciòn Sanitaria Obligatoria, reconocimiento o renovación para productos de Higiene Doméstica y Absorbentes de Higiene Personal.</v>
          </cell>
          <cell r="D146">
            <v>2014</v>
          </cell>
          <cell r="E146" t="str">
            <v>Dirección_de_Cosméticos_Aseo_Plaguicidas_y_Productos_de_Higiene_Domestica</v>
          </cell>
          <cell r="F146" t="str">
            <v>Asignación de Códigos de Notificaciòn Sanitaria Obligatoria, reconocimiento o renovación para productos de Higiene Doméstica y Absorbentes de Higiene Personal.</v>
          </cell>
          <cell r="G146" t="str">
            <v>Asignación de Códigos de Notificaciòn Sanitaria Obligatoria, reconocimiento o renovación para productos de Higiene Doméstica y Absorbentes de Higiene Personal.</v>
          </cell>
          <cell r="H146">
            <v>550</v>
          </cell>
          <cell r="I146">
            <v>1148</v>
          </cell>
          <cell r="J146">
            <v>2.0872727272727274</v>
          </cell>
          <cell r="K146">
            <v>48</v>
          </cell>
          <cell r="L146">
            <v>55</v>
          </cell>
          <cell r="M146">
            <v>60</v>
          </cell>
          <cell r="N146">
            <v>76</v>
          </cell>
          <cell r="O146">
            <v>85</v>
          </cell>
          <cell r="P146">
            <v>126</v>
          </cell>
          <cell r="Q146">
            <v>117</v>
          </cell>
          <cell r="R146">
            <v>104</v>
          </cell>
          <cell r="S146">
            <v>77</v>
          </cell>
          <cell r="T146">
            <v>144</v>
          </cell>
          <cell r="U146">
            <v>175</v>
          </cell>
          <cell r="V146">
            <v>81</v>
          </cell>
        </row>
        <row r="147">
          <cell r="A147" t="str">
            <v>2014Dirección_de_Cosméticos_Aseo_Plaguicidas_y_Productos_de_Higiene_DomesticaCambios de Notificaciones y/o modificaciòn de Registro Sanitario para productos cosméticos.</v>
          </cell>
          <cell r="D147">
            <v>2014</v>
          </cell>
          <cell r="E147" t="str">
            <v>Dirección_de_Cosméticos_Aseo_Plaguicidas_y_Productos_de_Higiene_Domestica</v>
          </cell>
          <cell r="F147" t="str">
            <v>Cambios de Notificaciones y/o modificaciòn de Registro Sanitario para productos cosméticos.</v>
          </cell>
          <cell r="G147" t="str">
            <v>Cambios de Notificaciones y/o modificaciòn de Registro Sanitario para productos cosméticos.</v>
          </cell>
          <cell r="H147">
            <v>7000</v>
          </cell>
          <cell r="I147">
            <v>9839</v>
          </cell>
          <cell r="J147">
            <v>1.4055714285714285</v>
          </cell>
          <cell r="K147">
            <v>251</v>
          </cell>
          <cell r="L147">
            <v>573</v>
          </cell>
          <cell r="M147">
            <v>652</v>
          </cell>
          <cell r="N147">
            <v>668</v>
          </cell>
          <cell r="O147">
            <v>944</v>
          </cell>
          <cell r="P147">
            <v>763</v>
          </cell>
          <cell r="Q147">
            <v>1275</v>
          </cell>
          <cell r="R147">
            <v>722</v>
          </cell>
          <cell r="S147">
            <v>1116</v>
          </cell>
          <cell r="T147">
            <v>842</v>
          </cell>
          <cell r="U147">
            <v>991</v>
          </cell>
          <cell r="V147">
            <v>1042</v>
          </cell>
        </row>
        <row r="148">
          <cell r="A148" t="str">
            <v>2014Dirección_de_Cosméticos_Aseo_Plaguicidas_y_Productos_de_Higiene_DomesticaCambios de Notificaciones y/o modificaciòn de Registro Sanitario para productos de Higiene Domèstica y Absorbentes de Higiene Personal.</v>
          </cell>
          <cell r="D148">
            <v>2014</v>
          </cell>
          <cell r="E148" t="str">
            <v>Dirección_de_Cosméticos_Aseo_Plaguicidas_y_Productos_de_Higiene_Domestica</v>
          </cell>
          <cell r="F148" t="str">
            <v>Cambios de Notificaciones y/o modificaciòn de Registro Sanitario para productos de Higiene Domèstica y Absorbentes de Higiene Personal.</v>
          </cell>
          <cell r="G148" t="str">
            <v>Cambios de Notificaciones y/o modificaciòn de Registro Sanitario para productos de Higiene Domèstica y Absorbentes de Higiene Personal.</v>
          </cell>
          <cell r="H148">
            <v>900</v>
          </cell>
          <cell r="I148">
            <v>967</v>
          </cell>
          <cell r="J148">
            <v>1.0744444444444445</v>
          </cell>
          <cell r="K148">
            <v>42</v>
          </cell>
          <cell r="L148">
            <v>54</v>
          </cell>
          <cell r="M148">
            <v>92</v>
          </cell>
          <cell r="N148">
            <v>92</v>
          </cell>
          <cell r="O148">
            <v>81</v>
          </cell>
          <cell r="P148">
            <v>85</v>
          </cell>
          <cell r="Q148">
            <v>87</v>
          </cell>
          <cell r="R148">
            <v>73</v>
          </cell>
          <cell r="S148">
            <v>91</v>
          </cell>
          <cell r="T148">
            <v>83</v>
          </cell>
          <cell r="U148">
            <v>96</v>
          </cell>
          <cell r="V148">
            <v>91</v>
          </cell>
        </row>
        <row r="149">
          <cell r="A149" t="str">
            <v>2014Dirección_de_Cosméticos_Aseo_Plaguicidas_y_Productos_de_Higiene_DomesticaAsistencia Técnica a entes territoriales y otros actores.</v>
          </cell>
          <cell r="D149">
            <v>2014</v>
          </cell>
          <cell r="E149" t="str">
            <v>Dirección_de_Cosméticos_Aseo_Plaguicidas_y_Productos_de_Higiene_Domestica</v>
          </cell>
          <cell r="F149" t="str">
            <v>Asistencia Técnica a entes territoriales y otros actores.</v>
          </cell>
          <cell r="G149" t="str">
            <v>Asistencia Técnica a entes territoriales y otros actores.</v>
          </cell>
          <cell r="H149">
            <v>5</v>
          </cell>
          <cell r="I149">
            <v>5</v>
          </cell>
          <cell r="J149">
            <v>1</v>
          </cell>
          <cell r="K149">
            <v>0</v>
          </cell>
          <cell r="L149">
            <v>0</v>
          </cell>
          <cell r="M149">
            <v>0</v>
          </cell>
          <cell r="N149">
            <v>0</v>
          </cell>
          <cell r="O149">
            <v>1</v>
          </cell>
          <cell r="P149">
            <v>2</v>
          </cell>
          <cell r="Q149">
            <v>1</v>
          </cell>
          <cell r="R149">
            <v>0</v>
          </cell>
          <cell r="S149">
            <v>0</v>
          </cell>
          <cell r="T149">
            <v>1</v>
          </cell>
          <cell r="U149">
            <v>0</v>
          </cell>
          <cell r="V149">
            <v>0</v>
          </cell>
        </row>
        <row r="150">
          <cell r="A150" t="str">
            <v>2014Dirección_de_Cosméticos_Aseo_Plaguicidas_y_Productos_de_Higiene_DomesticaVisitas de Seguimiento a las Certificaciones y/o ampliaciòn de CCP de aseo.</v>
          </cell>
          <cell r="D150">
            <v>2014</v>
          </cell>
          <cell r="E150" t="str">
            <v>Dirección_de_Cosméticos_Aseo_Plaguicidas_y_Productos_de_Higiene_Domestica</v>
          </cell>
          <cell r="F150" t="str">
            <v>Visitas de Seguimiento a las Certificaciones y/o ampliaciòn de CCP de aseo.</v>
          </cell>
          <cell r="G150" t="str">
            <v>Visitas de Seguimiento a las Certificaciones y/o ampliaciòn de CCP de aseo.</v>
          </cell>
          <cell r="H150">
            <v>140</v>
          </cell>
          <cell r="I150">
            <v>20</v>
          </cell>
          <cell r="J150">
            <v>0.14285714285714285</v>
          </cell>
          <cell r="K150">
            <v>1</v>
          </cell>
          <cell r="L150">
            <v>0</v>
          </cell>
          <cell r="M150">
            <v>1</v>
          </cell>
          <cell r="N150">
            <v>1</v>
          </cell>
          <cell r="O150">
            <v>1</v>
          </cell>
          <cell r="P150">
            <v>0</v>
          </cell>
          <cell r="Q150">
            <v>0</v>
          </cell>
          <cell r="R150">
            <v>1</v>
          </cell>
          <cell r="S150">
            <v>2</v>
          </cell>
          <cell r="T150">
            <v>2</v>
          </cell>
          <cell r="U150">
            <v>5</v>
          </cell>
          <cell r="V150">
            <v>6</v>
          </cell>
        </row>
        <row r="151">
          <cell r="A151" t="str">
            <v>2014Dirección_de_Cosméticos_Aseo_Plaguicidas_y_Productos_de_Higiene_DomesticaVisitas de Seguimiento a las Certificaciones y/o ampliaciòn de CCP Cosméticos.</v>
          </cell>
          <cell r="D151">
            <v>2014</v>
          </cell>
          <cell r="E151" t="str">
            <v>Dirección_de_Cosméticos_Aseo_Plaguicidas_y_Productos_de_Higiene_Domestica</v>
          </cell>
          <cell r="F151" t="str">
            <v>Visitas de Seguimiento a las Certificaciones y/o ampliaciòn de CCP Cosméticos.</v>
          </cell>
          <cell r="G151" t="str">
            <v>Visitas de Seguimiento a las Certificaciones y/o ampliaciòn de CCP Cosméticos.</v>
          </cell>
          <cell r="H151">
            <v>140</v>
          </cell>
          <cell r="I151">
            <v>84</v>
          </cell>
          <cell r="J151">
            <v>0.6</v>
          </cell>
          <cell r="K151">
            <v>5</v>
          </cell>
          <cell r="L151">
            <v>15</v>
          </cell>
          <cell r="M151">
            <v>9</v>
          </cell>
          <cell r="N151">
            <v>5</v>
          </cell>
          <cell r="O151">
            <v>17</v>
          </cell>
          <cell r="P151">
            <v>8</v>
          </cell>
          <cell r="Q151">
            <v>12</v>
          </cell>
          <cell r="R151">
            <v>2</v>
          </cell>
          <cell r="S151">
            <v>7</v>
          </cell>
          <cell r="T151">
            <v>4</v>
          </cell>
          <cell r="U151">
            <v>0</v>
          </cell>
          <cell r="V151">
            <v>0</v>
          </cell>
        </row>
        <row r="152">
          <cell r="A152" t="str">
            <v>2014Dirección_de_Cosméticos_Aseo_Plaguicidas_y_Productos_de_Higiene_DomesticaVisitas de Seguimientos a establecimientos Certificados con Concepto Sanitario de Fabricaciòn de Plaguicidas de uso Doméstico.</v>
          </cell>
          <cell r="D152">
            <v>2014</v>
          </cell>
          <cell r="E152" t="str">
            <v>Dirección_de_Cosméticos_Aseo_Plaguicidas_y_Productos_de_Higiene_Domestica</v>
          </cell>
          <cell r="F152" t="str">
            <v>Visitas de Seguimientos a establecimientos Certificados con Concepto Sanitario de Fabricaciòn de Plaguicidas de uso Doméstico.</v>
          </cell>
          <cell r="G152" t="str">
            <v>Visitas de Seguimientos a establecimientos Certificados con Concepto Sanitario de Fabricaciòn de Plaguicidas de uso Doméstico.</v>
          </cell>
          <cell r="H152">
            <v>140</v>
          </cell>
          <cell r="I152">
            <v>1</v>
          </cell>
          <cell r="J152">
            <v>7.1428571428571426E-3</v>
          </cell>
          <cell r="K152">
            <v>0</v>
          </cell>
          <cell r="L152">
            <v>0</v>
          </cell>
          <cell r="M152">
            <v>0</v>
          </cell>
          <cell r="N152">
            <v>0</v>
          </cell>
          <cell r="O152">
            <v>0</v>
          </cell>
          <cell r="P152">
            <v>1</v>
          </cell>
          <cell r="Q152">
            <v>0</v>
          </cell>
          <cell r="R152">
            <v>0</v>
          </cell>
          <cell r="S152">
            <v>0</v>
          </cell>
          <cell r="T152">
            <v>0</v>
          </cell>
          <cell r="U152">
            <v>0</v>
          </cell>
          <cell r="V152">
            <v>0</v>
          </cell>
        </row>
        <row r="153">
          <cell r="A153" t="str">
            <v>2014Dirección_de_Cosméticos_Aseo_Plaguicidas_y_Productos_de_Higiene_DomesticaVisitas de Seguimiento a las Certificaciones y/o ampliación de BPM Cosméticas.</v>
          </cell>
          <cell r="D153">
            <v>2014</v>
          </cell>
          <cell r="E153" t="str">
            <v>Dirección_de_Cosméticos_Aseo_Plaguicidas_y_Productos_de_Higiene_Domestica</v>
          </cell>
          <cell r="F153" t="str">
            <v>Visitas de Seguimiento a las Certificaciones y/o ampliación de BPM Cosméticas.</v>
          </cell>
          <cell r="G153" t="str">
            <v>Visitas de Seguimiento a las Certificaciones y/o ampliación de BPM Cosméticas.</v>
          </cell>
          <cell r="H153">
            <v>2</v>
          </cell>
          <cell r="I153">
            <v>8</v>
          </cell>
          <cell r="J153">
            <v>4</v>
          </cell>
          <cell r="K153">
            <v>0</v>
          </cell>
          <cell r="L153">
            <v>2</v>
          </cell>
          <cell r="M153">
            <v>1</v>
          </cell>
          <cell r="N153">
            <v>1</v>
          </cell>
          <cell r="O153">
            <v>0</v>
          </cell>
          <cell r="P153">
            <v>0</v>
          </cell>
          <cell r="Q153">
            <v>0</v>
          </cell>
          <cell r="R153">
            <v>2</v>
          </cell>
          <cell r="S153">
            <v>2</v>
          </cell>
          <cell r="T153">
            <v>0</v>
          </cell>
          <cell r="U153">
            <v>0</v>
          </cell>
          <cell r="V153">
            <v>0</v>
          </cell>
        </row>
        <row r="154">
          <cell r="A154" t="str">
            <v>2014Dirección_de_Cosméticos_Aseo_Plaguicidas_y_Productos_de_Higiene_DomesticaVisitas de Acompañamiento Técnico en actividades relacionadas con IVC</v>
          </cell>
          <cell r="D154">
            <v>2014</v>
          </cell>
          <cell r="E154" t="str">
            <v>Dirección_de_Cosméticos_Aseo_Plaguicidas_y_Productos_de_Higiene_Domestica</v>
          </cell>
          <cell r="F154" t="str">
            <v>Visitas de Acompañamiento Técnico en actividades relacionadas con IVC</v>
          </cell>
          <cell r="G154" t="str">
            <v>Visitas de Acompañamiento Técnico en actividades relacionadas con IVC</v>
          </cell>
          <cell r="H154">
            <v>100</v>
          </cell>
          <cell r="I154">
            <v>109</v>
          </cell>
          <cell r="J154">
            <v>1.0900000000000001</v>
          </cell>
          <cell r="K154">
            <v>35</v>
          </cell>
          <cell r="L154">
            <v>6</v>
          </cell>
          <cell r="M154">
            <v>9</v>
          </cell>
          <cell r="N154">
            <v>4</v>
          </cell>
          <cell r="O154">
            <v>11</v>
          </cell>
          <cell r="P154">
            <v>16</v>
          </cell>
          <cell r="Q154">
            <v>4</v>
          </cell>
          <cell r="R154">
            <v>2</v>
          </cell>
          <cell r="S154">
            <v>6</v>
          </cell>
          <cell r="T154">
            <v>7</v>
          </cell>
          <cell r="U154">
            <v>9</v>
          </cell>
          <cell r="V154">
            <v>0</v>
          </cell>
        </row>
        <row r="155">
          <cell r="A155" t="str">
            <v>2014Dirección_de_Cosméticos_Aseo_Plaguicidas_y_Productos_de_Higiene_DomesticaCapacitaciónes Técnicas a entes territoriales y otros actores.</v>
          </cell>
          <cell r="D155">
            <v>2014</v>
          </cell>
          <cell r="E155" t="str">
            <v>Dirección_de_Cosméticos_Aseo_Plaguicidas_y_Productos_de_Higiene_Domestica</v>
          </cell>
          <cell r="F155" t="str">
            <v>Capacitaciónes Técnicas a entes territoriales y otros actores.</v>
          </cell>
          <cell r="G155" t="str">
            <v>Capacitaciónes Técnicas a entes territoriales y otros actores.</v>
          </cell>
          <cell r="H155">
            <v>13</v>
          </cell>
          <cell r="I155">
            <v>28</v>
          </cell>
          <cell r="J155">
            <v>2.1538461538461537</v>
          </cell>
          <cell r="K155">
            <v>0</v>
          </cell>
          <cell r="L155">
            <v>0</v>
          </cell>
          <cell r="M155">
            <v>1</v>
          </cell>
          <cell r="N155">
            <v>3</v>
          </cell>
          <cell r="O155">
            <v>0</v>
          </cell>
          <cell r="P155">
            <v>2</v>
          </cell>
          <cell r="Q155">
            <v>4</v>
          </cell>
          <cell r="R155">
            <v>9</v>
          </cell>
          <cell r="S155">
            <v>7</v>
          </cell>
          <cell r="T155">
            <v>1</v>
          </cell>
          <cell r="U155">
            <v>1</v>
          </cell>
          <cell r="V155">
            <v>0</v>
          </cell>
        </row>
        <row r="156">
          <cell r="A156" t="str">
            <v>2014Dirección_de_Cosméticos_Aseo_Plaguicidas_y_Productos_de_Higiene_DomesticaTramites asociados a registros sanitarios, permisos y notificaciones</v>
          </cell>
          <cell r="D156">
            <v>2014</v>
          </cell>
          <cell r="E156" t="str">
            <v>Dirección_de_Cosméticos_Aseo_Plaguicidas_y_Productos_de_Higiene_Domestica</v>
          </cell>
          <cell r="F156" t="str">
            <v>Tramites asociados a registros sanitarios, permisos y notificaciones</v>
          </cell>
          <cell r="G156" t="str">
            <v>Tramites asociados a registros sanitarios, permisos y notificaciones</v>
          </cell>
          <cell r="H156">
            <v>4000</v>
          </cell>
          <cell r="I156">
            <v>3812</v>
          </cell>
          <cell r="J156">
            <v>0.95299999999999996</v>
          </cell>
          <cell r="K156">
            <v>174</v>
          </cell>
          <cell r="L156">
            <v>328</v>
          </cell>
          <cell r="M156">
            <v>191</v>
          </cell>
          <cell r="N156">
            <v>255</v>
          </cell>
          <cell r="O156">
            <v>296</v>
          </cell>
          <cell r="P156">
            <v>267</v>
          </cell>
          <cell r="Q156">
            <v>550</v>
          </cell>
          <cell r="R156">
            <v>431</v>
          </cell>
          <cell r="S156">
            <v>478</v>
          </cell>
          <cell r="T156">
            <v>318</v>
          </cell>
          <cell r="U156">
            <v>339</v>
          </cell>
          <cell r="V156">
            <v>185</v>
          </cell>
        </row>
        <row r="157">
          <cell r="A157" t="str">
            <v>2014Dirección_de_Operaciones_SanitariasVisitas de IVC a Bancos de Sangre y Puestos de Control.</v>
          </cell>
          <cell r="B157">
            <v>0</v>
          </cell>
          <cell r="C157">
            <v>0</v>
          </cell>
          <cell r="D157">
            <v>2014</v>
          </cell>
          <cell r="E157" t="str">
            <v>Dirección_de_Operaciones_Sanitarias</v>
          </cell>
          <cell r="F157" t="str">
            <v>Visitas de IVC a Bancos de Sangre y Puestos de Control.</v>
          </cell>
          <cell r="G157" t="str">
            <v>Visitas de IVC a Bancos de Sangre y Puestos de Control.</v>
          </cell>
          <cell r="H157">
            <v>134</v>
          </cell>
          <cell r="I157">
            <v>148</v>
          </cell>
          <cell r="J157">
            <v>1.1044776119402986</v>
          </cell>
          <cell r="K157">
            <v>7</v>
          </cell>
          <cell r="L157">
            <v>15</v>
          </cell>
          <cell r="M157">
            <v>13</v>
          </cell>
          <cell r="N157">
            <v>13</v>
          </cell>
          <cell r="O157">
            <v>7</v>
          </cell>
          <cell r="P157">
            <v>13</v>
          </cell>
          <cell r="Q157">
            <v>16</v>
          </cell>
          <cell r="R157">
            <v>11</v>
          </cell>
          <cell r="S157">
            <v>15</v>
          </cell>
          <cell r="T157">
            <v>14</v>
          </cell>
          <cell r="U157">
            <v>13</v>
          </cell>
          <cell r="V157">
            <v>11</v>
          </cell>
        </row>
        <row r="158">
          <cell r="A158" t="str">
            <v xml:space="preserve">2014Dirección_de_Operaciones_SanitariasVisitas de IVC Alimentos  Total realizadas. </v>
          </cell>
          <cell r="B158">
            <v>0</v>
          </cell>
          <cell r="C158">
            <v>0</v>
          </cell>
          <cell r="D158">
            <v>2014</v>
          </cell>
          <cell r="E158" t="str">
            <v>Dirección_de_Operaciones_Sanitarias</v>
          </cell>
          <cell r="F158" t="str">
            <v xml:space="preserve">Visitas de IVC Alimentos  Total realizadas. </v>
          </cell>
          <cell r="G158" t="str">
            <v xml:space="preserve">Visitas de IVC Alimentos  Total realizadas. </v>
          </cell>
          <cell r="H158">
            <v>8303</v>
          </cell>
          <cell r="I158">
            <v>11547</v>
          </cell>
          <cell r="J158">
            <v>1.3907021558472841</v>
          </cell>
          <cell r="K158">
            <v>927</v>
          </cell>
          <cell r="L158">
            <v>1369</v>
          </cell>
          <cell r="M158">
            <v>1123</v>
          </cell>
          <cell r="N158">
            <v>930</v>
          </cell>
          <cell r="O158">
            <v>1048</v>
          </cell>
          <cell r="P158">
            <v>1012</v>
          </cell>
          <cell r="Q158">
            <v>877</v>
          </cell>
          <cell r="R158">
            <v>773</v>
          </cell>
          <cell r="S158">
            <v>977</v>
          </cell>
          <cell r="T158">
            <v>930</v>
          </cell>
          <cell r="U158">
            <v>932</v>
          </cell>
          <cell r="V158">
            <v>649</v>
          </cell>
        </row>
        <row r="159">
          <cell r="A159" t="str">
            <v xml:space="preserve">2014Dirección_de_Operaciones_SanitariasVisitas de IVC Alimentos  Efectivas realizadas. </v>
          </cell>
          <cell r="B159">
            <v>0</v>
          </cell>
          <cell r="C159">
            <v>0</v>
          </cell>
          <cell r="D159">
            <v>2014</v>
          </cell>
          <cell r="E159" t="str">
            <v>Dirección_de_Operaciones_Sanitarias</v>
          </cell>
          <cell r="F159" t="str">
            <v xml:space="preserve">Visitas de IVC Alimentos  Efectivas realizadas. </v>
          </cell>
          <cell r="G159" t="str">
            <v xml:space="preserve">Visitas de IVC Alimentos  Efectivas realizadas. </v>
          </cell>
          <cell r="H159">
            <v>8303</v>
          </cell>
          <cell r="I159">
            <v>7361</v>
          </cell>
          <cell r="J159">
            <v>0.8865470311935445</v>
          </cell>
          <cell r="K159">
            <v>532</v>
          </cell>
          <cell r="L159">
            <v>858</v>
          </cell>
          <cell r="M159">
            <v>738</v>
          </cell>
          <cell r="N159">
            <v>529</v>
          </cell>
          <cell r="O159">
            <v>635</v>
          </cell>
          <cell r="P159">
            <v>623</v>
          </cell>
          <cell r="Q159">
            <v>599</v>
          </cell>
          <cell r="R159">
            <v>530</v>
          </cell>
          <cell r="S159">
            <v>665</v>
          </cell>
          <cell r="T159">
            <v>633</v>
          </cell>
          <cell r="U159">
            <v>606</v>
          </cell>
          <cell r="V159">
            <v>413</v>
          </cell>
        </row>
        <row r="160">
          <cell r="A160" t="str">
            <v xml:space="preserve">2014Dirección_de_Operaciones_SanitariasVisitas de IVC Alimentos  No Efectivas realizadas. </v>
          </cell>
          <cell r="B160">
            <v>0</v>
          </cell>
          <cell r="C160">
            <v>0</v>
          </cell>
          <cell r="D160">
            <v>2014</v>
          </cell>
          <cell r="E160" t="str">
            <v>Dirección_de_Operaciones_Sanitarias</v>
          </cell>
          <cell r="F160" t="str">
            <v xml:space="preserve">Visitas de IVC Alimentos  No Efectivas realizadas. </v>
          </cell>
          <cell r="G160" t="str">
            <v xml:space="preserve">Visitas de IVC Alimentos  No Efectivas realizadas. </v>
          </cell>
          <cell r="H160">
            <v>8303</v>
          </cell>
          <cell r="I160">
            <v>2494</v>
          </cell>
          <cell r="J160">
            <v>0.30037335902685774</v>
          </cell>
          <cell r="K160">
            <v>395</v>
          </cell>
          <cell r="L160">
            <v>511</v>
          </cell>
          <cell r="M160">
            <v>385</v>
          </cell>
          <cell r="N160">
            <v>401</v>
          </cell>
          <cell r="O160">
            <v>413</v>
          </cell>
          <cell r="P160">
            <v>389</v>
          </cell>
          <cell r="Q160">
            <v>0</v>
          </cell>
          <cell r="R160">
            <v>0</v>
          </cell>
          <cell r="S160">
            <v>0</v>
          </cell>
          <cell r="T160">
            <v>0</v>
          </cell>
          <cell r="U160">
            <v>0</v>
          </cell>
          <cell r="V160">
            <v>0</v>
          </cell>
        </row>
        <row r="161">
          <cell r="A161" t="str">
            <v xml:space="preserve">2014Dirección_de_Operaciones_SanitariasVisitas de IVC Alimentos  que No Generan Concepto realizadas. </v>
          </cell>
          <cell r="B161">
            <v>0</v>
          </cell>
          <cell r="C161">
            <v>0</v>
          </cell>
          <cell r="D161">
            <v>2014</v>
          </cell>
          <cell r="E161" t="str">
            <v>Dirección_de_Operaciones_Sanitarias</v>
          </cell>
          <cell r="F161" t="str">
            <v xml:space="preserve">Visitas de IVC Alimentos  que No Generan Concepto realizadas. </v>
          </cell>
          <cell r="G161" t="str">
            <v xml:space="preserve">Visitas de IVC Alimentos  que No Generan Concepto realizadas. </v>
          </cell>
          <cell r="H161">
            <v>8303</v>
          </cell>
          <cell r="I161">
            <v>1692</v>
          </cell>
          <cell r="J161">
            <v>0.20378176562688186</v>
          </cell>
          <cell r="K161">
            <v>0</v>
          </cell>
          <cell r="L161">
            <v>0</v>
          </cell>
          <cell r="M161">
            <v>0</v>
          </cell>
          <cell r="N161">
            <v>0</v>
          </cell>
          <cell r="O161">
            <v>0</v>
          </cell>
          <cell r="P161">
            <v>0</v>
          </cell>
          <cell r="Q161">
            <v>278</v>
          </cell>
          <cell r="R161">
            <v>243</v>
          </cell>
          <cell r="S161">
            <v>312</v>
          </cell>
          <cell r="T161">
            <v>297</v>
          </cell>
          <cell r="U161">
            <v>326</v>
          </cell>
          <cell r="V161">
            <v>236</v>
          </cell>
        </row>
        <row r="162">
          <cell r="A162" t="str">
            <v xml:space="preserve">2014Dirección_de_Operaciones_SanitariasVisitas de IVC Cosmeticos  realizadas. </v>
          </cell>
          <cell r="B162">
            <v>0</v>
          </cell>
          <cell r="C162">
            <v>0</v>
          </cell>
          <cell r="D162">
            <v>2014</v>
          </cell>
          <cell r="E162" t="str">
            <v>Dirección_de_Operaciones_Sanitarias</v>
          </cell>
          <cell r="F162" t="str">
            <v xml:space="preserve">Visitas de IVC Cosmeticos  realizadas. </v>
          </cell>
          <cell r="G162" t="str">
            <v xml:space="preserve">Visitas de IVC Cosmeticos  realizadas. </v>
          </cell>
          <cell r="H162">
            <v>400</v>
          </cell>
          <cell r="I162">
            <v>533</v>
          </cell>
          <cell r="J162">
            <v>1.3325</v>
          </cell>
          <cell r="K162">
            <v>59</v>
          </cell>
          <cell r="L162">
            <v>52</v>
          </cell>
          <cell r="M162">
            <v>70</v>
          </cell>
          <cell r="N162">
            <v>26</v>
          </cell>
          <cell r="O162">
            <v>28</v>
          </cell>
          <cell r="P162">
            <v>76</v>
          </cell>
          <cell r="Q162">
            <v>45</v>
          </cell>
          <cell r="R162">
            <v>35</v>
          </cell>
          <cell r="S162">
            <v>40</v>
          </cell>
          <cell r="T162">
            <v>45</v>
          </cell>
          <cell r="U162">
            <v>38</v>
          </cell>
          <cell r="V162">
            <v>19</v>
          </cell>
        </row>
        <row r="163">
          <cell r="A163" t="str">
            <v xml:space="preserve">2014Dirección_de_Operaciones_SanitariasVisitas de IVC Dispositivos realizadas. </v>
          </cell>
          <cell r="B163">
            <v>0</v>
          </cell>
          <cell r="C163">
            <v>0</v>
          </cell>
          <cell r="D163">
            <v>2014</v>
          </cell>
          <cell r="E163" t="str">
            <v>Dirección_de_Operaciones_Sanitarias</v>
          </cell>
          <cell r="F163" t="str">
            <v xml:space="preserve">Visitas de IVC Dispositivos realizadas. </v>
          </cell>
          <cell r="G163" t="str">
            <v xml:space="preserve">Visitas de IVC Dispositivos realizadas. </v>
          </cell>
          <cell r="H163">
            <v>908</v>
          </cell>
          <cell r="I163">
            <v>909</v>
          </cell>
          <cell r="J163">
            <v>1.001101321585903</v>
          </cell>
          <cell r="K163">
            <v>34</v>
          </cell>
          <cell r="L163">
            <v>67</v>
          </cell>
          <cell r="M163">
            <v>117</v>
          </cell>
          <cell r="N163">
            <v>53</v>
          </cell>
          <cell r="O163">
            <v>74</v>
          </cell>
          <cell r="P163">
            <v>79</v>
          </cell>
          <cell r="Q163">
            <v>105</v>
          </cell>
          <cell r="R163">
            <v>109</v>
          </cell>
          <cell r="S163">
            <v>86</v>
          </cell>
          <cell r="T163">
            <v>73</v>
          </cell>
          <cell r="U163">
            <v>76</v>
          </cell>
          <cell r="V163">
            <v>36</v>
          </cell>
        </row>
        <row r="164">
          <cell r="A164" t="str">
            <v xml:space="preserve">2014Dirección_de_Operaciones_SanitariasVisitas de IVC Medicamentos realizadas. </v>
          </cell>
          <cell r="B164">
            <v>0</v>
          </cell>
          <cell r="C164">
            <v>0</v>
          </cell>
          <cell r="D164">
            <v>2014</v>
          </cell>
          <cell r="E164" t="str">
            <v>Dirección_de_Operaciones_Sanitarias</v>
          </cell>
          <cell r="F164" t="str">
            <v xml:space="preserve">Visitas de IVC Medicamentos realizadas. </v>
          </cell>
          <cell r="G164" t="str">
            <v xml:space="preserve">Visitas de IVC Medicamentos realizadas. </v>
          </cell>
          <cell r="H164">
            <v>690</v>
          </cell>
          <cell r="I164">
            <v>697</v>
          </cell>
          <cell r="J164">
            <v>1.010144927536232</v>
          </cell>
          <cell r="K164">
            <v>81</v>
          </cell>
          <cell r="L164">
            <v>50</v>
          </cell>
          <cell r="M164">
            <v>47</v>
          </cell>
          <cell r="N164">
            <v>59</v>
          </cell>
          <cell r="O164">
            <v>47</v>
          </cell>
          <cell r="P164">
            <v>41</v>
          </cell>
          <cell r="Q164">
            <v>86</v>
          </cell>
          <cell r="R164">
            <v>94</v>
          </cell>
          <cell r="S164">
            <v>64</v>
          </cell>
          <cell r="T164">
            <v>60</v>
          </cell>
          <cell r="U164">
            <v>51</v>
          </cell>
          <cell r="V164">
            <v>17</v>
          </cell>
        </row>
        <row r="165">
          <cell r="A165" t="str">
            <v>2014Dirección_de_Operaciones_SanitariasVisitas de IVC Plantas de Beneficio Animal de Desposte y Desprese Total</v>
          </cell>
          <cell r="B165">
            <v>0</v>
          </cell>
          <cell r="C165">
            <v>0</v>
          </cell>
          <cell r="D165">
            <v>2014</v>
          </cell>
          <cell r="E165" t="str">
            <v>Dirección_de_Operaciones_Sanitarias</v>
          </cell>
          <cell r="F165" t="str">
            <v>Visitas de IVC Plantas de Beneficio Animal de Desposte y Desprese Total</v>
          </cell>
          <cell r="G165" t="str">
            <v>Visitas de IVC Plantas de Beneficio Animal de Desposte y Desprese Total</v>
          </cell>
          <cell r="H165">
            <v>1334</v>
          </cell>
          <cell r="I165">
            <v>1757</v>
          </cell>
          <cell r="J165">
            <v>1.3170914542728636</v>
          </cell>
          <cell r="K165">
            <v>59</v>
          </cell>
          <cell r="L165">
            <v>142</v>
          </cell>
          <cell r="M165">
            <v>182</v>
          </cell>
          <cell r="N165">
            <v>135</v>
          </cell>
          <cell r="O165">
            <v>192</v>
          </cell>
          <cell r="P165">
            <v>139</v>
          </cell>
          <cell r="Q165">
            <v>162</v>
          </cell>
          <cell r="R165">
            <v>123</v>
          </cell>
          <cell r="S165">
            <v>198</v>
          </cell>
          <cell r="T165">
            <v>176</v>
          </cell>
          <cell r="U165">
            <v>159</v>
          </cell>
          <cell r="V165">
            <v>90</v>
          </cell>
        </row>
        <row r="166">
          <cell r="A166" t="str">
            <v>2014Dirección_de_Operaciones_SanitariasVisitas de IVC Plantas de Beneficio Animal de Desposte y Desprese Efectivas</v>
          </cell>
          <cell r="B166">
            <v>0</v>
          </cell>
          <cell r="C166">
            <v>0</v>
          </cell>
          <cell r="D166">
            <v>2014</v>
          </cell>
          <cell r="E166" t="str">
            <v>Dirección_de_Operaciones_Sanitarias</v>
          </cell>
          <cell r="F166" t="str">
            <v>Visitas de IVC Plantas de Beneficio Animal de Desposte y Desprese Efectivas</v>
          </cell>
          <cell r="G166" t="str">
            <v>Visitas de IVC Plantas de Beneficio Animal de Desposte y Desprese Efectivas</v>
          </cell>
          <cell r="H166">
            <v>1334</v>
          </cell>
          <cell r="I166">
            <v>1561</v>
          </cell>
          <cell r="J166">
            <v>1.1701649175412294</v>
          </cell>
          <cell r="K166">
            <v>41</v>
          </cell>
          <cell r="L166">
            <v>124</v>
          </cell>
          <cell r="M166">
            <v>168</v>
          </cell>
          <cell r="N166">
            <v>113</v>
          </cell>
          <cell r="O166">
            <v>170</v>
          </cell>
          <cell r="P166">
            <v>116</v>
          </cell>
          <cell r="Q166">
            <v>142</v>
          </cell>
          <cell r="R166">
            <v>107</v>
          </cell>
          <cell r="S166">
            <v>182</v>
          </cell>
          <cell r="T166">
            <v>168</v>
          </cell>
          <cell r="U166">
            <v>152</v>
          </cell>
          <cell r="V166">
            <v>78</v>
          </cell>
        </row>
        <row r="167">
          <cell r="A167" t="str">
            <v>2014Dirección_de_Operaciones_SanitariasVisitas de IVC Plantas de Beneficio Animal de Desposte y Desprese No Efectivas</v>
          </cell>
          <cell r="B167">
            <v>0</v>
          </cell>
          <cell r="C167">
            <v>0</v>
          </cell>
          <cell r="D167">
            <v>2014</v>
          </cell>
          <cell r="E167" t="str">
            <v>Dirección_de_Operaciones_Sanitarias</v>
          </cell>
          <cell r="F167" t="str">
            <v>Visitas de IVC Plantas de Beneficio Animal de Desposte y Desprese No Efectivas</v>
          </cell>
          <cell r="G167" t="str">
            <v>Visitas de IVC Plantas de Beneficio Animal de Desposte y Desprese No Efectivas</v>
          </cell>
          <cell r="H167">
            <v>1334</v>
          </cell>
          <cell r="I167">
            <v>196</v>
          </cell>
          <cell r="J167">
            <v>0.14692653673163419</v>
          </cell>
          <cell r="K167">
            <v>18</v>
          </cell>
          <cell r="L167">
            <v>18</v>
          </cell>
          <cell r="M167">
            <v>14</v>
          </cell>
          <cell r="N167">
            <v>22</v>
          </cell>
          <cell r="O167">
            <v>22</v>
          </cell>
          <cell r="P167">
            <v>23</v>
          </cell>
          <cell r="Q167">
            <v>20</v>
          </cell>
          <cell r="R167">
            <v>16</v>
          </cell>
          <cell r="S167">
            <v>16</v>
          </cell>
          <cell r="T167">
            <v>8</v>
          </cell>
          <cell r="U167">
            <v>7</v>
          </cell>
          <cell r="V167">
            <v>12</v>
          </cell>
        </row>
        <row r="168">
          <cell r="A168" t="str">
            <v>2014Dirección_de_Operaciones_SanitariasMuestras ALIMENTOS Tomadas</v>
          </cell>
          <cell r="B168">
            <v>0</v>
          </cell>
          <cell r="C168">
            <v>0</v>
          </cell>
          <cell r="D168">
            <v>2014</v>
          </cell>
          <cell r="E168" t="str">
            <v>Dirección_de_Operaciones_Sanitarias</v>
          </cell>
          <cell r="F168" t="str">
            <v>Muestras ALIMENTOS Tomadas</v>
          </cell>
          <cell r="G168" t="str">
            <v>Muestras ALIMENTOS Tomadas</v>
          </cell>
          <cell r="H168">
            <v>5863</v>
          </cell>
          <cell r="I168">
            <v>5219</v>
          </cell>
          <cell r="J168">
            <v>0.89015862186593897</v>
          </cell>
          <cell r="K168">
            <v>84</v>
          </cell>
          <cell r="L168">
            <v>57</v>
          </cell>
          <cell r="M168">
            <v>148</v>
          </cell>
          <cell r="N168">
            <v>189</v>
          </cell>
          <cell r="O168">
            <v>277</v>
          </cell>
          <cell r="P168">
            <v>87</v>
          </cell>
          <cell r="Q168">
            <v>742</v>
          </cell>
          <cell r="R168">
            <v>782</v>
          </cell>
          <cell r="S168">
            <v>739</v>
          </cell>
          <cell r="T168">
            <v>655</v>
          </cell>
          <cell r="U168">
            <v>314</v>
          </cell>
          <cell r="V168">
            <v>1145</v>
          </cell>
        </row>
        <row r="169">
          <cell r="A169" t="str">
            <v>2014Dirección_de_Operaciones_SanitariasMuestras COSMETICOS Tomadas</v>
          </cell>
          <cell r="B169">
            <v>0</v>
          </cell>
          <cell r="C169">
            <v>0</v>
          </cell>
          <cell r="D169">
            <v>2014</v>
          </cell>
          <cell r="E169" t="str">
            <v>Dirección_de_Operaciones_Sanitarias</v>
          </cell>
          <cell r="F169" t="str">
            <v>Muestras COSMETICOS Tomadas</v>
          </cell>
          <cell r="G169" t="str">
            <v>Muestras COSMETICOS Tomadas</v>
          </cell>
          <cell r="H169">
            <v>40</v>
          </cell>
          <cell r="I169">
            <v>35</v>
          </cell>
          <cell r="J169">
            <v>0.875</v>
          </cell>
          <cell r="K169">
            <v>0</v>
          </cell>
          <cell r="L169">
            <v>0</v>
          </cell>
          <cell r="M169">
            <v>1</v>
          </cell>
          <cell r="N169">
            <v>5</v>
          </cell>
          <cell r="O169">
            <v>1</v>
          </cell>
          <cell r="P169">
            <v>9</v>
          </cell>
          <cell r="Q169">
            <v>17</v>
          </cell>
          <cell r="R169">
            <v>0</v>
          </cell>
          <cell r="S169">
            <v>0</v>
          </cell>
          <cell r="T169">
            <v>0</v>
          </cell>
          <cell r="U169">
            <v>2</v>
          </cell>
          <cell r="V169">
            <v>0</v>
          </cell>
        </row>
        <row r="170">
          <cell r="A170" t="str">
            <v>2014Dirección_de_Operaciones_SanitariasMuestras DISPOSITIVOS Tomadas</v>
          </cell>
          <cell r="B170">
            <v>0</v>
          </cell>
          <cell r="C170">
            <v>0</v>
          </cell>
          <cell r="D170">
            <v>2014</v>
          </cell>
          <cell r="E170" t="str">
            <v>Dirección_de_Operaciones_Sanitarias</v>
          </cell>
          <cell r="F170" t="str">
            <v>Muestras DISPOSITIVOS Tomadas</v>
          </cell>
          <cell r="G170" t="str">
            <v>Muestras DISPOSITIVOS Tomadas</v>
          </cell>
          <cell r="H170">
            <v>50</v>
          </cell>
          <cell r="I170">
            <v>50</v>
          </cell>
          <cell r="J170">
            <v>1</v>
          </cell>
          <cell r="K170">
            <v>0</v>
          </cell>
          <cell r="L170">
            <v>0</v>
          </cell>
          <cell r="M170">
            <v>0</v>
          </cell>
          <cell r="N170">
            <v>3</v>
          </cell>
          <cell r="O170">
            <v>4</v>
          </cell>
          <cell r="P170">
            <v>3</v>
          </cell>
          <cell r="Q170">
            <v>3</v>
          </cell>
          <cell r="R170">
            <v>3</v>
          </cell>
          <cell r="S170">
            <v>23</v>
          </cell>
          <cell r="T170">
            <v>4</v>
          </cell>
          <cell r="U170">
            <v>7</v>
          </cell>
          <cell r="V170">
            <v>0</v>
          </cell>
        </row>
        <row r="171">
          <cell r="A171" t="str">
            <v>2014Dirección_de_Operaciones_SanitariasMuestras MEDICAMENTOS Tomadas</v>
          </cell>
          <cell r="B171">
            <v>0</v>
          </cell>
          <cell r="C171">
            <v>0</v>
          </cell>
          <cell r="D171">
            <v>2014</v>
          </cell>
          <cell r="E171" t="str">
            <v>Dirección_de_Operaciones_Sanitarias</v>
          </cell>
          <cell r="F171" t="str">
            <v>Muestras MEDICAMENTOS Tomadas</v>
          </cell>
          <cell r="G171" t="str">
            <v>Muestras MEDICAMENTOS Tomadas</v>
          </cell>
          <cell r="H171">
            <v>70</v>
          </cell>
          <cell r="I171">
            <v>51</v>
          </cell>
          <cell r="J171">
            <v>0.72857142857142854</v>
          </cell>
          <cell r="K171">
            <v>2</v>
          </cell>
          <cell r="L171">
            <v>3</v>
          </cell>
          <cell r="M171">
            <v>7</v>
          </cell>
          <cell r="N171">
            <v>8</v>
          </cell>
          <cell r="O171">
            <v>4</v>
          </cell>
          <cell r="P171">
            <v>5</v>
          </cell>
          <cell r="Q171">
            <v>1</v>
          </cell>
          <cell r="R171">
            <v>2</v>
          </cell>
          <cell r="S171">
            <v>2</v>
          </cell>
          <cell r="T171">
            <v>4</v>
          </cell>
          <cell r="U171">
            <v>10</v>
          </cell>
          <cell r="V171">
            <v>3</v>
          </cell>
        </row>
        <row r="172">
          <cell r="A172" t="str">
            <v>2014Dirección_de_Operaciones_SanitariasMuestras DEMUESTRA DE LA CALIDAD</v>
          </cell>
          <cell r="B172">
            <v>0</v>
          </cell>
          <cell r="C172">
            <v>0</v>
          </cell>
          <cell r="D172">
            <v>2014</v>
          </cell>
          <cell r="E172" t="str">
            <v>Dirección_de_Operaciones_Sanitarias</v>
          </cell>
          <cell r="F172" t="str">
            <v>Muestras DEMUESTRA DE LA CALIDAD</v>
          </cell>
          <cell r="G172" t="str">
            <v>Muestras DEMUESTRA DE LA CALIDAD</v>
          </cell>
          <cell r="H172">
            <v>13</v>
          </cell>
          <cell r="I172">
            <v>12</v>
          </cell>
          <cell r="J172">
            <v>0.92307692307692313</v>
          </cell>
          <cell r="K172">
            <v>0</v>
          </cell>
          <cell r="L172">
            <v>0</v>
          </cell>
          <cell r="M172">
            <v>0</v>
          </cell>
          <cell r="N172">
            <v>0</v>
          </cell>
          <cell r="O172">
            <v>9</v>
          </cell>
          <cell r="P172">
            <v>0</v>
          </cell>
          <cell r="Q172">
            <v>0</v>
          </cell>
          <cell r="R172">
            <v>0</v>
          </cell>
          <cell r="S172">
            <v>1</v>
          </cell>
          <cell r="T172">
            <v>0</v>
          </cell>
          <cell r="U172">
            <v>2</v>
          </cell>
          <cell r="V172">
            <v>0</v>
          </cell>
        </row>
        <row r="173">
          <cell r="A173" t="str">
            <v xml:space="preserve">2014Dirección_de_Operaciones_SanitariasCIIS expedidos </v>
          </cell>
          <cell r="B173">
            <v>0</v>
          </cell>
          <cell r="C173">
            <v>0</v>
          </cell>
          <cell r="D173">
            <v>2014</v>
          </cell>
          <cell r="E173" t="str">
            <v>Dirección_de_Operaciones_Sanitarias</v>
          </cell>
          <cell r="F173" t="str">
            <v xml:space="preserve">CIIS expedidos </v>
          </cell>
          <cell r="G173" t="str">
            <v xml:space="preserve">CIIS expedidos </v>
          </cell>
          <cell r="H173">
            <v>25272</v>
          </cell>
          <cell r="I173">
            <v>54285</v>
          </cell>
          <cell r="J173">
            <v>2.1480294396961064</v>
          </cell>
          <cell r="K173">
            <v>4012</v>
          </cell>
          <cell r="L173">
            <v>4116</v>
          </cell>
          <cell r="M173">
            <v>4095</v>
          </cell>
          <cell r="N173">
            <v>4614</v>
          </cell>
          <cell r="O173">
            <v>4435</v>
          </cell>
          <cell r="P173">
            <v>4000</v>
          </cell>
          <cell r="Q173">
            <v>4914</v>
          </cell>
          <cell r="R173">
            <v>4493</v>
          </cell>
          <cell r="S173">
            <v>4832</v>
          </cell>
          <cell r="T173">
            <v>4713</v>
          </cell>
          <cell r="U173">
            <v>4977</v>
          </cell>
          <cell r="V173">
            <v>5084</v>
          </cell>
        </row>
        <row r="174">
          <cell r="A174" t="str">
            <v>2014Dirección_de_Operaciones_SanitariasEmisión de concepto sanitario de licencias de importación solicitadas ante el VUCE.</v>
          </cell>
          <cell r="B174">
            <v>0</v>
          </cell>
          <cell r="C174">
            <v>0</v>
          </cell>
          <cell r="D174">
            <v>2014</v>
          </cell>
          <cell r="E174" t="str">
            <v>Dirección_de_Operaciones_Sanitarias</v>
          </cell>
          <cell r="F174" t="str">
            <v>Emisión de concepto sanitario de licencias de importación solicitadas ante el VUCE.</v>
          </cell>
          <cell r="G174" t="str">
            <v>Emisión de concepto sanitario de licencias de importación solicitadas ante el VUCE.</v>
          </cell>
          <cell r="H174">
            <v>51312</v>
          </cell>
          <cell r="I174">
            <v>109206</v>
          </cell>
          <cell r="J174">
            <v>2.1282740879326472</v>
          </cell>
          <cell r="K174">
            <v>7747</v>
          </cell>
          <cell r="L174">
            <v>8204</v>
          </cell>
          <cell r="M174">
            <v>8284</v>
          </cell>
          <cell r="N174">
            <v>9398</v>
          </cell>
          <cell r="O174">
            <v>9465</v>
          </cell>
          <cell r="P174">
            <v>8214</v>
          </cell>
          <cell r="Q174">
            <v>11028</v>
          </cell>
          <cell r="R174">
            <v>8372</v>
          </cell>
          <cell r="S174">
            <v>10045</v>
          </cell>
          <cell r="T174">
            <v>9250</v>
          </cell>
          <cell r="U174">
            <v>9365</v>
          </cell>
          <cell r="V174">
            <v>9834</v>
          </cell>
        </row>
        <row r="175">
          <cell r="A175" t="str">
            <v>2014Dirección_de_Operaciones_SanitariasEmisión de concepto sanitario de autorizaciones de importación y exportación radicadas ante el INVIMA.</v>
          </cell>
          <cell r="B175">
            <v>0</v>
          </cell>
          <cell r="C175">
            <v>0</v>
          </cell>
          <cell r="D175">
            <v>2014</v>
          </cell>
          <cell r="E175" t="str">
            <v>Dirección_de_Operaciones_Sanitarias</v>
          </cell>
          <cell r="F175" t="str">
            <v>Emisión de concepto sanitario de autorizaciones de importación y exportación radicadas ante el INVIMA.</v>
          </cell>
          <cell r="G175" t="str">
            <v>Emisión de concepto sanitario de autorizaciones de importación y exportación radicadas ante el INVIMA.</v>
          </cell>
          <cell r="H175">
            <v>1446</v>
          </cell>
          <cell r="I175">
            <v>2974</v>
          </cell>
          <cell r="J175">
            <v>2.0567081604426001</v>
          </cell>
          <cell r="K175">
            <v>235</v>
          </cell>
          <cell r="L175">
            <v>236</v>
          </cell>
          <cell r="M175">
            <v>266</v>
          </cell>
          <cell r="N175">
            <v>240</v>
          </cell>
          <cell r="O175">
            <v>291</v>
          </cell>
          <cell r="P175">
            <v>178</v>
          </cell>
          <cell r="Q175">
            <v>335</v>
          </cell>
          <cell r="R175">
            <v>219</v>
          </cell>
          <cell r="S175">
            <v>268</v>
          </cell>
          <cell r="T175">
            <v>264</v>
          </cell>
          <cell r="U175">
            <v>178</v>
          </cell>
          <cell r="V175">
            <v>264</v>
          </cell>
        </row>
        <row r="176">
          <cell r="A176" t="str">
            <v>2014Dirección_de_Responsabilidad_SanitariaActos Adminisitrativos proferidos por procesos</v>
          </cell>
          <cell r="D176">
            <v>2014</v>
          </cell>
          <cell r="E176" t="str">
            <v>Dirección_de_Responsabilidad_Sanitaria</v>
          </cell>
          <cell r="F176" t="str">
            <v>Actos Adminisitrativos proferidos por procesos</v>
          </cell>
          <cell r="G176" t="str">
            <v>Actos Adminisitrativos proferidos por procesos</v>
          </cell>
          <cell r="H176">
            <v>3856</v>
          </cell>
          <cell r="I176">
            <v>7100</v>
          </cell>
          <cell r="J176">
            <v>1.8412863070539418</v>
          </cell>
          <cell r="K176">
            <v>410</v>
          </cell>
          <cell r="L176">
            <v>448</v>
          </cell>
          <cell r="M176">
            <v>828</v>
          </cell>
          <cell r="N176">
            <v>589</v>
          </cell>
          <cell r="O176">
            <v>612</v>
          </cell>
          <cell r="P176">
            <v>422</v>
          </cell>
          <cell r="Q176">
            <v>577</v>
          </cell>
          <cell r="R176">
            <v>521</v>
          </cell>
          <cell r="S176">
            <v>838</v>
          </cell>
          <cell r="T176">
            <v>771</v>
          </cell>
          <cell r="U176">
            <v>652</v>
          </cell>
          <cell r="V176">
            <v>432</v>
          </cell>
        </row>
        <row r="177">
          <cell r="A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t="str">
            <v>2013Dirección_de_Alimentos_y_BebidasCertificaciones BPM (Buenas Practicas de Manufactura) expedidas.</v>
          </cell>
          <cell r="D178">
            <v>2013</v>
          </cell>
          <cell r="E178" t="str">
            <v>Dirección_de_Alimentos_y_Bebidas</v>
          </cell>
          <cell r="F178" t="str">
            <v>Certificaciones BPM (Buenas Practicas de Manufactura) expedidas.</v>
          </cell>
          <cell r="G178">
            <v>0</v>
          </cell>
          <cell r="H178">
            <v>15</v>
          </cell>
          <cell r="I178">
            <v>10</v>
          </cell>
          <cell r="J178">
            <v>0.66666666666666663</v>
          </cell>
          <cell r="K178">
            <v>0</v>
          </cell>
          <cell r="L178">
            <v>1</v>
          </cell>
          <cell r="M178">
            <v>2</v>
          </cell>
          <cell r="N178">
            <v>1</v>
          </cell>
          <cell r="O178">
            <v>0</v>
          </cell>
          <cell r="P178">
            <v>0</v>
          </cell>
          <cell r="Q178">
            <v>1</v>
          </cell>
          <cell r="R178">
            <v>1</v>
          </cell>
          <cell r="S178">
            <v>2</v>
          </cell>
          <cell r="T178">
            <v>0</v>
          </cell>
          <cell r="U178">
            <v>1</v>
          </cell>
          <cell r="V178">
            <v>1</v>
          </cell>
        </row>
        <row r="179">
          <cell r="A179" t="str">
            <v>2013Dirección_de_Alimentos_y_BebidasCertificaciones HACCP expedidas.</v>
          </cell>
          <cell r="D179">
            <v>2013</v>
          </cell>
          <cell r="E179" t="str">
            <v>Dirección_de_Alimentos_y_Bebidas</v>
          </cell>
          <cell r="F179" t="str">
            <v>Certificaciones HACCP expedidas.</v>
          </cell>
          <cell r="G179">
            <v>0</v>
          </cell>
          <cell r="H179">
            <v>45</v>
          </cell>
          <cell r="I179">
            <v>43</v>
          </cell>
          <cell r="J179">
            <v>0.9555555555555556</v>
          </cell>
          <cell r="K179">
            <v>0</v>
          </cell>
          <cell r="L179">
            <v>2</v>
          </cell>
          <cell r="M179">
            <v>3</v>
          </cell>
          <cell r="N179">
            <v>8</v>
          </cell>
          <cell r="O179">
            <v>5</v>
          </cell>
          <cell r="P179">
            <v>4</v>
          </cell>
          <cell r="Q179">
            <v>2</v>
          </cell>
          <cell r="R179">
            <v>3</v>
          </cell>
          <cell r="S179">
            <v>1</v>
          </cell>
          <cell r="T179">
            <v>3</v>
          </cell>
          <cell r="U179">
            <v>7</v>
          </cell>
          <cell r="V179">
            <v>5</v>
          </cell>
        </row>
        <row r="180">
          <cell r="A180" t="str">
            <v>2013Dirección_de_Alimentos_y_BebidasControl y Seguimiento Certificaciones BPM</v>
          </cell>
          <cell r="D180">
            <v>2013</v>
          </cell>
          <cell r="E180" t="str">
            <v>Dirección_de_Alimentos_y_Bebidas</v>
          </cell>
          <cell r="F180" t="str">
            <v>Control y Seguimiento Certificaciones BPM</v>
          </cell>
          <cell r="G180">
            <v>0</v>
          </cell>
          <cell r="H180">
            <v>23</v>
          </cell>
          <cell r="I180">
            <v>23</v>
          </cell>
          <cell r="J180">
            <v>1</v>
          </cell>
          <cell r="K180">
            <v>0</v>
          </cell>
          <cell r="L180">
            <v>2</v>
          </cell>
          <cell r="M180">
            <v>1</v>
          </cell>
          <cell r="N180">
            <v>4</v>
          </cell>
          <cell r="O180">
            <v>3</v>
          </cell>
          <cell r="P180">
            <v>1</v>
          </cell>
          <cell r="Q180">
            <v>3</v>
          </cell>
          <cell r="R180">
            <v>2</v>
          </cell>
          <cell r="S180">
            <v>1</v>
          </cell>
          <cell r="T180">
            <v>3</v>
          </cell>
          <cell r="U180">
            <v>3</v>
          </cell>
          <cell r="V180">
            <v>0</v>
          </cell>
        </row>
        <row r="181">
          <cell r="A181" t="str">
            <v>2013Dirección_de_Alimentos_y_BebidasControl y Seguimiento Certificaciones HACCP</v>
          </cell>
          <cell r="D181">
            <v>2013</v>
          </cell>
          <cell r="E181" t="str">
            <v>Dirección_de_Alimentos_y_Bebidas</v>
          </cell>
          <cell r="F181" t="str">
            <v>Control y Seguimiento Certificaciones HACCP</v>
          </cell>
          <cell r="G181">
            <v>0</v>
          </cell>
          <cell r="H181">
            <v>35</v>
          </cell>
          <cell r="I181">
            <v>30</v>
          </cell>
          <cell r="J181">
            <v>0.8571428571428571</v>
          </cell>
          <cell r="K181">
            <v>0</v>
          </cell>
          <cell r="L181">
            <v>0</v>
          </cell>
          <cell r="M181">
            <v>4</v>
          </cell>
          <cell r="N181">
            <v>4</v>
          </cell>
          <cell r="O181">
            <v>6</v>
          </cell>
          <cell r="P181">
            <v>3</v>
          </cell>
          <cell r="Q181">
            <v>2</v>
          </cell>
          <cell r="R181">
            <v>0</v>
          </cell>
          <cell r="S181">
            <v>3</v>
          </cell>
          <cell r="T181">
            <v>3</v>
          </cell>
          <cell r="U181">
            <v>4</v>
          </cell>
          <cell r="V181">
            <v>1</v>
          </cell>
        </row>
        <row r="182">
          <cell r="A182" t="str">
            <v>2013Dirección_de_Alimentos_y_BebidasRegistros Sanitarios, permisos y notificaciones Nuevos</v>
          </cell>
          <cell r="D182">
            <v>2013</v>
          </cell>
          <cell r="E182" t="str">
            <v>Dirección_de_Alimentos_y_Bebidas</v>
          </cell>
          <cell r="F182" t="str">
            <v>Registros Sanitarios, permisos y notificaciones Nuevos</v>
          </cell>
          <cell r="G182">
            <v>0</v>
          </cell>
          <cell r="H182">
            <v>3500</v>
          </cell>
          <cell r="I182">
            <v>4294</v>
          </cell>
          <cell r="J182">
            <v>1.2268571428571429</v>
          </cell>
          <cell r="K182">
            <v>252</v>
          </cell>
          <cell r="L182">
            <v>355</v>
          </cell>
          <cell r="M182">
            <v>313</v>
          </cell>
          <cell r="N182">
            <v>315</v>
          </cell>
          <cell r="O182">
            <v>291</v>
          </cell>
          <cell r="P182">
            <v>304</v>
          </cell>
          <cell r="Q182">
            <v>457</v>
          </cell>
          <cell r="R182">
            <v>378</v>
          </cell>
          <cell r="S182">
            <v>431</v>
          </cell>
          <cell r="T182">
            <v>391</v>
          </cell>
          <cell r="U182">
            <v>385</v>
          </cell>
          <cell r="V182">
            <v>422</v>
          </cell>
        </row>
        <row r="183">
          <cell r="A183" t="str">
            <v>2013Dirección_de_Alimentos_y_BebidasDocumentos Técnicos Públicados</v>
          </cell>
          <cell r="D183">
            <v>2013</v>
          </cell>
          <cell r="E183" t="str">
            <v>Dirección_de_Alimentos_y_Bebidas</v>
          </cell>
          <cell r="F183" t="str">
            <v>Documentos Técnicos Públicados</v>
          </cell>
          <cell r="G183">
            <v>0</v>
          </cell>
          <cell r="H183">
            <v>18</v>
          </cell>
          <cell r="I183">
            <v>18</v>
          </cell>
          <cell r="J183">
            <v>1</v>
          </cell>
          <cell r="K183">
            <v>0</v>
          </cell>
          <cell r="L183">
            <v>0</v>
          </cell>
          <cell r="M183">
            <v>0</v>
          </cell>
          <cell r="N183">
            <v>0</v>
          </cell>
          <cell r="O183">
            <v>1</v>
          </cell>
          <cell r="P183">
            <v>0</v>
          </cell>
          <cell r="Q183">
            <v>1</v>
          </cell>
          <cell r="R183">
            <v>1</v>
          </cell>
          <cell r="S183">
            <v>1</v>
          </cell>
          <cell r="T183">
            <v>6</v>
          </cell>
          <cell r="U183">
            <v>3</v>
          </cell>
          <cell r="V183">
            <v>5</v>
          </cell>
        </row>
        <row r="184">
          <cell r="A184" t="str">
            <v>2013Dirección_de_Alimentos_y_BebidasVisitas de Acompañamiento Técnico en actividades relacionadas con IVC</v>
          </cell>
          <cell r="D184">
            <v>2013</v>
          </cell>
          <cell r="E184" t="str">
            <v>Dirección_de_Alimentos_y_Bebidas</v>
          </cell>
          <cell r="F184" t="str">
            <v>Visitas de Acompañamiento Técnico en actividades relacionadas con IVC</v>
          </cell>
          <cell r="G184">
            <v>0</v>
          </cell>
          <cell r="H184">
            <v>66</v>
          </cell>
          <cell r="I184">
            <v>79</v>
          </cell>
          <cell r="J184">
            <v>1.196969696969697</v>
          </cell>
          <cell r="K184">
            <v>0</v>
          </cell>
          <cell r="L184">
            <v>2</v>
          </cell>
          <cell r="M184">
            <v>10</v>
          </cell>
          <cell r="N184">
            <v>1</v>
          </cell>
          <cell r="O184">
            <v>2</v>
          </cell>
          <cell r="P184">
            <v>6</v>
          </cell>
          <cell r="Q184">
            <v>4</v>
          </cell>
          <cell r="R184">
            <v>15</v>
          </cell>
          <cell r="S184">
            <v>10</v>
          </cell>
          <cell r="T184">
            <v>19</v>
          </cell>
          <cell r="U184">
            <v>9</v>
          </cell>
          <cell r="V184">
            <v>1</v>
          </cell>
        </row>
        <row r="185">
          <cell r="A185" t="str">
            <v>2013Dirección_de_Alimentos_y_BebidasAsistencia Técnica a entes territoriales y otros actores.</v>
          </cell>
          <cell r="D185">
            <v>2013</v>
          </cell>
          <cell r="E185" t="str">
            <v>Dirección_de_Alimentos_y_Bebidas</v>
          </cell>
          <cell r="F185" t="str">
            <v>Asistencia Técnica a entes territoriales y otros actores.</v>
          </cell>
          <cell r="G185">
            <v>0</v>
          </cell>
          <cell r="H185">
            <v>30</v>
          </cell>
          <cell r="I185">
            <v>50</v>
          </cell>
          <cell r="J185">
            <v>1.6666666666666667</v>
          </cell>
          <cell r="K185">
            <v>0</v>
          </cell>
          <cell r="L185">
            <v>0</v>
          </cell>
          <cell r="M185">
            <v>0</v>
          </cell>
          <cell r="N185">
            <v>4</v>
          </cell>
          <cell r="O185">
            <v>12</v>
          </cell>
          <cell r="P185">
            <v>7</v>
          </cell>
          <cell r="Q185">
            <v>1</v>
          </cell>
          <cell r="R185">
            <v>0</v>
          </cell>
          <cell r="S185">
            <v>6</v>
          </cell>
          <cell r="T185">
            <v>13</v>
          </cell>
          <cell r="U185">
            <v>5</v>
          </cell>
          <cell r="V185">
            <v>2</v>
          </cell>
        </row>
        <row r="186">
          <cell r="A186" t="str">
            <v>2013Dirección_de_Medicamentos_y_Productos_BiologicosCertificaciones BPM (Buenas Practicas de Manufactura) expedidas.</v>
          </cell>
          <cell r="D186">
            <v>2013</v>
          </cell>
          <cell r="E186" t="str">
            <v>Dirección_de_Medicamentos_y_Productos_Biologicos</v>
          </cell>
          <cell r="F186" t="str">
            <v>Certificaciones BPM (Buenas Practicas de Manufactura) expedidas.</v>
          </cell>
          <cell r="G186">
            <v>0</v>
          </cell>
          <cell r="H186">
            <v>130</v>
          </cell>
          <cell r="I186">
            <v>116</v>
          </cell>
          <cell r="J186">
            <v>0.89230769230769236</v>
          </cell>
          <cell r="K186">
            <v>4</v>
          </cell>
          <cell r="L186">
            <v>6</v>
          </cell>
          <cell r="M186">
            <v>11</v>
          </cell>
          <cell r="N186">
            <v>8</v>
          </cell>
          <cell r="O186">
            <v>12</v>
          </cell>
          <cell r="P186">
            <v>7</v>
          </cell>
          <cell r="Q186">
            <v>13</v>
          </cell>
          <cell r="R186">
            <v>15</v>
          </cell>
          <cell r="S186">
            <v>13</v>
          </cell>
          <cell r="T186">
            <v>12</v>
          </cell>
          <cell r="U186">
            <v>11</v>
          </cell>
          <cell r="V186">
            <v>4</v>
          </cell>
        </row>
        <row r="187">
          <cell r="A187" t="str">
            <v>2013Dirección_de_Medicamentos_y_Productos_BiologicosCertificaciones BPM (Buenas Practicas de Manufactura) De Orden Internacional expedidas.</v>
          </cell>
          <cell r="D187">
            <v>2013</v>
          </cell>
          <cell r="E187" t="str">
            <v>Dirección_de_Medicamentos_y_Productos_Biologicos</v>
          </cell>
          <cell r="F187" t="str">
            <v>Certificaciones BPM (Buenas Practicas de Manufactura) De Orden Internacional expedidas.</v>
          </cell>
          <cell r="G187">
            <v>0</v>
          </cell>
          <cell r="H187">
            <v>80</v>
          </cell>
          <cell r="I187">
            <v>66</v>
          </cell>
          <cell r="J187">
            <v>0.82499999999999996</v>
          </cell>
          <cell r="K187">
            <v>0</v>
          </cell>
          <cell r="L187">
            <v>0</v>
          </cell>
          <cell r="M187">
            <v>4</v>
          </cell>
          <cell r="N187">
            <v>7</v>
          </cell>
          <cell r="O187">
            <v>4</v>
          </cell>
          <cell r="P187">
            <v>0</v>
          </cell>
          <cell r="Q187">
            <v>2</v>
          </cell>
          <cell r="R187">
            <v>4</v>
          </cell>
          <cell r="S187">
            <v>4</v>
          </cell>
          <cell r="T187">
            <v>12</v>
          </cell>
          <cell r="U187">
            <v>17</v>
          </cell>
          <cell r="V187">
            <v>12</v>
          </cell>
        </row>
        <row r="188">
          <cell r="A188" t="str">
            <v>2013Dirección_de_Medicamentos_y_Productos_BiologicosCertificaciones BPE (Buenas Practicas de Elaboración) expedidas.</v>
          </cell>
          <cell r="D188">
            <v>2013</v>
          </cell>
          <cell r="E188" t="str">
            <v>Dirección_de_Medicamentos_y_Productos_Biologicos</v>
          </cell>
          <cell r="F188" t="str">
            <v>Certificaciones BPE (Buenas Practicas de Elaboración) expedidas.</v>
          </cell>
          <cell r="G188">
            <v>0</v>
          </cell>
          <cell r="H188">
            <v>80</v>
          </cell>
          <cell r="I188">
            <v>53</v>
          </cell>
          <cell r="J188">
            <v>0.66249999999999998</v>
          </cell>
          <cell r="K188">
            <v>2</v>
          </cell>
          <cell r="L188">
            <v>3</v>
          </cell>
          <cell r="M188">
            <v>2</v>
          </cell>
          <cell r="N188">
            <v>4</v>
          </cell>
          <cell r="O188">
            <v>4</v>
          </cell>
          <cell r="P188">
            <v>10</v>
          </cell>
          <cell r="Q188">
            <v>7</v>
          </cell>
          <cell r="R188">
            <v>5</v>
          </cell>
          <cell r="S188">
            <v>6</v>
          </cell>
          <cell r="T188">
            <v>4</v>
          </cell>
          <cell r="U188">
            <v>3</v>
          </cell>
          <cell r="V188">
            <v>3</v>
          </cell>
        </row>
        <row r="189">
          <cell r="A189" t="str">
            <v>2013Dirección_de_Medicamentos_y_Productos_BiologicosCertificaciones BPC (Buenas Practicas Clinicas) realizadas.</v>
          </cell>
          <cell r="D189">
            <v>2013</v>
          </cell>
          <cell r="E189" t="str">
            <v>Dirección_de_Medicamentos_y_Productos_Biologicos</v>
          </cell>
          <cell r="F189" t="str">
            <v>Certificaciones BPC (Buenas Practicas Clinicas) realizadas.</v>
          </cell>
          <cell r="G189">
            <v>0</v>
          </cell>
          <cell r="H189">
            <v>10</v>
          </cell>
          <cell r="I189">
            <v>8</v>
          </cell>
          <cell r="J189">
            <v>0.8</v>
          </cell>
          <cell r="K189">
            <v>0</v>
          </cell>
          <cell r="L189">
            <v>0</v>
          </cell>
          <cell r="M189">
            <v>0</v>
          </cell>
          <cell r="N189">
            <v>0</v>
          </cell>
          <cell r="O189">
            <v>1</v>
          </cell>
          <cell r="P189">
            <v>0</v>
          </cell>
          <cell r="Q189">
            <v>0</v>
          </cell>
          <cell r="R189">
            <v>1</v>
          </cell>
          <cell r="S189">
            <v>1</v>
          </cell>
          <cell r="T189">
            <v>2</v>
          </cell>
          <cell r="U189">
            <v>1</v>
          </cell>
          <cell r="V189">
            <v>2</v>
          </cell>
        </row>
        <row r="190">
          <cell r="A190" t="str">
            <v>2013Dirección_de_Medicamentos_y_Productos_BiologicosVisitas de Seguimientos a las Certificaciones BPM.</v>
          </cell>
          <cell r="D190">
            <v>2013</v>
          </cell>
          <cell r="E190" t="str">
            <v>Dirección_de_Medicamentos_y_Productos_Biologicos</v>
          </cell>
          <cell r="F190" t="str">
            <v>Visitas de Seguimientos a las Certificaciones BPM.</v>
          </cell>
          <cell r="G190">
            <v>0</v>
          </cell>
          <cell r="H190">
            <v>20</v>
          </cell>
          <cell r="I190">
            <v>19</v>
          </cell>
          <cell r="J190">
            <v>0.95</v>
          </cell>
          <cell r="K190">
            <v>4</v>
          </cell>
          <cell r="L190">
            <v>1</v>
          </cell>
          <cell r="M190">
            <v>1</v>
          </cell>
          <cell r="N190">
            <v>0</v>
          </cell>
          <cell r="O190">
            <v>0</v>
          </cell>
          <cell r="P190">
            <v>0</v>
          </cell>
          <cell r="Q190">
            <v>0</v>
          </cell>
          <cell r="R190">
            <v>0</v>
          </cell>
          <cell r="S190">
            <v>7</v>
          </cell>
          <cell r="T190">
            <v>4</v>
          </cell>
          <cell r="U190">
            <v>1</v>
          </cell>
          <cell r="V190">
            <v>1</v>
          </cell>
        </row>
        <row r="191">
          <cell r="A191" t="str">
            <v>2013Dirección_de_Medicamentos_y_Productos_BiologicosVisitas de Seguimiento a las Certificaciones BPE (Buenas Practicas de Elaboración).</v>
          </cell>
          <cell r="D191">
            <v>2013</v>
          </cell>
          <cell r="E191" t="str">
            <v>Dirección_de_Medicamentos_y_Productos_Biologicos</v>
          </cell>
          <cell r="F191" t="str">
            <v>Visitas de Seguimiento a las Certificaciones BPE (Buenas Practicas de Elaboración).</v>
          </cell>
          <cell r="G191">
            <v>0</v>
          </cell>
          <cell r="H191">
            <v>10</v>
          </cell>
          <cell r="I191">
            <v>6</v>
          </cell>
          <cell r="J191">
            <v>0.6</v>
          </cell>
          <cell r="K191">
            <v>0</v>
          </cell>
          <cell r="L191">
            <v>0</v>
          </cell>
          <cell r="M191">
            <v>0</v>
          </cell>
          <cell r="N191">
            <v>0</v>
          </cell>
          <cell r="O191">
            <v>0</v>
          </cell>
          <cell r="P191">
            <v>0</v>
          </cell>
          <cell r="Q191">
            <v>0</v>
          </cell>
          <cell r="R191">
            <v>0</v>
          </cell>
          <cell r="S191">
            <v>4</v>
          </cell>
          <cell r="T191">
            <v>2</v>
          </cell>
          <cell r="U191">
            <v>0</v>
          </cell>
          <cell r="V191">
            <v>0</v>
          </cell>
        </row>
        <row r="192">
          <cell r="A192" t="str">
            <v>2013Dirección_de_Medicamentos_y_Productos_BiologicosVisitas de Seguimiento BPC (Buenas Practicas Clinicas).</v>
          </cell>
          <cell r="D192">
            <v>2013</v>
          </cell>
          <cell r="E192" t="str">
            <v>Dirección_de_Medicamentos_y_Productos_Biologicos</v>
          </cell>
          <cell r="F192" t="str">
            <v>Visitas de Seguimiento BPC (Buenas Practicas Clinicas).</v>
          </cell>
          <cell r="G192">
            <v>0</v>
          </cell>
          <cell r="H192">
            <v>24</v>
          </cell>
          <cell r="I192">
            <v>20</v>
          </cell>
          <cell r="J192">
            <v>0.83333333333333337</v>
          </cell>
          <cell r="K192">
            <v>0</v>
          </cell>
          <cell r="L192">
            <v>0</v>
          </cell>
          <cell r="M192">
            <v>0</v>
          </cell>
          <cell r="N192">
            <v>4</v>
          </cell>
          <cell r="O192">
            <v>4</v>
          </cell>
          <cell r="P192">
            <v>2</v>
          </cell>
          <cell r="Q192">
            <v>3</v>
          </cell>
          <cell r="R192">
            <v>2</v>
          </cell>
          <cell r="S192">
            <v>1</v>
          </cell>
          <cell r="T192">
            <v>2</v>
          </cell>
          <cell r="U192">
            <v>1</v>
          </cell>
          <cell r="V192">
            <v>1</v>
          </cell>
        </row>
        <row r="193">
          <cell r="A193" t="str">
            <v>2013Dirección_de_Medicamentos_y_Productos_BiologicosRegistros Sanitarios, permisos y notificaciones Nuevos.</v>
          </cell>
          <cell r="D193">
            <v>2013</v>
          </cell>
          <cell r="E193" t="str">
            <v>Dirección_de_Medicamentos_y_Productos_Biologicos</v>
          </cell>
          <cell r="F193" t="str">
            <v>Registros Sanitarios, permisos y notificaciones Nuevos.</v>
          </cell>
          <cell r="G193">
            <v>0</v>
          </cell>
          <cell r="H193">
            <v>3500</v>
          </cell>
          <cell r="I193">
            <v>4528</v>
          </cell>
          <cell r="J193">
            <v>1.2937142857142858</v>
          </cell>
          <cell r="K193">
            <v>315</v>
          </cell>
          <cell r="L193">
            <v>430</v>
          </cell>
          <cell r="M193">
            <v>292</v>
          </cell>
          <cell r="N193">
            <v>417</v>
          </cell>
          <cell r="O193">
            <v>285</v>
          </cell>
          <cell r="P193">
            <v>283</v>
          </cell>
          <cell r="Q193">
            <v>441</v>
          </cell>
          <cell r="R193">
            <v>476</v>
          </cell>
          <cell r="S193">
            <v>497</v>
          </cell>
          <cell r="T193">
            <v>547</v>
          </cell>
          <cell r="U193">
            <v>225</v>
          </cell>
          <cell r="V193">
            <v>320</v>
          </cell>
        </row>
        <row r="194">
          <cell r="A194" t="str">
            <v>2013Dirección_de_Medicamentos_y_Productos_BiologicosDocumentos Ténicos Publicados.</v>
          </cell>
          <cell r="D194">
            <v>2013</v>
          </cell>
          <cell r="E194" t="str">
            <v>Dirección_de_Medicamentos_y_Productos_Biologicos</v>
          </cell>
          <cell r="F194" t="str">
            <v>Documentos Ténicos Publicados.</v>
          </cell>
          <cell r="G194">
            <v>0</v>
          </cell>
          <cell r="H194">
            <v>5</v>
          </cell>
          <cell r="I194">
            <v>4</v>
          </cell>
          <cell r="J194">
            <v>0.8</v>
          </cell>
          <cell r="K194">
            <v>0</v>
          </cell>
          <cell r="L194">
            <v>0</v>
          </cell>
          <cell r="M194">
            <v>0</v>
          </cell>
          <cell r="N194">
            <v>1</v>
          </cell>
          <cell r="O194">
            <v>0</v>
          </cell>
          <cell r="P194">
            <v>0</v>
          </cell>
          <cell r="Q194">
            <v>0</v>
          </cell>
          <cell r="R194">
            <v>1</v>
          </cell>
          <cell r="S194">
            <v>0</v>
          </cell>
          <cell r="T194">
            <v>0</v>
          </cell>
          <cell r="U194">
            <v>0</v>
          </cell>
          <cell r="V194">
            <v>2</v>
          </cell>
        </row>
        <row r="195">
          <cell r="A195" t="str">
            <v>2013Dirección_de_Medicamentos_y_Productos_BiologicosVisitas de Acompañamiento Técnico en actividades relacionadas con IVC.</v>
          </cell>
          <cell r="D195">
            <v>2013</v>
          </cell>
          <cell r="E195" t="str">
            <v>Dirección_de_Medicamentos_y_Productos_Biologicos</v>
          </cell>
          <cell r="F195" t="str">
            <v>Visitas de Acompañamiento Técnico en actividades relacionadas con IVC.</v>
          </cell>
          <cell r="G195">
            <v>0</v>
          </cell>
          <cell r="H195">
            <v>25</v>
          </cell>
          <cell r="I195">
            <v>46</v>
          </cell>
          <cell r="J195">
            <v>1.84</v>
          </cell>
          <cell r="K195">
            <v>0</v>
          </cell>
          <cell r="L195">
            <v>4</v>
          </cell>
          <cell r="M195">
            <v>1</v>
          </cell>
          <cell r="N195">
            <v>2</v>
          </cell>
          <cell r="O195">
            <v>8</v>
          </cell>
          <cell r="P195">
            <v>2</v>
          </cell>
          <cell r="Q195">
            <v>2</v>
          </cell>
          <cell r="R195">
            <v>6</v>
          </cell>
          <cell r="S195">
            <v>17</v>
          </cell>
          <cell r="T195">
            <v>0</v>
          </cell>
          <cell r="U195">
            <v>0</v>
          </cell>
          <cell r="V195">
            <v>4</v>
          </cell>
        </row>
        <row r="196">
          <cell r="A196" t="str">
            <v>2013Dirección_de_Medicamentos_y_Productos_BiologicosAsistencia Técnica a entes territoriales y otros actores.</v>
          </cell>
          <cell r="D196">
            <v>2013</v>
          </cell>
          <cell r="E196" t="str">
            <v>Dirección_de_Medicamentos_y_Productos_Biologicos</v>
          </cell>
          <cell r="F196" t="str">
            <v>Asistencia Técnica a entes territoriales y otros actores.</v>
          </cell>
          <cell r="G196">
            <v>0</v>
          </cell>
          <cell r="H196">
            <v>16</v>
          </cell>
          <cell r="I196">
            <v>27</v>
          </cell>
          <cell r="J196">
            <v>1.6875</v>
          </cell>
          <cell r="K196">
            <v>0</v>
          </cell>
          <cell r="L196">
            <v>1</v>
          </cell>
          <cell r="M196">
            <v>0</v>
          </cell>
          <cell r="N196">
            <v>6</v>
          </cell>
          <cell r="O196">
            <v>9</v>
          </cell>
          <cell r="P196">
            <v>3</v>
          </cell>
          <cell r="Q196">
            <v>3</v>
          </cell>
          <cell r="R196">
            <v>0</v>
          </cell>
          <cell r="S196">
            <v>1</v>
          </cell>
          <cell r="T196">
            <v>0</v>
          </cell>
          <cell r="U196">
            <v>1</v>
          </cell>
          <cell r="V196">
            <v>3</v>
          </cell>
        </row>
        <row r="197">
          <cell r="A197" t="str">
            <v>2013Dirección_de_Medicamentos_y_Productos_BiologicosAuditorias a los Centros de Análisis del Programa de Demuestra de la Calidad</v>
          </cell>
          <cell r="D197">
            <v>2013</v>
          </cell>
          <cell r="E197" t="str">
            <v>Dirección_de_Medicamentos_y_Productos_Biologicos</v>
          </cell>
          <cell r="F197" t="str">
            <v>Auditorias a los Centros de Análisis del Programa de Demuestra de la Calidad</v>
          </cell>
          <cell r="G197">
            <v>0</v>
          </cell>
          <cell r="H197">
            <v>8</v>
          </cell>
          <cell r="I197">
            <v>8</v>
          </cell>
          <cell r="J197">
            <v>1</v>
          </cell>
          <cell r="K197">
            <v>0</v>
          </cell>
          <cell r="L197">
            <v>0</v>
          </cell>
          <cell r="M197">
            <v>0</v>
          </cell>
          <cell r="N197">
            <v>0</v>
          </cell>
          <cell r="O197">
            <v>1</v>
          </cell>
          <cell r="P197">
            <v>3</v>
          </cell>
          <cell r="Q197">
            <v>0</v>
          </cell>
          <cell r="R197">
            <v>0</v>
          </cell>
          <cell r="S197">
            <v>2</v>
          </cell>
          <cell r="T197">
            <v>2</v>
          </cell>
          <cell r="U197">
            <v>0</v>
          </cell>
          <cell r="V197">
            <v>0</v>
          </cell>
        </row>
        <row r="198">
          <cell r="A198" t="str">
            <v>2013Dirección_de_Dispositivos_Médicos_y_otras_TecnologiasCertificaciones CCA (Certificados de Capacidad de Almacenamiento) expedidos.</v>
          </cell>
          <cell r="D198">
            <v>2013</v>
          </cell>
          <cell r="E198" t="str">
            <v>Dirección_de_Dispositivos_Médicos_y_otras_Tecnologias</v>
          </cell>
          <cell r="F198" t="str">
            <v>Certificaciones CCA (Certificados de Capacidad de Almacenamiento) expedidos.</v>
          </cell>
          <cell r="G198">
            <v>0</v>
          </cell>
          <cell r="H198">
            <v>541</v>
          </cell>
          <cell r="I198">
            <v>544</v>
          </cell>
          <cell r="J198">
            <v>1.0055452865064696</v>
          </cell>
          <cell r="K198">
            <v>17</v>
          </cell>
          <cell r="L198">
            <v>61</v>
          </cell>
          <cell r="M198">
            <v>31</v>
          </cell>
          <cell r="N198">
            <v>52</v>
          </cell>
          <cell r="O198">
            <v>12</v>
          </cell>
          <cell r="P198">
            <v>39</v>
          </cell>
          <cell r="Q198">
            <v>64</v>
          </cell>
          <cell r="R198">
            <v>61</v>
          </cell>
          <cell r="S198">
            <v>70</v>
          </cell>
          <cell r="T198">
            <v>63</v>
          </cell>
          <cell r="U198">
            <v>48</v>
          </cell>
          <cell r="V198">
            <v>26</v>
          </cell>
        </row>
        <row r="199">
          <cell r="A199" t="str">
            <v>2013Dirección_de_Dispositivos_Médicos_y_otras_TecnologiasAuditorias de certificación de Buenas Practicas de Bancos de Tejido y Medula Osea</v>
          </cell>
          <cell r="D199">
            <v>2013</v>
          </cell>
          <cell r="E199" t="str">
            <v>Dirección_de_Dispositivos_Médicos_y_otras_Tecnologias</v>
          </cell>
          <cell r="F199" t="str">
            <v>Auditorias de certificación de Buenas Practicas de Bancos de Tejido y Medula Osea</v>
          </cell>
          <cell r="G199">
            <v>0</v>
          </cell>
          <cell r="H199">
            <v>5</v>
          </cell>
          <cell r="I199">
            <v>6</v>
          </cell>
          <cell r="J199">
            <v>1.2</v>
          </cell>
          <cell r="K199">
            <v>0</v>
          </cell>
          <cell r="L199">
            <v>1</v>
          </cell>
          <cell r="M199">
            <v>0</v>
          </cell>
          <cell r="N199">
            <v>1</v>
          </cell>
          <cell r="O199">
            <v>2</v>
          </cell>
          <cell r="P199">
            <v>0</v>
          </cell>
          <cell r="Q199">
            <v>0</v>
          </cell>
          <cell r="R199">
            <v>1</v>
          </cell>
          <cell r="S199">
            <v>0</v>
          </cell>
          <cell r="T199">
            <v>1</v>
          </cell>
          <cell r="U199">
            <v>0</v>
          </cell>
          <cell r="V199">
            <v>0</v>
          </cell>
        </row>
        <row r="200">
          <cell r="A200" t="str">
            <v>2013Dirección_de_Dispositivos_Médicos_y_otras_TecnologiasCertificaciones Condiciones Sanitarias para Bancos de Tejido y Medula Osea expedidas.</v>
          </cell>
          <cell r="D200">
            <v>2013</v>
          </cell>
          <cell r="E200" t="str">
            <v>Dirección_de_Dispositivos_Médicos_y_otras_Tecnologias</v>
          </cell>
          <cell r="F200" t="str">
            <v>Certificaciones Condiciones Sanitarias para Bancos de Tejido y Medula Osea expedidas.</v>
          </cell>
          <cell r="G200">
            <v>0</v>
          </cell>
          <cell r="H200">
            <v>3</v>
          </cell>
          <cell r="I200">
            <v>5</v>
          </cell>
          <cell r="J200">
            <v>1.6666666666666667</v>
          </cell>
          <cell r="K200">
            <v>0</v>
          </cell>
          <cell r="L200">
            <v>1</v>
          </cell>
          <cell r="M200">
            <v>0</v>
          </cell>
          <cell r="N200">
            <v>0</v>
          </cell>
          <cell r="O200">
            <v>1</v>
          </cell>
          <cell r="P200">
            <v>0</v>
          </cell>
          <cell r="Q200">
            <v>1</v>
          </cell>
          <cell r="R200">
            <v>1</v>
          </cell>
          <cell r="S200">
            <v>0</v>
          </cell>
          <cell r="T200">
            <v>0</v>
          </cell>
          <cell r="U200">
            <v>0</v>
          </cell>
          <cell r="V200">
            <v>1</v>
          </cell>
        </row>
        <row r="201">
          <cell r="A201" t="str">
            <v>2013Dirección_de_Dispositivos_Médicos_y_otras_TecnologiasRegistros Sanitarios, permisos y notificaciones Nuevos</v>
          </cell>
          <cell r="D201">
            <v>2013</v>
          </cell>
          <cell r="E201" t="str">
            <v>Dirección_de_Dispositivos_Médicos_y_otras_Tecnologias</v>
          </cell>
          <cell r="F201" t="str">
            <v>Registros Sanitarios, permisos y notificaciones Nuevos</v>
          </cell>
          <cell r="G201">
            <v>0</v>
          </cell>
          <cell r="H201">
            <v>1535</v>
          </cell>
          <cell r="I201">
            <v>2015</v>
          </cell>
          <cell r="J201">
            <v>1.3127035830618892</v>
          </cell>
          <cell r="K201">
            <v>198</v>
          </cell>
          <cell r="L201">
            <v>114</v>
          </cell>
          <cell r="M201">
            <v>73</v>
          </cell>
          <cell r="N201">
            <v>128</v>
          </cell>
          <cell r="O201">
            <v>220</v>
          </cell>
          <cell r="P201">
            <v>298</v>
          </cell>
          <cell r="Q201">
            <v>248</v>
          </cell>
          <cell r="R201">
            <v>133</v>
          </cell>
          <cell r="S201">
            <v>119</v>
          </cell>
          <cell r="T201">
            <v>138</v>
          </cell>
          <cell r="U201">
            <v>160</v>
          </cell>
          <cell r="V201">
            <v>186</v>
          </cell>
        </row>
        <row r="202">
          <cell r="A202" t="str">
            <v>2013Dirección_de_Dispositivos_Médicos_y_otras_TecnologiasVisita de verificación de requisitos para Bancos de semen, óvulos y embriones.</v>
          </cell>
          <cell r="D202">
            <v>2013</v>
          </cell>
          <cell r="E202" t="str">
            <v>Dirección_de_Dispositivos_Médicos_y_otras_Tecnologias</v>
          </cell>
          <cell r="F202" t="str">
            <v>Visita de verificación de requisitos para Bancos de semen, óvulos y embriones.</v>
          </cell>
          <cell r="G202">
            <v>0</v>
          </cell>
          <cell r="H202">
            <v>7</v>
          </cell>
          <cell r="I202">
            <v>11</v>
          </cell>
          <cell r="J202">
            <v>1.5714285714285714</v>
          </cell>
          <cell r="K202">
            <v>0</v>
          </cell>
          <cell r="L202">
            <v>1</v>
          </cell>
          <cell r="M202">
            <v>1</v>
          </cell>
          <cell r="N202">
            <v>0</v>
          </cell>
          <cell r="O202">
            <v>0</v>
          </cell>
          <cell r="P202">
            <v>4</v>
          </cell>
          <cell r="Q202">
            <v>0</v>
          </cell>
          <cell r="R202">
            <v>0</v>
          </cell>
          <cell r="S202">
            <v>1</v>
          </cell>
          <cell r="T202">
            <v>1</v>
          </cell>
          <cell r="U202">
            <v>3</v>
          </cell>
          <cell r="V202">
            <v>0</v>
          </cell>
        </row>
        <row r="203">
          <cell r="A203" t="str">
            <v>2013Dirección_de_Dispositivos_Médicos_y_otras_TecnologiasDocumentos Técnicos Públicados</v>
          </cell>
          <cell r="D203">
            <v>2013</v>
          </cell>
          <cell r="E203" t="str">
            <v>Dirección_de_Dispositivos_Médicos_y_otras_Tecnologias</v>
          </cell>
          <cell r="F203" t="str">
            <v>Documentos Técnicos Públicados</v>
          </cell>
          <cell r="G203">
            <v>0</v>
          </cell>
          <cell r="H203">
            <v>9</v>
          </cell>
          <cell r="I203">
            <v>9</v>
          </cell>
          <cell r="J203">
            <v>1</v>
          </cell>
          <cell r="K203">
            <v>0</v>
          </cell>
          <cell r="L203">
            <v>0</v>
          </cell>
          <cell r="M203">
            <v>1</v>
          </cell>
          <cell r="N203">
            <v>1</v>
          </cell>
          <cell r="O203">
            <v>1</v>
          </cell>
          <cell r="P203">
            <v>0</v>
          </cell>
          <cell r="Q203">
            <v>1</v>
          </cell>
          <cell r="R203">
            <v>0</v>
          </cell>
          <cell r="S203">
            <v>1</v>
          </cell>
          <cell r="T203">
            <v>2</v>
          </cell>
          <cell r="U203">
            <v>0</v>
          </cell>
          <cell r="V203">
            <v>2</v>
          </cell>
        </row>
        <row r="204">
          <cell r="A204" t="str">
            <v xml:space="preserve">2013Dirección_de_Dispositivos_Médicos_y_otras_TecnologiasVisitas de IVC Bancos de Tejido y Medula Osea, Bancos de Medicina Reproductiva </v>
          </cell>
          <cell r="D204">
            <v>2013</v>
          </cell>
          <cell r="E204" t="str">
            <v>Dirección_de_Dispositivos_Médicos_y_otras_Tecnologias</v>
          </cell>
          <cell r="F204" t="str">
            <v xml:space="preserve">Visitas de IVC Bancos de Tejido y Medula Osea, Bancos de Medicina Reproductiva </v>
          </cell>
          <cell r="G204">
            <v>0</v>
          </cell>
          <cell r="H204">
            <v>12</v>
          </cell>
          <cell r="I204">
            <v>16</v>
          </cell>
          <cell r="J204">
            <v>1.3333333333333333</v>
          </cell>
          <cell r="K204">
            <v>0</v>
          </cell>
          <cell r="L204">
            <v>0</v>
          </cell>
          <cell r="M204">
            <v>2</v>
          </cell>
          <cell r="N204">
            <v>3</v>
          </cell>
          <cell r="O204">
            <v>3</v>
          </cell>
          <cell r="P204">
            <v>2</v>
          </cell>
          <cell r="Q204">
            <v>0</v>
          </cell>
          <cell r="R204">
            <v>0</v>
          </cell>
          <cell r="S204">
            <v>2</v>
          </cell>
          <cell r="T204">
            <v>1</v>
          </cell>
          <cell r="U204">
            <v>0</v>
          </cell>
          <cell r="V204">
            <v>3</v>
          </cell>
        </row>
        <row r="205">
          <cell r="A205" t="str">
            <v>2013Dirección_de_Dispositivos_Médicos_y_otras_TecnologiasVisitas de Acompañamiento Técnico en actividades relacionadas con IVC</v>
          </cell>
          <cell r="D205">
            <v>2013</v>
          </cell>
          <cell r="E205" t="str">
            <v>Dirección_de_Dispositivos_Médicos_y_otras_Tecnologias</v>
          </cell>
          <cell r="F205" t="str">
            <v>Visitas de Acompañamiento Técnico en actividades relacionadas con IVC</v>
          </cell>
          <cell r="G205">
            <v>0</v>
          </cell>
          <cell r="H205">
            <v>164</v>
          </cell>
          <cell r="I205">
            <v>257</v>
          </cell>
          <cell r="J205">
            <v>1.5670731707317074</v>
          </cell>
          <cell r="K205">
            <v>11</v>
          </cell>
          <cell r="L205">
            <v>18</v>
          </cell>
          <cell r="M205">
            <v>7</v>
          </cell>
          <cell r="N205">
            <v>14</v>
          </cell>
          <cell r="O205">
            <v>0</v>
          </cell>
          <cell r="P205">
            <v>68</v>
          </cell>
          <cell r="Q205">
            <v>37</v>
          </cell>
          <cell r="R205">
            <v>34</v>
          </cell>
          <cell r="S205">
            <v>26</v>
          </cell>
          <cell r="T205">
            <v>19</v>
          </cell>
          <cell r="U205">
            <v>10</v>
          </cell>
          <cell r="V205">
            <v>13</v>
          </cell>
        </row>
        <row r="206">
          <cell r="A206" t="str">
            <v>2013Dirección_de_Dispositivos_Médicos_y_otras_TecnologiasCapacitaciónes Técnicas a entes territoriales y otros actores.</v>
          </cell>
          <cell r="D206">
            <v>2013</v>
          </cell>
          <cell r="E206" t="str">
            <v>Dirección_de_Dispositivos_Médicos_y_otras_Tecnologias</v>
          </cell>
          <cell r="F206" t="str">
            <v>Capacitaciónes Técnicas a entes territoriales y otros actores.</v>
          </cell>
          <cell r="G206">
            <v>0</v>
          </cell>
          <cell r="H206">
            <v>78</v>
          </cell>
          <cell r="I206">
            <v>83</v>
          </cell>
          <cell r="J206">
            <v>1.0641025641025641</v>
          </cell>
          <cell r="K206">
            <v>1</v>
          </cell>
          <cell r="L206">
            <v>0</v>
          </cell>
          <cell r="M206">
            <v>0</v>
          </cell>
          <cell r="N206">
            <v>0</v>
          </cell>
          <cell r="O206">
            <v>0</v>
          </cell>
          <cell r="P206">
            <v>16</v>
          </cell>
          <cell r="Q206">
            <v>24</v>
          </cell>
          <cell r="R206">
            <v>7</v>
          </cell>
          <cell r="S206">
            <v>15</v>
          </cell>
          <cell r="T206">
            <v>14</v>
          </cell>
          <cell r="U206">
            <v>6</v>
          </cell>
          <cell r="V206">
            <v>0</v>
          </cell>
        </row>
        <row r="207">
          <cell r="A207" t="str">
            <v>2013Dirección_de_Cosméticos_Aseo_Plaguicidas_y_Productos_de_Higiene_DomesticaCertificaciones para Establecimientos Fabricantes de Productos Cosméticos, de Higiene Doméstica, Absorbentes de Higiene Personal y Plaguicidas de Uso Doméstico</v>
          </cell>
          <cell r="D207">
            <v>2013</v>
          </cell>
          <cell r="E207" t="str">
            <v>Dirección_de_Cosméticos_Aseo_Plaguicidas_y_Productos_de_Higiene_Domestica</v>
          </cell>
          <cell r="F207" t="str">
            <v>Certificaciones para Establecimientos Fabricantes de Productos Cosméticos, de Higiene Doméstica, Absorbentes de Higiene Personal y Plaguicidas de Uso Doméstico</v>
          </cell>
          <cell r="G207" t="str">
            <v>Certificaciones para Establecimientos Fabricantes de Productos Cosméticos, de Higiene Doméstica, Absorbentes de Higiene Personal y Plaguicidas de Uso Doméstico</v>
          </cell>
          <cell r="H207">
            <v>120</v>
          </cell>
          <cell r="I207">
            <v>121</v>
          </cell>
          <cell r="J207">
            <v>1.0083333333333333</v>
          </cell>
          <cell r="K207">
            <v>10</v>
          </cell>
          <cell r="L207">
            <v>10</v>
          </cell>
          <cell r="M207">
            <v>10</v>
          </cell>
          <cell r="N207">
            <v>20</v>
          </cell>
          <cell r="O207">
            <v>8</v>
          </cell>
          <cell r="P207">
            <v>9</v>
          </cell>
          <cell r="Q207">
            <v>6</v>
          </cell>
          <cell r="R207">
            <v>9</v>
          </cell>
          <cell r="S207">
            <v>13</v>
          </cell>
          <cell r="T207">
            <v>9</v>
          </cell>
          <cell r="U207">
            <v>6</v>
          </cell>
          <cell r="V207">
            <v>11</v>
          </cell>
        </row>
        <row r="208">
          <cell r="A208" t="str">
            <v>2013Dirección_de_Cosméticos_Aseo_Plaguicidas_y_Productos_de_Higiene_DomesticaRegistros Sanitarios y/o renovaciòn de plaguicidas nuevos</v>
          </cell>
          <cell r="D208">
            <v>2013</v>
          </cell>
          <cell r="E208" t="str">
            <v>Dirección_de_Cosméticos_Aseo_Plaguicidas_y_Productos_de_Higiene_Domestica</v>
          </cell>
          <cell r="F208" t="str">
            <v>Registros Sanitarios y/o renovaciòn de plaguicidas nuevos</v>
          </cell>
          <cell r="G208" t="str">
            <v>Registros Sanitarios y/o renovaciòn de plaguicidas nuevos</v>
          </cell>
          <cell r="H208">
            <v>50</v>
          </cell>
          <cell r="I208">
            <v>43</v>
          </cell>
          <cell r="J208">
            <v>0.86</v>
          </cell>
          <cell r="K208">
            <v>0</v>
          </cell>
          <cell r="L208">
            <v>13</v>
          </cell>
          <cell r="M208">
            <v>10</v>
          </cell>
          <cell r="N208">
            <v>0</v>
          </cell>
          <cell r="O208">
            <v>3</v>
          </cell>
          <cell r="P208">
            <v>4</v>
          </cell>
          <cell r="Q208">
            <v>0</v>
          </cell>
          <cell r="R208">
            <v>3</v>
          </cell>
          <cell r="S208">
            <v>1</v>
          </cell>
          <cell r="T208">
            <v>3</v>
          </cell>
          <cell r="U208">
            <v>1</v>
          </cell>
          <cell r="V208">
            <v>5</v>
          </cell>
        </row>
        <row r="209">
          <cell r="A209" t="str">
            <v xml:space="preserve">2013Dirección_de_Cosméticos_Aseo_Plaguicidas_y_Productos_de_Higiene_DomesticaVisitas de Seguimiento a Establecimientos Certificados. </v>
          </cell>
          <cell r="D209">
            <v>2013</v>
          </cell>
          <cell r="E209" t="str">
            <v>Dirección_de_Cosméticos_Aseo_Plaguicidas_y_Productos_de_Higiene_Domestica</v>
          </cell>
          <cell r="F209" t="str">
            <v xml:space="preserve">Visitas de Seguimiento a Establecimientos Certificados. </v>
          </cell>
          <cell r="G209" t="str">
            <v xml:space="preserve">Visitas de Seguimiento a Establecimientos Certificados. </v>
          </cell>
          <cell r="H209">
            <v>35</v>
          </cell>
          <cell r="I209">
            <v>46</v>
          </cell>
          <cell r="J209">
            <v>1.3142857142857143</v>
          </cell>
          <cell r="K209">
            <v>0</v>
          </cell>
          <cell r="L209">
            <v>0</v>
          </cell>
          <cell r="M209">
            <v>0</v>
          </cell>
          <cell r="N209">
            <v>0</v>
          </cell>
          <cell r="O209">
            <v>0</v>
          </cell>
          <cell r="P209">
            <v>4</v>
          </cell>
          <cell r="Q209">
            <v>5</v>
          </cell>
          <cell r="R209">
            <v>5</v>
          </cell>
          <cell r="S209">
            <v>18</v>
          </cell>
          <cell r="T209">
            <v>10</v>
          </cell>
          <cell r="U209">
            <v>2</v>
          </cell>
          <cell r="V209">
            <v>2</v>
          </cell>
        </row>
        <row r="210">
          <cell r="A210" t="str">
            <v>2013Dirección_de_Cosméticos_Aseo_Plaguicidas_y_Productos_de_Higiene_DomesticaVisitas de Acompañamiento Técnico en actividades relacionadas con IVC</v>
          </cell>
          <cell r="D210">
            <v>2013</v>
          </cell>
          <cell r="E210" t="str">
            <v>Dirección_de_Cosméticos_Aseo_Plaguicidas_y_Productos_de_Higiene_Domestica</v>
          </cell>
          <cell r="F210" t="str">
            <v>Visitas de Acompañamiento Técnico en actividades relacionadas con IVC</v>
          </cell>
          <cell r="G210" t="str">
            <v>Visitas de Acompañamiento Técnico en actividades relacionadas con IVC</v>
          </cell>
          <cell r="H210">
            <v>110</v>
          </cell>
          <cell r="I210">
            <v>221</v>
          </cell>
          <cell r="J210">
            <v>2.0090909090909093</v>
          </cell>
          <cell r="K210">
            <v>3</v>
          </cell>
          <cell r="L210">
            <v>2</v>
          </cell>
          <cell r="M210">
            <v>6</v>
          </cell>
          <cell r="N210">
            <v>1</v>
          </cell>
          <cell r="O210">
            <v>21</v>
          </cell>
          <cell r="P210">
            <v>8</v>
          </cell>
          <cell r="Q210">
            <v>48</v>
          </cell>
          <cell r="R210">
            <v>42</v>
          </cell>
          <cell r="S210">
            <v>31</v>
          </cell>
          <cell r="T210">
            <v>14</v>
          </cell>
          <cell r="U210">
            <v>33</v>
          </cell>
          <cell r="V210">
            <v>12</v>
          </cell>
        </row>
        <row r="211">
          <cell r="A211" t="str">
            <v>2013Dirección_de_Cosméticos_Aseo_Plaguicidas_y_Productos_de_Higiene_DomesticaCapacitaciónes Técnicas a entes territoriales y otros actores.</v>
          </cell>
          <cell r="D211">
            <v>2013</v>
          </cell>
          <cell r="E211" t="str">
            <v>Dirección_de_Cosméticos_Aseo_Plaguicidas_y_Productos_de_Higiene_Domestica</v>
          </cell>
          <cell r="F211" t="str">
            <v>Capacitaciónes Técnicas a entes territoriales y otros actores.</v>
          </cell>
          <cell r="G211" t="str">
            <v>Capacitaciónes Técnicas a entes territoriales y otros actores.</v>
          </cell>
          <cell r="H211">
            <v>10</v>
          </cell>
          <cell r="I211">
            <v>20</v>
          </cell>
          <cell r="J211">
            <v>2</v>
          </cell>
          <cell r="K211">
            <v>0</v>
          </cell>
          <cell r="L211">
            <v>0</v>
          </cell>
          <cell r="M211">
            <v>0</v>
          </cell>
          <cell r="N211">
            <v>3</v>
          </cell>
          <cell r="O211">
            <v>2</v>
          </cell>
          <cell r="P211">
            <v>1</v>
          </cell>
          <cell r="Q211">
            <v>1</v>
          </cell>
          <cell r="R211">
            <v>0</v>
          </cell>
          <cell r="S211">
            <v>3</v>
          </cell>
          <cell r="T211">
            <v>2</v>
          </cell>
          <cell r="U211">
            <v>6</v>
          </cell>
          <cell r="V211">
            <v>2</v>
          </cell>
        </row>
        <row r="212">
          <cell r="A212" t="str">
            <v>2013Dirección_de_Cosméticos_Aseo_Plaguicidas_y_Productos_de_Higiene_DomesticaAsignación de Códigos de Notificación Sanitaria Obligatoria, reconocimiento o renovació General.</v>
          </cell>
          <cell r="D212">
            <v>2013</v>
          </cell>
          <cell r="E212" t="str">
            <v>Dirección_de_Cosméticos_Aseo_Plaguicidas_y_Productos_de_Higiene_Domestica</v>
          </cell>
          <cell r="F212" t="str">
            <v>Asignación de Códigos de Notificación Sanitaria Obligatoria, reconocimiento o renovació General.</v>
          </cell>
          <cell r="G212" t="str">
            <v>Asignación de Códigos de Notificación Sanitaria Obligatoria, reconocimiento o renovació General.</v>
          </cell>
          <cell r="H212">
            <v>14500</v>
          </cell>
          <cell r="I212">
            <v>14441</v>
          </cell>
          <cell r="J212">
            <v>0.99593103448275866</v>
          </cell>
          <cell r="K212">
            <v>681</v>
          </cell>
          <cell r="L212">
            <v>1089</v>
          </cell>
          <cell r="M212">
            <v>879</v>
          </cell>
          <cell r="N212">
            <v>1302</v>
          </cell>
          <cell r="O212">
            <v>1300</v>
          </cell>
          <cell r="P212">
            <v>894</v>
          </cell>
          <cell r="Q212">
            <v>1462</v>
          </cell>
          <cell r="R212">
            <v>1284</v>
          </cell>
          <cell r="S212">
            <v>1168</v>
          </cell>
          <cell r="T212">
            <v>1371</v>
          </cell>
          <cell r="U212">
            <v>1355</v>
          </cell>
          <cell r="V212">
            <v>1656</v>
          </cell>
        </row>
        <row r="213">
          <cell r="A213" t="str">
            <v>2013Dirección_de_Cosméticos_Aseo_Plaguicidas_y_Productos_de_Higiene_DomesticaTramites asociados a registros sanitarios, permisos y notificaciones</v>
          </cell>
          <cell r="D213">
            <v>2013</v>
          </cell>
          <cell r="E213" t="str">
            <v>Dirección_de_Cosméticos_Aseo_Plaguicidas_y_Productos_de_Higiene_Domestica</v>
          </cell>
          <cell r="F213" t="str">
            <v>Tramites asociados a registros sanitarios, permisos y notificaciones</v>
          </cell>
          <cell r="G213" t="str">
            <v>Tramites asociados a registros sanitarios, permisos y notificaciones</v>
          </cell>
          <cell r="H213">
            <v>4000</v>
          </cell>
          <cell r="I213">
            <v>3627</v>
          </cell>
          <cell r="J213">
            <v>0.90674999999999994</v>
          </cell>
          <cell r="K213">
            <v>212</v>
          </cell>
          <cell r="L213">
            <v>424</v>
          </cell>
          <cell r="M213">
            <v>216</v>
          </cell>
          <cell r="N213">
            <v>444</v>
          </cell>
          <cell r="O213">
            <v>295</v>
          </cell>
          <cell r="P213">
            <v>229</v>
          </cell>
          <cell r="Q213">
            <v>336</v>
          </cell>
          <cell r="R213">
            <v>279</v>
          </cell>
          <cell r="S213">
            <v>310</v>
          </cell>
          <cell r="T213">
            <v>252</v>
          </cell>
          <cell r="U213">
            <v>305</v>
          </cell>
          <cell r="V213">
            <v>325</v>
          </cell>
        </row>
        <row r="214">
          <cell r="A214" t="str">
            <v>2013Dirección_de_Cosméticos_Aseo_Plaguicidas_y_Productos_de_Higiene_DomesticaDocumentos Técnicos Publicados.</v>
          </cell>
          <cell r="D214">
            <v>2013</v>
          </cell>
          <cell r="E214" t="str">
            <v>Dirección_de_Cosméticos_Aseo_Plaguicidas_y_Productos_de_Higiene_Domestica</v>
          </cell>
          <cell r="F214" t="str">
            <v>Documentos Técnicos Publicados.</v>
          </cell>
          <cell r="G214" t="str">
            <v>Documentos Técnicos Publicados.</v>
          </cell>
          <cell r="H214">
            <v>5</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t="str">
            <v>2013</v>
          </cell>
          <cell r="D215">
            <v>2013</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t="str">
            <v>2013</v>
          </cell>
          <cell r="D216">
            <v>2013</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t="str">
            <v>2013</v>
          </cell>
          <cell r="D217">
            <v>2013</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t="str">
            <v>2013</v>
          </cell>
          <cell r="D218">
            <v>2013</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t="str">
            <v>2013</v>
          </cell>
          <cell r="D219">
            <v>2013</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t="str">
            <v>2013</v>
          </cell>
          <cell r="D220">
            <v>2013</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t="str">
            <v>2013</v>
          </cell>
          <cell r="D221">
            <v>2013</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t="str">
            <v>2013</v>
          </cell>
          <cell r="D222">
            <v>2013</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t="str">
            <v>2013</v>
          </cell>
          <cell r="D223">
            <v>2013</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t="str">
            <v>2013</v>
          </cell>
          <cell r="D224">
            <v>2013</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t="str">
            <v>2013</v>
          </cell>
          <cell r="D225">
            <v>2013</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t="str">
            <v>2013</v>
          </cell>
          <cell r="D226">
            <v>2013</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t="str">
            <v>2013</v>
          </cell>
          <cell r="D227">
            <v>2013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t="str">
            <v>2013</v>
          </cell>
          <cell r="D228">
            <v>2013</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t="str">
            <v>2013</v>
          </cell>
          <cell r="D229">
            <v>2013</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t="str">
            <v>2013</v>
          </cell>
          <cell r="D230">
            <v>2013</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t="str">
            <v>2013</v>
          </cell>
          <cell r="D231">
            <v>2013</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t="str">
            <v>2013</v>
          </cell>
          <cell r="D232">
            <v>2013</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t="str">
            <v>2013</v>
          </cell>
          <cell r="D233">
            <v>2013</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t="str">
            <v>2013</v>
          </cell>
          <cell r="D234">
            <v>2013</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t="str">
            <v>2013</v>
          </cell>
          <cell r="D235">
            <v>2013</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t="str">
            <v>2013</v>
          </cell>
          <cell r="D236">
            <v>2013</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t="str">
            <v>2013</v>
          </cell>
          <cell r="D237">
            <v>2013</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t="str">
            <v>2013</v>
          </cell>
          <cell r="D238">
            <v>2013</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t="str">
            <v>2013</v>
          </cell>
          <cell r="D239">
            <v>2013</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t="str">
            <v>2013</v>
          </cell>
          <cell r="D240">
            <v>2013</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t="str">
            <v>2013</v>
          </cell>
          <cell r="D241">
            <v>2013</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t="str">
            <v>2013</v>
          </cell>
          <cell r="D242">
            <v>2013</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t="str">
            <v>2013</v>
          </cell>
          <cell r="D243">
            <v>2013</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t="str">
            <v>2013</v>
          </cell>
          <cell r="D244">
            <v>2013</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t="str">
            <v>2013</v>
          </cell>
          <cell r="D245">
            <v>2013</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t="str">
            <v>2013</v>
          </cell>
          <cell r="D246">
            <v>2013</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t="str">
            <v>2013</v>
          </cell>
          <cell r="D247">
            <v>2013</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t="str">
            <v>2013</v>
          </cell>
          <cell r="D248">
            <v>2013</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t="str">
            <v>2013</v>
          </cell>
          <cell r="D249">
            <v>2013</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t="str">
            <v>2013</v>
          </cell>
          <cell r="D250">
            <v>2013</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t="str">
            <v>2013</v>
          </cell>
          <cell r="D251">
            <v>2013</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t="str">
            <v>2013</v>
          </cell>
          <cell r="D252">
            <v>2013</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t="str">
            <v>2013</v>
          </cell>
          <cell r="D253">
            <v>2013</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t="str">
            <v>2013</v>
          </cell>
          <cell r="D254">
            <v>2013</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t="str">
            <v>2013</v>
          </cell>
          <cell r="D255">
            <v>2013</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t="str">
            <v>2013</v>
          </cell>
          <cell r="D256">
            <v>2013</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t="str">
            <v>2013</v>
          </cell>
          <cell r="D257">
            <v>2013</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t="str">
            <v>2013</v>
          </cell>
          <cell r="D258">
            <v>2013</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t="str">
            <v>2013</v>
          </cell>
          <cell r="D259">
            <v>2013</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t="str">
            <v>2013</v>
          </cell>
          <cell r="D260">
            <v>2013</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t="str">
            <v>2013</v>
          </cell>
          <cell r="D261">
            <v>2013</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t="str">
            <v>2013</v>
          </cell>
          <cell r="D262">
            <v>2013</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t="str">
            <v>2013</v>
          </cell>
          <cell r="D263">
            <v>2013</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t="str">
            <v>2013</v>
          </cell>
          <cell r="D264">
            <v>2013</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t="str">
            <v>2013</v>
          </cell>
          <cell r="D265">
            <v>2013</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t="str">
            <v>2013</v>
          </cell>
          <cell r="D266">
            <v>2013</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sheetData>
      <sheetData sheetId="2">
        <row r="3">
          <cell r="A3" t="str">
            <v>Acompañamiento a las autoridades sanitarias de terceros paises para la habilitación y certificación de estableccimientos colombianos que quieren exportar.</v>
          </cell>
          <cell r="B3" t="str">
            <v>Dirección_General</v>
          </cell>
        </row>
        <row r="4">
          <cell r="A4" t="str">
            <v>Acompañamientos Técnicos</v>
          </cell>
          <cell r="B4" t="str">
            <v xml:space="preserve">Secretearia_General </v>
          </cell>
          <cell r="D4">
            <v>2010</v>
          </cell>
        </row>
        <row r="5">
          <cell r="A5" t="str">
            <v>Actos Adminisitrativos proferidos por procesos</v>
          </cell>
          <cell r="B5" t="str">
            <v>Oficina_Asesora_de_Planeación</v>
          </cell>
          <cell r="D5">
            <v>2011</v>
          </cell>
        </row>
        <row r="6">
          <cell r="A6" t="str">
            <v>Acuerdos suscritos de  apoyo a los productores colombianos del sector avícola, cárnico bovino-porcino y lácteo interesados en ingresar a mercados internacionales en el logro del acceso sanitario a terceros paises.</v>
          </cell>
          <cell r="B6" t="str">
            <v>Oficina_Asesora_Jurídica</v>
          </cell>
          <cell r="D6">
            <v>2012</v>
          </cell>
        </row>
        <row r="7">
          <cell r="A7" t="str">
            <v>Aditorias realizadas</v>
          </cell>
          <cell r="B7" t="str">
            <v>Oficina_de_Atención_al_Ciudadano</v>
          </cell>
          <cell r="D7">
            <v>2013</v>
          </cell>
        </row>
        <row r="8">
          <cell r="A8" t="str">
            <v>Adquisición de Insumos Materiales y Elementos para Laboratorios</v>
          </cell>
          <cell r="B8" t="str">
            <v>Oficina_de_Asuntos_Internacionales</v>
          </cell>
          <cell r="D8">
            <v>2014</v>
          </cell>
        </row>
        <row r="9">
          <cell r="A9" t="str">
            <v>Adquisición Equipos de Laboratorio</v>
          </cell>
          <cell r="B9" t="str">
            <v>Oficina_de_Control_Interno</v>
          </cell>
          <cell r="D9">
            <v>2015</v>
          </cell>
        </row>
        <row r="10">
          <cell r="A10" t="str">
            <v xml:space="preserve">Analizis de reportes de eventos e incidentes adversos asociados al uso de los dispositivos médicos Reactivovigilancia. </v>
          </cell>
          <cell r="B10" t="str">
            <v>Oficina_de_Tecnologia_de_la_Información</v>
          </cell>
        </row>
        <row r="11">
          <cell r="A11" t="str">
            <v xml:space="preserve">Analizis de reportes de eventos e incidentes adversos asociados al uso de los dispositivos médicos Tecnovigilancia. </v>
          </cell>
          <cell r="B11" t="str">
            <v>Oficina de Laboratorios y Control de Calidad</v>
          </cell>
        </row>
        <row r="12">
          <cell r="A12" t="str">
            <v xml:space="preserve">Asignación de Códigos de Notificación Sanitaria Obligatoria, reconocimiento o renovación para productos Cosméticos. </v>
          </cell>
          <cell r="B12" t="str">
            <v>Dirección_de_Alimentos_y_Bebidas</v>
          </cell>
        </row>
        <row r="13">
          <cell r="A13" t="str">
            <v>Asignación de Códigos de Notificaciòn Sanitaria Obligatoria, reconocimiento o renovación para productos de Higiene Doméstica y Absorbentes de Higiene Personal.</v>
          </cell>
          <cell r="B13" t="str">
            <v>Dirección_de_Cosméticos_Aseo_Plaguicidas_y_Productos_de_Higiene_Domestica</v>
          </cell>
        </row>
        <row r="14">
          <cell r="A14" t="str">
            <v>Asistencia a Reuniones de representación del INVIMA frente a otros organismos</v>
          </cell>
          <cell r="B14" t="str">
            <v>Dirección_de_Dispositivos_Médicos_y_otras_Tecnologias</v>
          </cell>
        </row>
        <row r="15">
          <cell r="A15" t="str">
            <v>Asistencia Técnica a entes descentralizados</v>
          </cell>
          <cell r="B15" t="str">
            <v>Dirección_de_Medicamentos_y_Productos_Biologicos</v>
          </cell>
        </row>
        <row r="16">
          <cell r="A16" t="str">
            <v>Asistencia Técnica a entes territoriales y otros actores.</v>
          </cell>
          <cell r="B16" t="str">
            <v>Dirección_de_Operaciones_Sanitarias</v>
          </cell>
        </row>
        <row r="17">
          <cell r="A17" t="str">
            <v>Auditorias a los centros de análisis del programa de demuestra la calidad.</v>
          </cell>
          <cell r="B17" t="str">
            <v>Dirección_de_Responsabilidad_Sanitaria</v>
          </cell>
        </row>
        <row r="18">
          <cell r="A18" t="str">
            <v>Auditorias de certificación de Buenas Practicas de Bancos de Tejido y Medula Osea</v>
          </cell>
        </row>
        <row r="19">
          <cell r="A19" t="str">
            <v>Autorizaciones Sanitarias</v>
          </cell>
        </row>
        <row r="20">
          <cell r="A20" t="str">
            <v>Boletines de Farmacovigilancia publicado</v>
          </cell>
        </row>
        <row r="21">
          <cell r="A21" t="str">
            <v>Cambios de Notificaciones y/o modificaciòn de Registro Sanitario para productos cosméticos.</v>
          </cell>
        </row>
        <row r="22">
          <cell r="A22" t="str">
            <v>Cambios de Notificaciones y/o modificaciòn de Registro Sanitario para productos de Higiene Doméstica y Absorbentes de Higiene Personal.</v>
          </cell>
        </row>
        <row r="23">
          <cell r="A23" t="str">
            <v>Cantidad De registros Sanitarios y/o renovaciòn de plaguicidas nuevos.</v>
          </cell>
        </row>
        <row r="24">
          <cell r="A24" t="str">
            <v>Capacitaciónes Técnicas a entes descentralizados.</v>
          </cell>
        </row>
        <row r="25">
          <cell r="A25" t="str">
            <v>Capacitaciónes Técnicas a entes territoriales y otros actores.</v>
          </cell>
        </row>
        <row r="26">
          <cell r="A26" t="str">
            <v>Capacitaciones Técnicas realizadas.</v>
          </cell>
        </row>
        <row r="27">
          <cell r="A27" t="str">
            <v>Certificaciones BPC ( Buenas Practicas Clinicas) expedidas.</v>
          </cell>
        </row>
        <row r="28">
          <cell r="A28" t="str">
            <v>Certificaciones BPC (Buenas Practicas Clinicas) realizadas.</v>
          </cell>
        </row>
        <row r="29">
          <cell r="A29" t="str">
            <v>Certificaciones BPE (Buenas Practicas de Elaboración) expedidas.</v>
          </cell>
        </row>
        <row r="30">
          <cell r="A30" t="str">
            <v>Certificaciones BPF (Buenas Practicas de Fabricación) expedidas.</v>
          </cell>
        </row>
        <row r="31">
          <cell r="A31" t="str">
            <v>Certificaciones BPF (Buenas Practicas de Farmacovigilancia) realizadas.</v>
          </cell>
        </row>
        <row r="32">
          <cell r="A32" t="str">
            <v>Certificaciones BPL (Buenas Practicas de Laboratorio) expedidas.</v>
          </cell>
        </row>
        <row r="33">
          <cell r="A33" t="str">
            <v>Certificaciones BPM (Buenas Practias de Manufactura) para Gases Medicinales expedidas.</v>
          </cell>
        </row>
        <row r="34">
          <cell r="A34" t="str">
            <v>Certificaciones BPM (Buenas Practicas de Manufactura) De Orden Internacional expedidas.</v>
          </cell>
        </row>
        <row r="35">
          <cell r="A35" t="str">
            <v>Certificaciones BPM (Buenas Practicas de Manufactura) expedidas.</v>
          </cell>
        </row>
        <row r="36">
          <cell r="A36" t="str">
            <v>Certificaciones BPM (Buenas Practicas de Manufactura) para Fabricantes  expedidas.</v>
          </cell>
        </row>
        <row r="37">
          <cell r="A37" t="str">
            <v>Certificaciones BPM de cosméticos y NTF de aseo expedidas.</v>
          </cell>
        </row>
        <row r="38">
          <cell r="A38" t="str">
            <v>Certificaciones CCA (Certificados de Capacidad de Almacenamiento) expedidos.</v>
          </cell>
        </row>
        <row r="39">
          <cell r="A39" t="str">
            <v>Certificaciones CCP de aseo expedidas.</v>
          </cell>
        </row>
        <row r="40">
          <cell r="A40" t="str">
            <v>Certificaciones CCP de cosméticos expedidas.</v>
          </cell>
        </row>
        <row r="41">
          <cell r="A41" t="str">
            <v>Certificaciones Condiciones Sanitarias para Bancos de Tejido y Medula Osea expedidas.</v>
          </cell>
        </row>
        <row r="42">
          <cell r="A42" t="str">
            <v>Certificaciones de Clasificación</v>
          </cell>
        </row>
        <row r="43">
          <cell r="A43" t="str">
            <v>Certificaciones HACCP expedidas.</v>
          </cell>
        </row>
        <row r="44">
          <cell r="A44" t="str">
            <v>Certificados de concepto sanitario de plaguicidas de uso doméstico</v>
          </cell>
        </row>
        <row r="45">
          <cell r="A45" t="str">
            <v xml:space="preserve">CIIS expedidos </v>
          </cell>
        </row>
        <row r="46">
          <cell r="A46" t="str">
            <v>Control y Seguimiento Certificaciones BPF</v>
          </cell>
        </row>
        <row r="47">
          <cell r="A47" t="str">
            <v>Control y Seguimiento Certificaciones BPM</v>
          </cell>
        </row>
        <row r="48">
          <cell r="A48" t="str">
            <v>Control y Seguimiento Certificaciones HACCP</v>
          </cell>
        </row>
        <row r="49">
          <cell r="A49" t="str">
            <v>Controles a Certificaciones BPF o a Autorizaciones de empresas recicladoras de materiales de envases de alimentos.</v>
          </cell>
        </row>
        <row r="50">
          <cell r="A50" t="str">
            <v>Convenios con entidades públicas y privadas competentes en materia sanitaria, de propiedad intelectual y de cooperación internacional.</v>
          </cell>
        </row>
        <row r="51">
          <cell r="A51" t="str">
            <v>Diagnóstico Nacional de Laboratorios Especializados.</v>
          </cell>
        </row>
        <row r="52">
          <cell r="A52" t="str">
            <v>Documentos Técnicos Públicados</v>
          </cell>
        </row>
        <row r="53">
          <cell r="A53" t="str">
            <v xml:space="preserve">Documentos ténicos elaborados, validados. </v>
          </cell>
        </row>
        <row r="54">
          <cell r="A54" t="str">
            <v>Emición de Boletines de Farmacovigilancia.</v>
          </cell>
        </row>
        <row r="55">
          <cell r="A55" t="str">
            <v>Emisión de concepto sanitario de autorizaciones de importación y exportación radicadas ante el INVIMA.</v>
          </cell>
        </row>
        <row r="56">
          <cell r="A56" t="str">
            <v>Emisión de concepto sanitario de licencias de importación solicitadas ante el VUCE.</v>
          </cell>
        </row>
        <row r="57">
          <cell r="A57" t="str">
            <v>Entidades Administradoras de Planes de Beneficios APBrealizadas.</v>
          </cell>
        </row>
        <row r="58">
          <cell r="A58" t="str">
            <v>Estudios de referenciación realizados con entidades públicas y privadas</v>
          </cell>
        </row>
        <row r="59">
          <cell r="A59" t="str">
            <v>Fracciones reportadas a las Direcciones de Responsabilidad Sanitaria y/o de Operaciones Sanitarias.</v>
          </cell>
        </row>
        <row r="60">
          <cell r="A60" t="str">
            <v>Implementación de procesos</v>
          </cell>
        </row>
        <row r="61">
          <cell r="A61" t="str">
            <v>Implementación del Sistema de Gestión de Riesgo Clínico con la metodología Análisis Modo Falla Efecto en Instituciones Prestadoras de Servicios de Salud a nivel nacional.</v>
          </cell>
        </row>
        <row r="62">
          <cell r="A62" t="str">
            <v>Inscripciones a la Red Nacional de Reactivovigilancia</v>
          </cell>
        </row>
        <row r="63">
          <cell r="A63" t="str">
            <v>Inscripciones a la Red Nacional de Tecnovigilancia</v>
          </cell>
        </row>
        <row r="64">
          <cell r="A64" t="str">
            <v>Liberación de lotes de productos biológicos.</v>
          </cell>
        </row>
        <row r="65">
          <cell r="A65" t="str">
            <v>Mantenimiento  de software y hadware a puestos de trabajo.</v>
          </cell>
        </row>
        <row r="66">
          <cell r="A66" t="str">
            <v>Modificación de Registro Sanitario para productos cosméticos.</v>
          </cell>
        </row>
        <row r="67">
          <cell r="A67" t="str">
            <v>Modificaciòn de Registro Sanitario para productos de Higiene Doméstica y Absorbentes de Higiene Personal.</v>
          </cell>
        </row>
        <row r="68">
          <cell r="A68" t="str">
            <v>Monto de Adquisición de hardware y Software</v>
          </cell>
        </row>
        <row r="69">
          <cell r="A69" t="str">
            <v>Muestras ALIMENTOS Tomadas</v>
          </cell>
        </row>
        <row r="70">
          <cell r="A70" t="str">
            <v>Muestras COSMETICOS Tomadas</v>
          </cell>
        </row>
        <row r="71">
          <cell r="A71" t="str">
            <v>Muestras DEMUESTRA DE LA CALIDAD</v>
          </cell>
        </row>
        <row r="72">
          <cell r="A72" t="str">
            <v>Muestras DISPOSITIVOS Tomadas</v>
          </cell>
        </row>
        <row r="73">
          <cell r="A73" t="str">
            <v>Muestras MEDICAMENTOS Tomadas</v>
          </cell>
        </row>
        <row r="74">
          <cell r="A74" t="str">
            <v>Notificaciones  o renovación de productos de higiene domestica y de absorventes de higiene personal.</v>
          </cell>
        </row>
        <row r="75">
          <cell r="A75" t="str">
            <v>Notificaciones, reconocimiento y renovacion de productos cosmetios.</v>
          </cell>
        </row>
        <row r="76">
          <cell r="A76" t="str">
            <v>Número de Alertas Gestionadas</v>
          </cell>
        </row>
        <row r="77">
          <cell r="A77" t="str">
            <v>Numero de equipos reportenciados/calibrados/verificados/calificados</v>
          </cell>
        </row>
        <row r="78">
          <cell r="A78" t="str">
            <v>Número de Informes de Seguridad Gestionados.</v>
          </cell>
        </row>
        <row r="79">
          <cell r="A79" t="str">
            <v>Número de Inscritos a la Red Nacional de Tecnovigilancia</v>
          </cell>
        </row>
        <row r="80">
          <cell r="A80" t="str">
            <v>PQRs recibidas</v>
          </cell>
        </row>
        <row r="81">
          <cell r="A81" t="str">
            <v>PQRs resueltas</v>
          </cell>
        </row>
        <row r="82">
          <cell r="A82" t="str">
            <v>Proyectos de cooperación internacional gestionados</v>
          </cell>
        </row>
        <row r="83">
          <cell r="A83" t="str">
            <v>Registros Sanitarios y/o renovaciòn de plaguicidas nuevos</v>
          </cell>
        </row>
        <row r="84">
          <cell r="A84" t="str">
            <v>Registros Sanitarios, permisos y notificaciones Nuevos</v>
          </cell>
        </row>
        <row r="85">
          <cell r="A85" t="str">
            <v>Requerimientos de servicios informaticos presentados.</v>
          </cell>
        </row>
        <row r="86">
          <cell r="A86" t="str">
            <v>Requerimientos de servicios presentados en el mes.</v>
          </cell>
        </row>
        <row r="87">
          <cell r="A87" t="str">
            <v>Resolución de recursos</v>
          </cell>
        </row>
        <row r="88">
          <cell r="A88" t="str">
            <v>Solicitudes de análisis de los productos</v>
          </cell>
        </row>
        <row r="89">
          <cell r="A89" t="str">
            <v>Tramites asociados a registros sanitarios, permisos y notificaciones</v>
          </cell>
        </row>
        <row r="90">
          <cell r="A90" t="str">
            <v>Visita de Verificación de requisitos para Bancos de semen, óvulos y embriones.</v>
          </cell>
        </row>
        <row r="91">
          <cell r="A91" t="str">
            <v>Visitas  para Certificaciòn y/o ampliaciòn de BPM Cosméticas.</v>
          </cell>
        </row>
        <row r="92">
          <cell r="A92" t="str">
            <v>Visitas a Instituciones de Salud de realizadas.</v>
          </cell>
        </row>
        <row r="93">
          <cell r="A93" t="str">
            <v>Visitas a Laboratorios de Medicamentos realizadas.</v>
          </cell>
        </row>
        <row r="94">
          <cell r="A94" t="str">
            <v>Visitas de Acompañamiento Técnico en actividades relacionadas con IVC</v>
          </cell>
        </row>
        <row r="95">
          <cell r="A95" t="str">
            <v>Visitas de Acompañamiento Técnico en actividades relacionadas con IVC de Bancos de Sangre.</v>
          </cell>
        </row>
        <row r="96">
          <cell r="A96" t="str">
            <v>Visitas de Acompañamiento Técnico en actividades relacionadas con IVC de Medicamentos.</v>
          </cell>
        </row>
        <row r="97">
          <cell r="A97" t="str">
            <v>Visitas de Apoyo a la ejecución de IVC institucional.</v>
          </cell>
        </row>
        <row r="98">
          <cell r="A98" t="str">
            <v>Visitas de Autorización Sanitarias Realizadas a PBA.</v>
          </cell>
        </row>
        <row r="99">
          <cell r="A99" t="str">
            <v>Visitas de Certificación BPM para Fabricantes realizadas.</v>
          </cell>
        </row>
        <row r="100">
          <cell r="A100" t="str">
            <v xml:space="preserve">Visitas de Certificaciòn y/o ampliaciòn del Concepto Sanitario de fabricaciòn de plaguicidas de uso doméstico </v>
          </cell>
        </row>
        <row r="101">
          <cell r="A101" t="str">
            <v>Visitas de Clasificación realizadas</v>
          </cell>
        </row>
        <row r="102">
          <cell r="A102" t="str">
            <v>Visitas de Habilitación a Terceros Paises.</v>
          </cell>
        </row>
        <row r="103">
          <cell r="A103" t="str">
            <v xml:space="preserve">Visitas de Habilitacion de establecimientos o de reconocimiento de Equivalencia de Sistemas Sanitarios en terceros países. </v>
          </cell>
        </row>
        <row r="104">
          <cell r="A104" t="str">
            <v xml:space="preserve">Visitas de IVC Alimentos  Efectivas realizadas. </v>
          </cell>
        </row>
        <row r="105">
          <cell r="A105" t="str">
            <v xml:space="preserve">Visitas de IVC Alimentos  No Efectivas realizadas. </v>
          </cell>
        </row>
        <row r="106">
          <cell r="A106" t="str">
            <v xml:space="preserve">Visitas de IVC Alimentos  que No Generan Concepto realizadas. </v>
          </cell>
        </row>
        <row r="107">
          <cell r="A107" t="str">
            <v xml:space="preserve">Visitas de IVC Alimentos  Total realizadas. </v>
          </cell>
        </row>
        <row r="108">
          <cell r="A108" t="str">
            <v xml:space="preserve">Visitas de IVC Bancos de Sangre local realizadas. </v>
          </cell>
        </row>
        <row r="109">
          <cell r="A109" t="str">
            <v>Visitas de IVC Bancos de Sangre y Puestos de Control.</v>
          </cell>
        </row>
        <row r="110">
          <cell r="A110" t="str">
            <v xml:space="preserve">Visitas de IVC Bancos de Tejido y Medula Osea, Bancos de Medicina Reproductiva </v>
          </cell>
        </row>
        <row r="111">
          <cell r="A111" t="str">
            <v xml:space="preserve">Visitas de IVC Cosmeticos  realizadas. </v>
          </cell>
        </row>
        <row r="112">
          <cell r="A112" t="str">
            <v xml:space="preserve">Visitas de IVC Dispositivos realizadas. </v>
          </cell>
        </row>
        <row r="113">
          <cell r="A113" t="str">
            <v>Visitas de IVC en Sitios de Control de Primera Barrera Dispositivos</v>
          </cell>
        </row>
        <row r="114">
          <cell r="A114" t="str">
            <v>Visitas de IVC en Sitios de Control de Primera Barrera Medicamentos</v>
          </cell>
        </row>
        <row r="115">
          <cell r="A115" t="str">
            <v xml:space="preserve">Visitas de IVC Medicamentos realizadas. </v>
          </cell>
        </row>
        <row r="116">
          <cell r="A116" t="str">
            <v>Visitas de IVC Plantas de Beneficio Animal de Desposte y Desprese Efectivas</v>
          </cell>
        </row>
        <row r="117">
          <cell r="A117" t="str">
            <v>Visitas de IVC Plantas de Beneficio Animal de Desposte y Desprese No Efectivas</v>
          </cell>
        </row>
        <row r="118">
          <cell r="A118" t="str">
            <v>Visitas de IVC Plantas de Beneficio Animal de Desposte y Desprese Total</v>
          </cell>
        </row>
        <row r="119">
          <cell r="A119" t="str">
            <v>Visitas de Seguimiento a Bancos de Sangre realizadas.</v>
          </cell>
        </row>
        <row r="120">
          <cell r="A120" t="str">
            <v xml:space="preserve">Visitas de Seguimiento a Estudios de Estabilidad de los Laboratorios Farmaceuticos </v>
          </cell>
        </row>
        <row r="121">
          <cell r="A121" t="str">
            <v>Visitas de Seguimiento a las Certificaciones BPC (Buenas Practicas Clinicas).</v>
          </cell>
        </row>
        <row r="122">
          <cell r="A122" t="str">
            <v>Visitas de Seguimiento a las Certificaciones BPE (Buenas Practicas de Elaboración).</v>
          </cell>
        </row>
        <row r="123">
          <cell r="A123" t="str">
            <v>Visitas de Seguimiento a las Certificaciones BPM (Buenas Practicas de Manufactura)</v>
          </cell>
        </row>
        <row r="124">
          <cell r="A124" t="str">
            <v>Visitas de Seguimiento a las Certificaciones BPM para Gases Medicinales.</v>
          </cell>
        </row>
        <row r="125">
          <cell r="A125" t="str">
            <v>Visitas de Seguimiento a las Certificaciones y/o ampliación de BPM Cosméticas.</v>
          </cell>
        </row>
        <row r="126">
          <cell r="A126" t="str">
            <v>Visitas de Seguimiento a las Certificaciones y/o ampliaciòn de CCP Cosméticos.</v>
          </cell>
        </row>
        <row r="127">
          <cell r="A127" t="str">
            <v>Visitas de Seguimiento a las Certificaciones y/o ampliaciòn de CCP de aseo.</v>
          </cell>
        </row>
        <row r="128">
          <cell r="A128" t="str">
            <v>Visitas de Seguimiento a los diferentes procesos, planes, programas, proyectos y actividades institucionales</v>
          </cell>
        </row>
        <row r="129">
          <cell r="A129" t="str">
            <v xml:space="preserve">Visitas de Seguimiento a los GTTs </v>
          </cell>
        </row>
        <row r="130">
          <cell r="A130" t="str">
            <v>Visitas de Seguimiento a Patrocinadores/CRO Contract Research Organization.</v>
          </cell>
        </row>
        <row r="131">
          <cell r="A131" t="str">
            <v>Visitas de Seguimiento a Protocolos de Investigación Clínica</v>
          </cell>
        </row>
        <row r="132">
          <cell r="A132" t="str">
            <v>Visitas de Seguimiento al Programa Nacional de Farmacovigilancia en Entidades Administradoras de Planes de Beneficios APB.</v>
          </cell>
        </row>
        <row r="133">
          <cell r="A133" t="str">
            <v xml:space="preserve">Visitas de Seguimiento al Programa Nacional de Farmacovigilancia en instituciones de salud. </v>
          </cell>
        </row>
        <row r="134">
          <cell r="A134" t="str">
            <v xml:space="preserve">Visitas de Seguimiento al Programa Nacional de Farmacovigilancia en Laboratorios de Medicamentos.  </v>
          </cell>
        </row>
        <row r="135">
          <cell r="A135" t="str">
            <v>Visitas de Seguimientos a Certificaciones</v>
          </cell>
        </row>
        <row r="136">
          <cell r="A136" t="str">
            <v>Visitas de Seguimientos a establecimientos Certificados con Concepto Sanitario de Fabricaciòn de Plaguicidas de uso Doméstico.</v>
          </cell>
        </row>
        <row r="137">
          <cell r="A137" t="str">
            <v>Visitas de Seguimientos a establecimientos Certificados de Cosméticos, Aseo y con Concepto Sanitario de Plaguicidas de uso Doméstico.</v>
          </cell>
        </row>
        <row r="138">
          <cell r="A138" t="str">
            <v>Visitas de Seguimientos a establecimientos Certificados de Cosméticos.</v>
          </cell>
        </row>
        <row r="139">
          <cell r="A139" t="str">
            <v>Visitas de Seguimientos a establecimientos Certificados de Higiene Doméstica y Absorbentes de Higiene Personal.</v>
          </cell>
        </row>
        <row r="140">
          <cell r="A140" t="str">
            <v>Visitas de Seguimientos a las Certificaciones BPF</v>
          </cell>
        </row>
        <row r="141">
          <cell r="A141" t="str">
            <v>Visitas de Seguimientos a las Certificaciones BPM</v>
          </cell>
        </row>
        <row r="142">
          <cell r="A142" t="str">
            <v xml:space="preserve">Visitas de Seguimientos a las Certificaciones de BPM para Gases Medicinales </v>
          </cell>
        </row>
        <row r="143">
          <cell r="A143" t="str">
            <v>Visitas de Seguimientos a las Certificaciones HACCP</v>
          </cell>
        </row>
        <row r="144">
          <cell r="A144" t="str">
            <v>Visitas de verificación de prerequisitos realizadas</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ón reportes"/>
      <sheetName val="Ejecución Global"/>
      <sheetName val="Reporte Trimestral POA"/>
      <sheetName val="Dirección General"/>
      <sheetName val="Secretaría General"/>
      <sheetName val="Of de Planeación"/>
      <sheetName val="Of Asesora Jurídica"/>
      <sheetName val="Of Control Interno"/>
      <sheetName val="Of Tecnologías Inf"/>
      <sheetName val="Of Laboratorio"/>
      <sheetName val="Of Atención Ciud"/>
      <sheetName val="Of Asuntos Intern"/>
      <sheetName val="Dir Responsabilidad "/>
      <sheetName val="Dir Dispositivos "/>
      <sheetName val="Dir Cosméticos"/>
      <sheetName val="Dir Alimentos"/>
      <sheetName val="Dir Medicamentos"/>
      <sheetName val="Dir Operaciones"/>
      <sheetName val="Información"/>
      <sheetName val="CONTROL REPORTE"/>
      <sheetName val="Ind SPI_IVC "/>
      <sheetName val="POA-2021"/>
      <sheetName val="Inf Indicadores POA"/>
      <sheetName val="REPORTE IVC"/>
      <sheetName val="Formato Estandar"/>
      <sheetName val="Formato especial Dir.Oper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OA01</v>
          </cell>
          <cell r="B8" t="str">
            <v xml:space="preserve">1 Fortalecimiento  de la inspección  vigilancia y control de los productos competencia del Invima </v>
          </cell>
          <cell r="C8" t="str">
            <v>Oficina de Atención al Ciudadano</v>
          </cell>
          <cell r="D8" t="str">
            <v xml:space="preserve">Entrenar a funcionarios  de GTT´s, puertos, aeropuertos y pasos de frontera </v>
          </cell>
          <cell r="E8" t="str">
            <v xml:space="preserve">Fortalecer los conocimientos, destrezas y actitudes de los funcionarios de los GTT´s y PAPF en temas relacionados con trámites y servicios institucionales, con el fin de mejorar la prestación del servicio y calidad de la información al ciudadano </v>
          </cell>
          <cell r="F8" t="str">
            <v>Funcionamiento</v>
          </cell>
          <cell r="G8" t="str">
            <v>Entrenamientos a funcionarios</v>
          </cell>
          <cell r="H8" t="str">
            <v>(No. de entrenamientos para funcionarios puntos de atención al ciudadano realizados  / No. de entrenamientos programados)*100%</v>
          </cell>
          <cell r="I8" t="str">
            <v>Número</v>
          </cell>
          <cell r="J8" t="str">
            <v>Trimestral</v>
          </cell>
          <cell r="K8">
            <v>10</v>
          </cell>
          <cell r="L8">
            <v>0</v>
          </cell>
          <cell r="M8">
            <v>10</v>
          </cell>
          <cell r="N8">
            <v>4</v>
          </cell>
          <cell r="O8">
            <v>0</v>
          </cell>
          <cell r="P8">
            <v>4</v>
          </cell>
          <cell r="Q8">
            <v>4</v>
          </cell>
          <cell r="R8">
            <v>0.4</v>
          </cell>
          <cell r="S8">
            <v>1</v>
          </cell>
          <cell r="T8" t="str">
            <v/>
          </cell>
          <cell r="U8"/>
          <cell r="V8"/>
          <cell r="W8"/>
          <cell r="X8"/>
          <cell r="Y8"/>
          <cell r="Z8">
            <v>1</v>
          </cell>
          <cell r="AA8">
            <v>1</v>
          </cell>
          <cell r="AB8">
            <v>0.1</v>
          </cell>
          <cell r="AC8" t="str">
            <v>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v>
          </cell>
          <cell r="AD8"/>
          <cell r="AE8">
            <v>1</v>
          </cell>
          <cell r="AF8"/>
          <cell r="AG8"/>
          <cell r="AH8"/>
          <cell r="AI8">
            <v>2</v>
          </cell>
          <cell r="AJ8">
            <v>3</v>
          </cell>
          <cell r="AK8">
            <v>0.3</v>
          </cell>
          <cell r="AL8" t="str">
            <v xml:space="preserve">1. Resultados Alcanzados a la fecha
Se realizan tres (3) sensibiizaciones  asi: 
 - Oficina de Control Interno                                                                                                                                                                                                                                                                                                                                                            Tema: Entrenamiento Gestión PQRSD, Protocolos de Atención, Oficina virtual .                                                                                                                                                                                                                         Fecha: 21 de Abril de 2021                                                                                                                                                                                                                                                                                                                  Modalidad: Virtual                                                                                                                                                                                                                                                                                                                                   Paricipantes sensibilizados: seis (6) funcionarios
 - Paso fronterizo San Miguel                                                                                                                                                                                                                                                                                                           Tema: actualización de la caja de Herramientas de la Oficina Virtual                                                                                                                                                                                                                                        Fecha: 17 - 29 de Junio de 2021                                                                                                                                                                                                                                                                                                       Modalidad Presentación virtual
 - Paso fronterizo Paraguachón                                                                                                                                                                                                                                                                                                           Tema: actualización de la caja de Herramientas de la Oficina Virtual                                                                                                                                                                                                                                        Fecha: 17 - 29 de Junio de 2021                                                                                                                                                                                                                                                                                                       Modalidad Presentación virtual </v>
          </cell>
          <cell r="AM8"/>
          <cell r="AN8"/>
          <cell r="AO8"/>
          <cell r="AP8"/>
          <cell r="AQ8"/>
          <cell r="AR8"/>
          <cell r="AS8">
            <v>0</v>
          </cell>
          <cell r="AT8">
            <v>0</v>
          </cell>
          <cell r="AU8" t="str">
            <v>1. Resultados Alcanzados a la fecha
2. Inconvenientes presentados
3. Acciones de Mejora si aplican</v>
          </cell>
          <cell r="AV8"/>
          <cell r="AW8"/>
          <cell r="AX8"/>
          <cell r="AY8"/>
          <cell r="AZ8"/>
          <cell r="BA8"/>
          <cell r="BB8">
            <v>0</v>
          </cell>
          <cell r="BC8">
            <v>0</v>
          </cell>
          <cell r="BD8" t="str">
            <v>1. Resultados Alcanzados a la fecha
2. Inconvenientes presentados
3. Acciones de Mejora si aplican</v>
          </cell>
        </row>
        <row r="9">
          <cell r="A9" t="str">
            <v>OA02</v>
          </cell>
          <cell r="B9" t="str">
            <v xml:space="preserve">1 Fortalecimiento  de la inspección  vigilancia y control de los productos competencia del Invima </v>
          </cell>
          <cell r="C9" t="str">
            <v>Oficina de Atención al Ciudadano</v>
          </cell>
          <cell r="D9" t="str">
            <v xml:space="preserve">Entrenar a funcionarios Invima a nivel nacional  en referencia a la Cultura del Servicio Institucional </v>
          </cell>
          <cell r="E9" t="str">
            <v xml:space="preserve">Fortalecer la Cultura del Servicio Institucional de los funcionarios Invima, con el fin de establecer acuerdos de servicio que permitan mejorar la prestación de los mismos
</v>
          </cell>
          <cell r="F9" t="str">
            <v>Funcionamiento</v>
          </cell>
          <cell r="G9" t="str">
            <v>Entrenamiento a funcionarios en Cultura del Servicio</v>
          </cell>
          <cell r="H9" t="str">
            <v>(No. de entrenamientos para funcionarios  / No. de entrenamientos programados)*100%</v>
          </cell>
          <cell r="I9" t="str">
            <v>Número</v>
          </cell>
          <cell r="J9" t="str">
            <v>Trimestral</v>
          </cell>
          <cell r="K9">
            <v>10</v>
          </cell>
          <cell r="L9">
            <v>0</v>
          </cell>
          <cell r="M9">
            <v>10</v>
          </cell>
          <cell r="N9">
            <v>4</v>
          </cell>
          <cell r="O9">
            <v>0</v>
          </cell>
          <cell r="P9">
            <v>4</v>
          </cell>
          <cell r="Q9">
            <v>4</v>
          </cell>
          <cell r="R9">
            <v>0.4</v>
          </cell>
          <cell r="S9">
            <v>1</v>
          </cell>
          <cell r="T9" t="str">
            <v/>
          </cell>
          <cell r="U9"/>
          <cell r="V9"/>
          <cell r="W9"/>
          <cell r="X9"/>
          <cell r="Y9"/>
          <cell r="Z9">
            <v>2</v>
          </cell>
          <cell r="AA9">
            <v>2</v>
          </cell>
          <cell r="AB9">
            <v>0.2</v>
          </cell>
          <cell r="AC9" t="str">
            <v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v>
          </cell>
          <cell r="AD9"/>
          <cell r="AE9">
            <v>2</v>
          </cell>
          <cell r="AF9"/>
          <cell r="AG9"/>
          <cell r="AH9"/>
          <cell r="AI9">
            <v>0</v>
          </cell>
          <cell r="AJ9">
            <v>2</v>
          </cell>
          <cell r="AK9">
            <v>0.2</v>
          </cell>
          <cell r="AL9" t="str">
            <v>1. Resultados Alcanzados a la fecha                                                                                                                                                                                                                                                                                                                                                                                     Se realizan dos (2) entrenamientos asi:                                                                                                                                                                                                                                                                                                                1°-  GTT: Occidente 1                                                                                                                                                                                                                                                                                                                                                             Tema: Sensibilización y fortalecimiento a la Cultura del servicio y la atención a usuarios internos y externos en los diferentes canales de atención institucional                                                                                                                                                                                                                                                                                                                                       Fecha: 09 de Abril de 2021                                                                                                                                                                                                                                                                                                                  Modalidad: Virtual                                                                                                                                                                                                                                                                                                                                   Paricipantes sensibilizados: 11 funcionarios                                                                                                                                                                                                                                                                                         2°- Oficina de Control Interno                                                                                                                                                                                                                                                                                                                                                            Tema:  Protocolos de Atención y servicio - Manual de Atención a ciudadanos, Oficina virtual                                                                                                                                                                                                                                                                                  Fecha: 21 de Abril de 2021                                                                                                                                                                                                                                                                                                                  Modalidad: Virtual                                                                                                                                                                                                                                                                                                                                   Paricipantes sensibilizados: Seis (6) funcionarios</v>
          </cell>
          <cell r="AM9"/>
          <cell r="AN9"/>
          <cell r="AO9"/>
          <cell r="AP9"/>
          <cell r="AQ9"/>
          <cell r="AR9"/>
          <cell r="AS9">
            <v>0</v>
          </cell>
          <cell r="AT9">
            <v>0</v>
          </cell>
          <cell r="AU9" t="str">
            <v>1. Resultados Alcanzados a la fecha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OA03</v>
          </cell>
          <cell r="B10" t="str">
            <v xml:space="preserve">1 Fortalecimiento  de la inspección  vigilancia y control de los productos competencia del Invima </v>
          </cell>
          <cell r="C10" t="str">
            <v>Oficina de Atención al Ciudadano</v>
          </cell>
          <cell r="D10" t="str">
            <v>Fortalecer la prestación del servicio a nivel regional</v>
          </cell>
          <cell r="E10" t="str">
            <v xml:space="preserve">Fortalecer  la cultura de los ciudadanos usuarios del servicio institucional que presta el Invima,  con el fin de establecer acuerdos de servicio que permitan mejorar la prestación de estos. </v>
          </cell>
          <cell r="F10" t="str">
            <v>Funcionamiento</v>
          </cell>
          <cell r="G10" t="str">
            <v>Jornadas de orientación personalizada</v>
          </cell>
          <cell r="H10" t="str">
            <v>(No. de actividades realizadas / No. de actividades programadas)*100%</v>
          </cell>
          <cell r="I10" t="str">
            <v>Número</v>
          </cell>
          <cell r="J10" t="str">
            <v>Trimestral</v>
          </cell>
          <cell r="K10">
            <v>6</v>
          </cell>
          <cell r="L10">
            <v>0</v>
          </cell>
          <cell r="M10">
            <v>6</v>
          </cell>
          <cell r="N10">
            <v>4</v>
          </cell>
          <cell r="O10">
            <v>0</v>
          </cell>
          <cell r="P10">
            <v>4</v>
          </cell>
          <cell r="Q10">
            <v>4</v>
          </cell>
          <cell r="R10">
            <v>0.66666666666666663</v>
          </cell>
          <cell r="S10">
            <v>1</v>
          </cell>
          <cell r="T10" t="str">
            <v/>
          </cell>
          <cell r="U10"/>
          <cell r="V10"/>
          <cell r="W10"/>
          <cell r="X10"/>
          <cell r="Y10"/>
          <cell r="Z10">
            <v>2</v>
          </cell>
          <cell r="AA10">
            <v>2</v>
          </cell>
          <cell r="AB10">
            <v>0.33333333333333331</v>
          </cell>
          <cell r="AC10" t="str">
            <v>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v>
          </cell>
          <cell r="AD10"/>
          <cell r="AE10"/>
          <cell r="AF10"/>
          <cell r="AG10"/>
          <cell r="AH10"/>
          <cell r="AI10">
            <v>2</v>
          </cell>
          <cell r="AJ10">
            <v>2</v>
          </cell>
          <cell r="AK10">
            <v>0.33333333333333331</v>
          </cell>
          <cell r="AL10" t="str">
            <v>1. Resultados Alcanzados a la fecha.                                                                                                                                                                                                                                                                                                                             Se realizan dos (2) jornadas de orientación virtual personalizada a usuarios:                                                                                                                                                                                                                               1°- Una Jornada para usuarios con intenciones de trámite allegados a través de la oficina virtual y realizada en tres etapas asi:
* Abril: Orientación personalizada a tres (3) usuarios, para solicitudes de: Notificación sanitaria nueva (Productos de panadería - tortas), Notificación sanitaria nueva (Aliños - sasonadores). Modificación técnico -legal para Notificación Sanitaria (Productos de panadería - Panes/variedades).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 Junio:  Orientación personalizada a diez (10) usuarios, para solicitudes de: NSA nueva (Galletería), Modificación NSA (Café), Registro sanitario nuevo (Hielo), Dos (2) Permisos sanitarios nuevos (Pulpa de frutas),   Modificación Permiso sanitario (Salsas con tomáte), Modificación Registro sanitario (Hielo), Registro sanitario nuevo (Crema de leche), Trámite devolución de dinero para permiso sanitario, Respuesta a auto (Dispositivos médicos).                                                                                                                                                                                                                                                                                                                                                                                                                                                                                                                                                                                                                                                                                                                                                                                                                                  2°- Una Jornada de orientación completa sobre normatividad, requisitos y documentos para legalización de productos a usuarios emprendedores realizada en tres (3) etapas así:                                                                                                                                                                                                                                                                                                                                                                             *Abril: Orientación personalizada a dos (2) emprendedores para solicitudes de:  Notificación sanitaria nueva (Productos de panadería), Permiso sanitario nuevo suspendido (Arepas variedades).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(Edulcoantes -Stevia).                                                                                                                                                  *Junio:  Orientación personalizada a dos (2) emprendedores para solicitudes de: NSA nueva (Panes Artesanales), NSA nueva (Cafe variedades)</v>
          </cell>
          <cell r="AM10"/>
          <cell r="AN10"/>
          <cell r="AO10"/>
          <cell r="AP10"/>
          <cell r="AQ10"/>
          <cell r="AR10"/>
          <cell r="AS10">
            <v>0</v>
          </cell>
          <cell r="AT10">
            <v>0</v>
          </cell>
          <cell r="AU10" t="str">
            <v>1. Resultados Alcanzados a la fecha
2. Inconvenientes presentados
3. Acciones de Mejora si aplican</v>
          </cell>
          <cell r="AV10"/>
          <cell r="AW10"/>
          <cell r="AX10"/>
          <cell r="AY10"/>
          <cell r="AZ10"/>
          <cell r="BA10"/>
          <cell r="BB10">
            <v>0</v>
          </cell>
          <cell r="BC10">
            <v>0</v>
          </cell>
          <cell r="BD10" t="str">
            <v>1. Resultados Alcanzados a la fecha
2. Inconvenientes presentados
3. Acciones de Mejora si aplican</v>
          </cell>
        </row>
        <row r="11">
          <cell r="A11" t="str">
            <v>OA04</v>
          </cell>
          <cell r="B11" t="str">
            <v>5 Gestión de la transparencia, participación ciudadana, rendición de cuentas y lucha contra la ilegalidad</v>
          </cell>
          <cell r="C11" t="str">
            <v>Oficina de Atención al Ciudadano</v>
          </cell>
          <cell r="D11" t="str">
            <v>Ejecutar el componente "Mecanismos para mejorar la atención al ciudadano" del Plan anticorrupción y atención al ciudadano</v>
          </cell>
          <cell r="E11" t="str">
            <v xml:space="preserve">Realizar las acciones del componente "Mecanismos para mejorar la atención al ciudadano" del Plan anticorrupción y de atención al ciudadano, que permitan fortacer la Institución </v>
          </cell>
          <cell r="F11" t="str">
            <v>Funcionamiento</v>
          </cell>
          <cell r="G11" t="str">
            <v xml:space="preserve">Sesiones virtuales de acompañamiento técnico </v>
          </cell>
          <cell r="H11" t="str">
            <v xml:space="preserve">(No. de actividades documentadas/No. de actividades identificadas)*100 </v>
          </cell>
          <cell r="I11" t="str">
            <v>Número</v>
          </cell>
          <cell r="J11" t="str">
            <v>Trimestral</v>
          </cell>
          <cell r="K11">
            <v>8</v>
          </cell>
          <cell r="L11">
            <v>0</v>
          </cell>
          <cell r="M11">
            <v>8</v>
          </cell>
          <cell r="N11">
            <v>5</v>
          </cell>
          <cell r="O11">
            <v>0</v>
          </cell>
          <cell r="P11">
            <v>5</v>
          </cell>
          <cell r="Q11">
            <v>5</v>
          </cell>
          <cell r="R11">
            <v>0.625</v>
          </cell>
          <cell r="S11">
            <v>1</v>
          </cell>
          <cell r="T11" t="str">
            <v/>
          </cell>
          <cell r="U11"/>
          <cell r="V11"/>
          <cell r="W11"/>
          <cell r="X11"/>
          <cell r="Y11"/>
          <cell r="Z11">
            <v>2</v>
          </cell>
          <cell r="AA11">
            <v>2</v>
          </cell>
          <cell r="AB11">
            <v>0.25</v>
          </cell>
          <cell r="AC11" t="str">
            <v>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v>
          </cell>
          <cell r="AD11"/>
          <cell r="AE11">
            <v>2</v>
          </cell>
          <cell r="AF11"/>
          <cell r="AG11">
            <v>1</v>
          </cell>
          <cell r="AH11"/>
          <cell r="AI11"/>
          <cell r="AJ11">
            <v>3</v>
          </cell>
          <cell r="AK11">
            <v>0.375</v>
          </cell>
          <cell r="AL11" t="str">
            <v>1. Resultados Alcanzados a la fecha.                                                                                                                                                                                                                                                                                                           En el segundo trimestre del año se realizan tres (3) jornadas así:                                                                                                                                                                                                                                                               1°- En fecha 15 de abril de 2021 se realiza una jornada de acompañamiento técnico a emprendedores de  diferentes regiones del país, en el evento denominado Macrorrueda Américas liderada por Procolombia  con siete (7) sesiones virtuales de orientación técnica personalizada, asesoría y acompañamiento en línea a productores de alimentos, cosméticos y productos de aseo e higiene para el hogar.
Asistentes sensibilizados: Siete (7)
 2°- En fecha 15 de Abril de 2021, se realiza una jornada de acompañamiento técnico mediante conferencia virtual, dirigida a emprendedores y población joven de diferentes regiones del país en el evento denominado Ecosistema del Emprendimiento - Emprendelab, liderado por la Universidad Autónoma del Cauca; enfocada  a la asesoría integral sobre los requisitos para la legalización de los productos de consumo humano, la importancia del registro sanitario, equisitos y  normatividad asociada a los trámites de registros sanitarios ante el Invima.
Asistentes sensibilizados: Ciento quince (115).
3°-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a través del convenio con la Gobernación del Valle. Jornada realizada los días 21 de Mayo y 2 de junio de 2021, realizando socialzación adicional sobre los aspectos básicos de la Ley de Emprendimiento a través de la herramienta Microsof-Teams.
Asistentes sensibilizados: 415</v>
          </cell>
          <cell r="AM11"/>
          <cell r="AN11"/>
          <cell r="AO11"/>
          <cell r="AP11"/>
          <cell r="AQ11"/>
          <cell r="AR11"/>
          <cell r="AS11">
            <v>0</v>
          </cell>
          <cell r="AT11">
            <v>0</v>
          </cell>
          <cell r="AU11" t="str">
            <v>1. Resultados Alcanzados a la fecha
2. Inconvenientes presentados
3. Acciones de Mejora si aplican</v>
          </cell>
          <cell r="AV11"/>
          <cell r="AW11"/>
          <cell r="AX11"/>
          <cell r="AY11"/>
          <cell r="AZ11"/>
          <cell r="BA11"/>
          <cell r="BB11">
            <v>0</v>
          </cell>
          <cell r="BC11">
            <v>0</v>
          </cell>
          <cell r="BD11" t="str">
            <v>1. Resultados Alcanzados a la fecha
2. Inconvenientes presentados
3. Acciones de Mejora si aplican</v>
          </cell>
        </row>
        <row r="12">
          <cell r="A12" t="str">
            <v>OA05</v>
          </cell>
          <cell r="B12" t="str">
            <v>5 Gestión de la transparencia, participación ciudadana, rendición de cuentas y lucha contra la ilegalidad</v>
          </cell>
          <cell r="C12" t="str">
            <v>Oficina de Atención al Ciudadano</v>
          </cell>
          <cell r="D12" t="str">
            <v>Identificar y ejecutar las actividades de participación ciudadana de acuerdo a la metodologia institucional - Lineamientos de documentación de participación ciudadana y Rendición de cuentas</v>
          </cell>
          <cell r="E12" t="str">
            <v xml:space="preserve">Realizar las acciones de participación ciudadana de acuerdo con la metodología institucional </v>
          </cell>
          <cell r="F12" t="str">
            <v>Funcionamiento</v>
          </cell>
          <cell r="G12" t="str">
            <v xml:space="preserve"> Estrategias de educación sanitaria</v>
          </cell>
          <cell r="H12" t="str">
            <v xml:space="preserve">(No. de actividades documentadas/No. de actividades identificadas)*100 </v>
          </cell>
          <cell r="I12" t="str">
            <v>Número</v>
          </cell>
          <cell r="J12" t="str">
            <v>Trimestral</v>
          </cell>
          <cell r="K12">
            <v>2</v>
          </cell>
          <cell r="L12">
            <v>0</v>
          </cell>
          <cell r="M12">
            <v>2</v>
          </cell>
          <cell r="N12">
            <v>2</v>
          </cell>
          <cell r="O12">
            <v>0</v>
          </cell>
          <cell r="P12">
            <v>2</v>
          </cell>
          <cell r="Q12">
            <v>2</v>
          </cell>
          <cell r="R12">
            <v>1</v>
          </cell>
          <cell r="S12">
            <v>1</v>
          </cell>
          <cell r="T12" t="str">
            <v/>
          </cell>
          <cell r="U12"/>
          <cell r="V12"/>
          <cell r="W12"/>
          <cell r="X12"/>
          <cell r="Y12"/>
          <cell r="Z12"/>
          <cell r="AA12">
            <v>0</v>
          </cell>
          <cell r="AB12">
            <v>0</v>
          </cell>
          <cell r="AC12" t="str">
            <v>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v>
          </cell>
          <cell r="AD12"/>
          <cell r="AE12">
            <v>1</v>
          </cell>
          <cell r="AF12"/>
          <cell r="AG12">
            <v>1</v>
          </cell>
          <cell r="AH12"/>
          <cell r="AI12"/>
          <cell r="AJ12">
            <v>2</v>
          </cell>
          <cell r="AK12">
            <v>1</v>
          </cell>
          <cell r="AL12" t="str">
            <v>1. Resultados Alcanzados a la fecha:
1°- En fecha 15 de abril de 2021 se realiza una conferencia sobre Educación sanitaria dirigida a emprendedores, productores y  población universitaria, mediante la participación del Invima en el evento liderado por la Universidad Autónoma del Cauca, denominado Emprendelab; enfocada a la sensibilización sobre la labor del Invima, su misionalidad e importancia en la protección y promoción de la salud de la población, la gestión y labor de IVC en temas relacionados con los productos de uso y consumo humano y las acciones de prevención y autocuidado.
Asistentes sensibilizados: 115
2°- La Red Nacional de Protección al Consumidor - RNPC, confirma la agenda para la participación del Invima en 1 campaña de Educación Sanitaria.                                                                                     Se lleva a cabo una (1) conferencia virtual sobre el Invima, su misionalidad, importancia de la labor del invima, educación sanitaria y acciones de prevención en temas de productos de consumo humano; dirigidas a Consumidores, Casas nacionales de consumidores y Red Nacional de Protección al Consumidor - RNPC a nivel nacional. Todos ellos pertenecientes a la Super intendencia de Comercio. 
Fecha: 26 de Mayo de 2021
Asistentes sensibilizados: 110</v>
          </cell>
          <cell r="AM12"/>
          <cell r="AN12"/>
          <cell r="AO12"/>
          <cell r="AP12"/>
          <cell r="AQ12"/>
          <cell r="AR12"/>
          <cell r="AS12">
            <v>0</v>
          </cell>
          <cell r="AT12">
            <v>0</v>
          </cell>
          <cell r="AU12" t="str">
            <v>1. Resultados Alcanzados a la fecha
2. Inconvenientes presentados
3. Acciones de Mejora si aplican</v>
          </cell>
          <cell r="AV12"/>
          <cell r="AW12"/>
          <cell r="AX12"/>
          <cell r="AY12"/>
          <cell r="AZ12"/>
          <cell r="BA12"/>
          <cell r="BB12">
            <v>0</v>
          </cell>
          <cell r="BC12">
            <v>0</v>
          </cell>
          <cell r="BD12" t="str">
            <v>1. Resultados Alcanzados a la fecha
2. Inconvenientes presentados
3. Acciones de Mejora si aplican</v>
          </cell>
        </row>
        <row r="13">
          <cell r="A13" t="str">
            <v>OA06</v>
          </cell>
          <cell r="B13" t="str">
            <v xml:space="preserve">3 Fortalecimiento institucional de la gestión administrativa y de apoyo del Invima </v>
          </cell>
          <cell r="C13" t="str">
            <v>Oficina de Atención al Ciudadano</v>
          </cell>
          <cell r="D13" t="str">
            <v>Ejecutar el 95%  de los recursos del presupuesto de invesión apropiado para la vigencia</v>
          </cell>
          <cell r="E13" t="str">
            <v>Cumplir con la ejecución del presupuesto de inversión apropiado a la dependencia de acuerdo a los lineamientos establecidos por la Oficina Asesora de Planeación</v>
          </cell>
          <cell r="F13" t="str">
            <v>Funcionamiento</v>
          </cell>
          <cell r="G13" t="str">
            <v>Ejecucion presupuestal (Inversión)</v>
          </cell>
          <cell r="H13" t="str">
            <v>(Total de recursos ejecutados del presupuesto de inversión/Total de recursos programados para la vigencia)*100</v>
          </cell>
          <cell r="I13" t="str">
            <v>Recursos</v>
          </cell>
          <cell r="J13" t="str">
            <v>Trimestral</v>
          </cell>
          <cell r="K13">
            <v>105766666.67</v>
          </cell>
          <cell r="L13"/>
          <cell r="M13">
            <v>105766666.67</v>
          </cell>
          <cell r="N13">
            <v>40000000</v>
          </cell>
          <cell r="O13">
            <v>0</v>
          </cell>
          <cell r="P13">
            <v>40000000</v>
          </cell>
          <cell r="Q13">
            <v>40000000</v>
          </cell>
          <cell r="R13">
            <v>0.37819098643623728</v>
          </cell>
          <cell r="S13">
            <v>1</v>
          </cell>
          <cell r="T13" t="str">
            <v/>
          </cell>
          <cell r="U13"/>
          <cell r="V13">
            <v>0</v>
          </cell>
          <cell r="W13"/>
          <cell r="X13">
            <v>0</v>
          </cell>
          <cell r="Y13"/>
          <cell r="Z13">
            <v>10000000</v>
          </cell>
          <cell r="AA13">
            <v>10000000</v>
          </cell>
          <cell r="AB13">
            <v>9.4547746609059319E-2</v>
          </cell>
          <cell r="AC13" t="str">
            <v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v>
          </cell>
          <cell r="AD13"/>
          <cell r="AE13"/>
          <cell r="AF13"/>
          <cell r="AG13"/>
          <cell r="AH13"/>
          <cell r="AI13">
            <v>30000000</v>
          </cell>
          <cell r="AJ13">
            <v>30000000</v>
          </cell>
          <cell r="AK13">
            <v>0.28364323982717798</v>
          </cell>
          <cell r="AL13" t="str">
            <v>1. Resultados Alcanzados a la fecha: Para el segundo trimestre del año 2021, se han ejecutado $30.000.000 del presupuesto asignado, lo que equivale al 28.36% de avance. Estos recursos fueron destinados para el pago de honorarios de  la contratación decuatro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$40.000.000 lo que equivale al 37.82% del presupuesto asignado del año 2021.</v>
          </cell>
          <cell r="AM13"/>
          <cell r="AN13"/>
          <cell r="AO13"/>
          <cell r="AP13"/>
          <cell r="AQ13"/>
          <cell r="AR13"/>
          <cell r="AS13">
            <v>0</v>
          </cell>
          <cell r="AT13">
            <v>0</v>
          </cell>
          <cell r="AU13" t="str">
            <v>1. Resultados Alcanzados a la fecha
2. Inconvenientes presentados
3. Acciones de Mejora si aplican</v>
          </cell>
          <cell r="AV13"/>
          <cell r="AW13"/>
          <cell r="AX13"/>
          <cell r="AY13"/>
          <cell r="AZ13"/>
          <cell r="BA13"/>
          <cell r="BB13">
            <v>0</v>
          </cell>
          <cell r="BC13">
            <v>0</v>
          </cell>
          <cell r="BD13" t="str">
            <v>1. Resultados Alcanzados a la fecha
2. Inconvenientes presentados
3. Acciones de Mejora si aplican</v>
          </cell>
        </row>
        <row r="14">
          <cell r="A14" t="str">
            <v>OA07</v>
          </cell>
          <cell r="B14" t="str">
            <v xml:space="preserve">1 Fortalecimiento  de la inspección  vigilancia y control de los productos competencia del Invima </v>
          </cell>
          <cell r="C14" t="str">
            <v>Oficina de Atención al Ciudadano</v>
          </cell>
          <cell r="D14" t="str">
            <v>Realizar la  radicación de  trámites de registro sanitario-NS-NSO en el marco de la “Desconcentración de Tramites”</v>
          </cell>
          <cell r="E14" t="str">
            <v>Gestionar tecnicamente la radicación de solicitudes de expedición de Registros Sanitarios-NS-NSO a los productos de competencia del Invima en el marco de la “Desconcentración de Tramites”</v>
          </cell>
          <cell r="F14" t="str">
            <v>Inversión</v>
          </cell>
          <cell r="G14" t="str">
            <v>Radicación de  trámites de registro sanitario-NS-NSO</v>
          </cell>
          <cell r="H14" t="str">
            <v xml:space="preserve">(No. de tramites gestionados/No. de tramites radicados)*100 </v>
          </cell>
          <cell r="I14" t="str">
            <v>Número</v>
          </cell>
          <cell r="J14" t="str">
            <v>Trimestral</v>
          </cell>
          <cell r="K14">
            <v>1296</v>
          </cell>
          <cell r="L14"/>
          <cell r="M14">
            <v>1296</v>
          </cell>
          <cell r="N14">
            <v>4491</v>
          </cell>
          <cell r="O14">
            <v>0</v>
          </cell>
          <cell r="P14">
            <v>4491</v>
          </cell>
          <cell r="Q14">
            <v>4491</v>
          </cell>
          <cell r="R14">
            <v>1</v>
          </cell>
          <cell r="S14">
            <v>1</v>
          </cell>
          <cell r="T14" t="str">
            <v>Revisar la sobreejecución del Indicador</v>
          </cell>
          <cell r="U14"/>
          <cell r="V14">
            <v>0</v>
          </cell>
          <cell r="W14"/>
          <cell r="X14">
            <v>243</v>
          </cell>
          <cell r="Y14"/>
          <cell r="Z14">
            <v>941</v>
          </cell>
          <cell r="AA14">
            <v>1184</v>
          </cell>
          <cell r="AB14">
            <v>0.9135802469135802</v>
          </cell>
          <cell r="AC14" t="str">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ell>
          <cell r="AD14"/>
          <cell r="AE14">
            <v>996</v>
          </cell>
          <cell r="AF14"/>
          <cell r="AG14">
            <v>1089</v>
          </cell>
          <cell r="AH14"/>
          <cell r="AI14">
            <v>1222</v>
          </cell>
          <cell r="AJ14">
            <v>3307</v>
          </cell>
          <cell r="AK14">
            <v>2.5516975308641974</v>
          </cell>
          <cell r="AL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abril  el comportamiento de las radicaciones fue el siguiente: Se realizaron 996 radicaciones, de las cuales 754 corresponden a  Cosméticos, Aseo y Plaguicidas, 112  correspondientes a  Alimentos y Bebidas  y 130 correspondientes a  Medicamentos,  y productos biológicos.                                                                                                                                                                                                                                                                    * En el mes de mayo se realizaron 1.089 radicaciones de las cuales 742 corresponden a  Cosméticos, Aseo, limpieza y  Plaguicidas, 161  a Alimentos y Bebidas, 186  a Medicamentos y Productos Biológicos.
* En el mes de junio se realizaron 1.222 radicaciones de las cuales  717 corresponden a  Cosméticos Aseo, limpieza  y Plaguicidas, 284 a Alimentos y Bebidas y  221  a Medicamentos y Productos Biológicos.
Durante el segundo trimestre del año 2021 se realizaron 3.307 radicaciones en total asociadas a productos de: Alimentos y bebidas, cosméticos, aseo y plaguicidas, medicamentos y productos biológicos.</v>
          </cell>
          <cell r="AM14"/>
          <cell r="AN14"/>
          <cell r="AO14"/>
          <cell r="AP14"/>
          <cell r="AQ14"/>
          <cell r="AR14"/>
          <cell r="AS14">
            <v>0</v>
          </cell>
          <cell r="AT14">
            <v>0</v>
          </cell>
          <cell r="AU14" t="str">
            <v>1. Resultados Alcanzados a la fecha
2. Inconvenientes presentados
3. Acciones de Mejora si aplican</v>
          </cell>
          <cell r="AV14"/>
          <cell r="AW14"/>
          <cell r="AX14"/>
          <cell r="AY14"/>
          <cell r="AZ14"/>
          <cell r="BA14"/>
          <cell r="BB14">
            <v>0</v>
          </cell>
          <cell r="BC14">
            <v>0</v>
          </cell>
          <cell r="BD14" t="str">
            <v>1. Resultados Alcanzados a la fecha
2. Inconvenientes presentados
3. Acciones de Mejora si aplican</v>
          </cell>
        </row>
        <row r="15">
          <cell r="A15"/>
          <cell r="B15"/>
          <cell r="C15"/>
          <cell r="D15"/>
          <cell r="E15"/>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row>
        <row r="16">
          <cell r="A16"/>
          <cell r="B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9">
          <cell r="B9" t="str">
            <v>No. Acción</v>
          </cell>
          <cell r="C9" t="str">
            <v>Objetivo Estratégico</v>
          </cell>
          <cell r="D9" t="str">
            <v>Línea Estratégica</v>
          </cell>
          <cell r="E9" t="str">
            <v>Estrategia</v>
          </cell>
        </row>
        <row r="10">
          <cell r="B10" t="str">
            <v>DG01</v>
          </cell>
          <cell r="C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 t="str">
            <v>Estatus Sanitario</v>
          </cell>
          <cell r="E10" t="str">
            <v>5  Implementar una comunicación estrategica  entre los actores que intervienen en el funcionamiento del modelo de IVC</v>
          </cell>
        </row>
        <row r="11">
          <cell r="B11" t="str">
            <v>DG02</v>
          </cell>
          <cell r="C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 t="str">
            <v>Estatus Sanitario</v>
          </cell>
          <cell r="E11" t="str">
            <v>5  Implementar una comunicación estrategica  entre los actores que intervienen en el funcionamiento del modelo de IVC</v>
          </cell>
        </row>
        <row r="12">
          <cell r="B12" t="str">
            <v>DG03</v>
          </cell>
          <cell r="C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 t="str">
            <v>Estatus Sanitario</v>
          </cell>
          <cell r="E12" t="str">
            <v>5  Implementar una comunicación estrategica  entre los actores que intervienen en el funcionamiento del modelo de IVC</v>
          </cell>
        </row>
        <row r="13">
          <cell r="B13" t="str">
            <v>DG04</v>
          </cell>
          <cell r="C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 t="str">
            <v>Estatus Sanitario</v>
          </cell>
          <cell r="E13" t="str">
            <v>1 Fortalecer  la inspección, vigilancia y control de los productos competencia del Invima</v>
          </cell>
        </row>
        <row r="14">
          <cell r="B14" t="str">
            <v>DG05</v>
          </cell>
          <cell r="C14" t="str">
            <v xml:space="preserve">2 Prestar servicios con estándares de calidad para afianzar la confianza de la población </v>
          </cell>
          <cell r="D14" t="str">
            <v>Eficiencia</v>
          </cell>
          <cell r="E14" t="str">
            <v>7  Mejorar los estándares de calidad de la entidad</v>
          </cell>
        </row>
        <row r="15">
          <cell r="B15" t="str">
            <v>DG06</v>
          </cell>
          <cell r="C15" t="str">
            <v xml:space="preserve">2 Prestar servicios con estándares de calidad para afianzar la confianza de la población </v>
          </cell>
          <cell r="D15" t="str">
            <v>Eficiencia</v>
          </cell>
          <cell r="E15" t="str">
            <v>7  Mejorar los estándares de calidad de la entidad</v>
          </cell>
        </row>
        <row r="16">
          <cell r="B16" t="str">
            <v>DG07</v>
          </cell>
          <cell r="C16" t="str">
            <v>4 Contribuir a una Colombia legal y transparente mediante la implementación de acciones que mitiguen los efectos de la ilegalidad y la corrupción.</v>
          </cell>
          <cell r="D16" t="str">
            <v>Transparencia</v>
          </cell>
          <cell r="E16" t="str">
            <v xml:space="preserve">11 Implementar acciones de transparencia, participación ciudadana y rendición de cuentas para evitar la materialización de cualquier posible acto de corrupción </v>
          </cell>
        </row>
        <row r="17">
          <cell r="B17" t="str">
            <v>DG08</v>
          </cell>
          <cell r="C17" t="str">
            <v xml:space="preserve">2 Prestar servicios con estándares de calidad para afianzar la confianza de la población </v>
          </cell>
          <cell r="D17" t="str">
            <v>Eficiencia</v>
          </cell>
          <cell r="E17" t="str">
            <v>8 Fortalecer la gestión de los procesos administrativos y de apoyo de la Entidad</v>
          </cell>
        </row>
        <row r="18">
          <cell r="B18" t="str">
            <v>SG01</v>
          </cell>
          <cell r="C18" t="str">
            <v>3 Fortalecer la gestión del conocimiento, capacidades y competencias de los servidores públicos de la institución.</v>
          </cell>
          <cell r="D18" t="str">
            <v>Eficiencia</v>
          </cell>
          <cell r="E18" t="str">
            <v>10 Fortalecer la generación de conocimiento producto de las acciones misionales que sirva de insumo para la toma de decisiones de los actores internos y externos de la institución</v>
          </cell>
        </row>
        <row r="19">
          <cell r="B19" t="str">
            <v>SG02</v>
          </cell>
          <cell r="C19" t="str">
            <v>3 Fortalecer la gestión del conocimiento, capacidades y competencias de los servidores públicos de la institución.</v>
          </cell>
          <cell r="D19" t="str">
            <v>Eficiencia</v>
          </cell>
          <cell r="E19" t="str">
            <v>10 Fortalecer la generación de conocimiento producto de las acciones misionales que sirva de insumo para la toma de decisiones de los actores internos y externos de la institución</v>
          </cell>
        </row>
        <row r="20">
          <cell r="B20" t="str">
            <v>SG03</v>
          </cell>
          <cell r="C20" t="str">
            <v>3 Fortalecer la gestión del conocimiento, capacidades y competencias de los servidores públicos de la institución.</v>
          </cell>
          <cell r="D20" t="str">
            <v>Eficiencia</v>
          </cell>
          <cell r="E20" t="str">
            <v>10 Fortalecer la generación de conocimiento producto de las acciones misionales que sirva de insumo para la toma de decisiones de los actores internos y externos de la institución</v>
          </cell>
        </row>
        <row r="21">
          <cell r="B21" t="str">
            <v>SG04</v>
          </cell>
          <cell r="C21" t="str">
            <v>3 Fortalecer la gestión del conocimiento, capacidades y competencias de los servidores públicos de la institución.</v>
          </cell>
          <cell r="D21" t="str">
            <v>Eficiencia</v>
          </cell>
          <cell r="E21" t="str">
            <v>10 Fortalecer la generación de conocimiento producto de las acciones misionales que sirva de insumo para la toma de decisiones de los actores internos y externos de la institución</v>
          </cell>
        </row>
        <row r="22">
          <cell r="B22" t="str">
            <v>SG05</v>
          </cell>
          <cell r="C22" t="str">
            <v>3 Fortalecer la gestión del conocimiento, capacidades y competencias de los servidores públicos de la institución.</v>
          </cell>
          <cell r="D22" t="str">
            <v>Eficiencia</v>
          </cell>
          <cell r="E22" t="str">
            <v>10 Fortalecer la generación de conocimiento producto de las acciones misionales que sirva de insumo para la toma de decisiones de los actores internos y externos de la institución</v>
          </cell>
        </row>
        <row r="23">
          <cell r="B23" t="str">
            <v>SG06</v>
          </cell>
          <cell r="C23" t="str">
            <v>3 Fortalecer la gestión del conocimiento, capacidades y competencias de los servidores públicos de la institución.</v>
          </cell>
          <cell r="D23" t="str">
            <v>Eficiencia</v>
          </cell>
          <cell r="E23" t="str">
            <v xml:space="preserve">9 Implementar acciones para el desarrollo de las aptitudes, habilidades y capacidades de los servidores públicos de la institución. </v>
          </cell>
        </row>
        <row r="24">
          <cell r="B24" t="str">
            <v>SG07</v>
          </cell>
          <cell r="C24" t="str">
            <v>3 Fortalecer la gestión del conocimiento, capacidades y competencias de los servidores públicos de la institución.</v>
          </cell>
          <cell r="D24" t="str">
            <v>Eficiencia</v>
          </cell>
          <cell r="E24" t="str">
            <v xml:space="preserve">9 Implementar acciones para el desarrollo de las aptitudes, habilidades y capacidades de los servidores públicos de la institución. </v>
          </cell>
        </row>
        <row r="25">
          <cell r="B25" t="str">
            <v>SG08</v>
          </cell>
          <cell r="C25" t="str">
            <v>3 Fortalecer la gestión del conocimiento, capacidades y competencias de los servidores públicos de la institución.</v>
          </cell>
          <cell r="D25" t="str">
            <v>Eficiencia</v>
          </cell>
          <cell r="E25" t="str">
            <v xml:space="preserve">9 Implementar acciones para el desarrollo de las aptitudes, habilidades y capacidades de los servidores públicos de la institución. </v>
          </cell>
        </row>
        <row r="26">
          <cell r="B26" t="str">
            <v>SG09</v>
          </cell>
          <cell r="C26" t="str">
            <v>3 Fortalecer la gestión del conocimiento, capacidades y competencias de los servidores públicos de la institución.</v>
          </cell>
          <cell r="D26" t="str">
            <v>Eficiencia</v>
          </cell>
          <cell r="E26" t="str">
            <v xml:space="preserve">9 Implementar acciones para el desarrollo de las aptitudes, habilidades y capacidades de los servidores públicos de la institución. </v>
          </cell>
        </row>
        <row r="27">
          <cell r="B27" t="str">
            <v>SG10</v>
          </cell>
          <cell r="C27" t="str">
            <v>4 Contribuir a una Colombia legal y transparente mediante la implementación de acciones que mitiguen los efectos de la ilegalidad y la corrupción.</v>
          </cell>
          <cell r="D27" t="str">
            <v>Transparencia</v>
          </cell>
          <cell r="E27" t="str">
            <v>12 Fortalecer la presencia del Invima como actor clave en las acciones   para el control de la ilegalidad del país</v>
          </cell>
        </row>
        <row r="28">
          <cell r="B28" t="str">
            <v>SG11</v>
          </cell>
          <cell r="C28" t="str">
            <v>4 Contribuir a una Colombia legal y transparente mediante la implementación de acciones que mitiguen los efectos de la ilegalidad y la corrupción.</v>
          </cell>
          <cell r="D28" t="str">
            <v>Transparencia</v>
          </cell>
          <cell r="E28" t="str">
            <v>12 Fortalecer la presencia del Invima como actor clave en las acciones   para el control de la ilegalidad del país</v>
          </cell>
        </row>
        <row r="29">
          <cell r="B29" t="str">
            <v>SG12</v>
          </cell>
          <cell r="C29" t="str">
            <v>4 Contribuir a una Colombia legal y transparente mediante la implementación de acciones que mitiguen los efectos de la ilegalidad y la corrupción.</v>
          </cell>
          <cell r="D29" t="str">
            <v>Transparencia</v>
          </cell>
          <cell r="E29" t="str">
            <v>12 Fortalecer la presencia del Invima como actor clave en las acciones   para el control de la ilegalidad del país</v>
          </cell>
        </row>
        <row r="30">
          <cell r="B30" t="str">
            <v>SG18</v>
          </cell>
          <cell r="C30" t="str">
            <v>4 Contribuir a una Colombia legal y transparente mediante la implementación de acciones que mitiguen los efectos de la ilegalidad y la corrupción.</v>
          </cell>
          <cell r="D30" t="str">
            <v>Transparencia</v>
          </cell>
          <cell r="E30" t="str">
            <v>12 Fortalecer la presencia del Invima como actor clave en las acciones   para el control de la ilegalidad del país</v>
          </cell>
        </row>
        <row r="31">
          <cell r="B31" t="str">
            <v>SG13</v>
          </cell>
          <cell r="C31" t="str">
            <v xml:space="preserve">2 Prestar servicios con estándares de calidad para afianzar la confianza de la población </v>
          </cell>
          <cell r="D31" t="str">
            <v>Eficiencia</v>
          </cell>
          <cell r="E31" t="str">
            <v>8 Fortalecer la gestión de los procesos administrativos y de apoyo de la Entidad</v>
          </cell>
        </row>
        <row r="32">
          <cell r="B32" t="str">
            <v>SG14</v>
          </cell>
          <cell r="C32" t="str">
            <v xml:space="preserve">2 Prestar servicios con estándares de calidad para afianzar la confianza de la población </v>
          </cell>
          <cell r="D32" t="str">
            <v>Eficiencia</v>
          </cell>
          <cell r="E32" t="str">
            <v>8 Fortalecer la gestión de los procesos administrativos y de apoyo de la Entidad</v>
          </cell>
        </row>
        <row r="33">
          <cell r="B33" t="str">
            <v>SG15</v>
          </cell>
          <cell r="C33" t="str">
            <v xml:space="preserve">2 Prestar servicios con estándares de calidad para afianzar la confianza de la población </v>
          </cell>
          <cell r="D33" t="str">
            <v>Eficiencia</v>
          </cell>
          <cell r="E33" t="str">
            <v>8 Fortalecer la gestión de los procesos administrativos y de apoyo de la Entidad</v>
          </cell>
        </row>
        <row r="34">
          <cell r="B34" t="str">
            <v>SG16</v>
          </cell>
          <cell r="C34" t="str">
            <v xml:space="preserve">2 Prestar servicios con estándares de calidad para afianzar la confianza de la población </v>
          </cell>
          <cell r="D34" t="str">
            <v>Eficiencia</v>
          </cell>
          <cell r="E34" t="str">
            <v>8 Fortalecer la gestión de los procesos administrativos y de apoyo de la Entidad</v>
          </cell>
        </row>
        <row r="35">
          <cell r="B35" t="str">
            <v>SG17</v>
          </cell>
          <cell r="C35" t="str">
            <v xml:space="preserve">2 Prestar servicios con estándares de calidad para afianzar la confianza de la población </v>
          </cell>
          <cell r="D35" t="str">
            <v>Eficiencia</v>
          </cell>
          <cell r="E35" t="str">
            <v>8 Fortalecer la gestión de los procesos administrativos y de apoyo de la Entidad</v>
          </cell>
        </row>
        <row r="36">
          <cell r="B36" t="str">
            <v>SG19</v>
          </cell>
          <cell r="C36" t="str">
            <v xml:space="preserve">2 Prestar servicios con estándares de calidad para afianzar la confianza de la población </v>
          </cell>
          <cell r="D36" t="str">
            <v>Eficiencia</v>
          </cell>
          <cell r="E36" t="str">
            <v>8 Fortalecer la gestión de los procesos administrativos y de apoyo de la Entidad</v>
          </cell>
        </row>
        <row r="37">
          <cell r="B37" t="str">
            <v>OP01</v>
          </cell>
          <cell r="C37" t="str">
            <v xml:space="preserve">2 Prestar servicios con estándares de calidad para afianzar la confianza de la población </v>
          </cell>
          <cell r="D37" t="str">
            <v>Eficiencia</v>
          </cell>
          <cell r="E37" t="str">
            <v>8 Fortalecer la gestión de los procesos administrativos y de apoyo de la Entidad</v>
          </cell>
        </row>
        <row r="38">
          <cell r="B38" t="str">
            <v>OP02</v>
          </cell>
          <cell r="C38" t="str">
            <v xml:space="preserve">2 Prestar servicios con estándares de calidad para afianzar la confianza de la población </v>
          </cell>
          <cell r="D38" t="str">
            <v>Eficiencia</v>
          </cell>
          <cell r="E38" t="str">
            <v>8 Fortalecer la gestión de los procesos administrativos y de apoyo de la Entidad</v>
          </cell>
        </row>
        <row r="39">
          <cell r="B39" t="str">
            <v>OP03</v>
          </cell>
          <cell r="C39" t="str">
            <v xml:space="preserve">2 Prestar servicios con estándares de calidad para afianzar la confianza de la población </v>
          </cell>
          <cell r="D39" t="str">
            <v>Eficiencia</v>
          </cell>
          <cell r="E39" t="str">
            <v>8 Fortalecer la gestión de los procesos administrativos y de apoyo de la Entidad</v>
          </cell>
        </row>
        <row r="40">
          <cell r="B40" t="str">
            <v>OP04</v>
          </cell>
          <cell r="C40" t="str">
            <v xml:space="preserve">2 Prestar servicios con estándares de calidad para afianzar la confianza de la población </v>
          </cell>
          <cell r="D40" t="str">
            <v>Eficiencia</v>
          </cell>
          <cell r="E40" t="str">
            <v>8 Fortalecer la gestión de los procesos administrativos y de apoyo de la Entidad</v>
          </cell>
        </row>
        <row r="41">
          <cell r="B41" t="str">
            <v>OP05</v>
          </cell>
          <cell r="C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1" t="str">
            <v>Estatus Sanitario</v>
          </cell>
          <cell r="E41" t="str">
            <v>1 Fortalecer  la inspección, vigilancia y control de los productos competencia del Invima</v>
          </cell>
        </row>
        <row r="42">
          <cell r="B42" t="str">
            <v>OP06</v>
          </cell>
          <cell r="C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2" t="str">
            <v>Estatus Sanitario</v>
          </cell>
          <cell r="E42" t="str">
            <v>1 Fortalecer  la inspección, vigilancia y control de los productos competencia del Invima</v>
          </cell>
        </row>
        <row r="43">
          <cell r="B43" t="str">
            <v>OP07</v>
          </cell>
          <cell r="C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3" t="str">
            <v>Estatus Sanitario</v>
          </cell>
          <cell r="E43" t="str">
            <v>1 Fortalecer  la inspección, vigilancia y control de los productos competencia del Invima</v>
          </cell>
        </row>
        <row r="44">
          <cell r="B44" t="str">
            <v>OP08</v>
          </cell>
          <cell r="C44" t="str">
            <v xml:space="preserve">2 Prestar servicios con estándares de calidad para afianzar la confianza de la población </v>
          </cell>
          <cell r="D44" t="str">
            <v>Eficiencia</v>
          </cell>
          <cell r="E44" t="str">
            <v>8 Fortalecer la gestión de los procesos administrativos y de apoyo de la Entidad</v>
          </cell>
        </row>
        <row r="45">
          <cell r="B45" t="str">
            <v>OP09</v>
          </cell>
          <cell r="C45" t="str">
            <v xml:space="preserve">2 Prestar servicios con estándares de calidad para afianzar la confianza de la población </v>
          </cell>
          <cell r="D45" t="str">
            <v>Eficiencia</v>
          </cell>
          <cell r="E45" t="str">
            <v>8 Fortalecer la gestión de los procesos administrativos y de apoyo de la Entidad</v>
          </cell>
        </row>
        <row r="46">
          <cell r="B46" t="str">
            <v>OP10</v>
          </cell>
          <cell r="C46" t="str">
            <v xml:space="preserve">2 Prestar servicios con estándares de calidad para afianzar la confianza de la población </v>
          </cell>
          <cell r="D46" t="str">
            <v>Eficiencia</v>
          </cell>
          <cell r="E46" t="str">
            <v>8 Fortalecer la gestión de los procesos administrativos y de apoyo de la Entidad</v>
          </cell>
        </row>
        <row r="47">
          <cell r="B47" t="str">
            <v>OP11</v>
          </cell>
          <cell r="C47" t="str">
            <v>4 Contribuir a una Colombia legal y transparente mediante la implementación de acciones que mitiguen los efectos de la ilegalidad y la corrupción.</v>
          </cell>
          <cell r="D47" t="str">
            <v>Transparencia</v>
          </cell>
          <cell r="E47" t="str">
            <v xml:space="preserve">11 Implementar acciones de transparencia, participación ciudadana y rendición de cuentas para evitar la materialización de cualquier posible acto de corrupción </v>
          </cell>
        </row>
        <row r="48">
          <cell r="B48" t="str">
            <v>OJ01</v>
          </cell>
          <cell r="C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8" t="str">
            <v>Estatus Sanitario</v>
          </cell>
          <cell r="E48" t="str">
            <v>1 Fortalecer  la inspección, vigilancia y control de los productos competencia del Invima</v>
          </cell>
        </row>
        <row r="49">
          <cell r="B49" t="str">
            <v>OJ02</v>
          </cell>
          <cell r="C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9" t="str">
            <v>Estatus Sanitario</v>
          </cell>
          <cell r="E49" t="str">
            <v>1 Fortalecer  la inspección, vigilancia y control de los productos competencia del Invima</v>
          </cell>
        </row>
        <row r="50">
          <cell r="B50" t="str">
            <v>OJ03</v>
          </cell>
          <cell r="C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0" t="str">
            <v>Estatus Sanitario</v>
          </cell>
          <cell r="E50" t="str">
            <v>1 Fortalecer  la inspección, vigilancia y control de los productos competencia del Invima</v>
          </cell>
        </row>
        <row r="51">
          <cell r="B51" t="str">
            <v>OJ04</v>
          </cell>
          <cell r="C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1" t="str">
            <v>Estatus Sanitario</v>
          </cell>
          <cell r="E51" t="str">
            <v>1 Fortalecer  la inspección, vigilancia y control de los productos competencia del Invima</v>
          </cell>
        </row>
        <row r="52">
          <cell r="B52" t="str">
            <v>OJ05</v>
          </cell>
          <cell r="C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2" t="str">
            <v>Estatus Sanitario</v>
          </cell>
          <cell r="E52" t="str">
            <v>1 Fortalecer  la inspección, vigilancia y control de los productos competencia del Invima</v>
          </cell>
        </row>
        <row r="53">
          <cell r="B53" t="str">
            <v>OJ06</v>
          </cell>
          <cell r="C5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3" t="str">
            <v>Estatus Sanitario</v>
          </cell>
          <cell r="E53" t="str">
            <v>1 Fortalecer  la inspección, vigilancia y control de los productos competencia del Invima</v>
          </cell>
        </row>
        <row r="54">
          <cell r="B54" t="str">
            <v>OJ07</v>
          </cell>
          <cell r="C5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4" t="str">
            <v>Estatus Sanitario</v>
          </cell>
          <cell r="E54" t="str">
            <v>1 Fortalecer  la inspección, vigilancia y control de los productos competencia del Invima</v>
          </cell>
        </row>
        <row r="55">
          <cell r="B55" t="str">
            <v>OJ08</v>
          </cell>
          <cell r="C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5" t="str">
            <v>Estatus Sanitario</v>
          </cell>
          <cell r="E55" t="str">
            <v>1 Fortalecer  la inspección, vigilancia y control de los productos competencia del Invima</v>
          </cell>
        </row>
        <row r="56">
          <cell r="B56" t="str">
            <v>OJ09</v>
          </cell>
          <cell r="C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6" t="str">
            <v>Estatus Sanitario</v>
          </cell>
          <cell r="E56" t="str">
            <v>1 Fortalecer  la inspección, vigilancia y control de los productos competencia del Invima</v>
          </cell>
        </row>
        <row r="57">
          <cell r="B57" t="str">
            <v>OJ10</v>
          </cell>
          <cell r="C57" t="str">
            <v xml:space="preserve">2 Prestar servicios con estándares de calidad para afianzar la confianza de la población </v>
          </cell>
          <cell r="D57" t="str">
            <v>Eficiencia</v>
          </cell>
          <cell r="E57" t="str">
            <v>8 Fortalecer la gestión de los procesos administrativos y de apoyo de la Entidad</v>
          </cell>
        </row>
        <row r="58">
          <cell r="B58" t="str">
            <v>OC01</v>
          </cell>
          <cell r="C58" t="str">
            <v xml:space="preserve">2 Prestar servicios con estándares de calidad para afianzar la confianza de la población </v>
          </cell>
          <cell r="D58" t="str">
            <v>Eficiencia</v>
          </cell>
          <cell r="E58" t="str">
            <v>7  Mejorar los estándares de calidad de la entidad</v>
          </cell>
        </row>
        <row r="59">
          <cell r="B59" t="str">
            <v>OC02</v>
          </cell>
          <cell r="C59" t="str">
            <v xml:space="preserve">2 Prestar servicios con estándares de calidad para afianzar la confianza de la población </v>
          </cell>
          <cell r="D59" t="str">
            <v>Eficiencia</v>
          </cell>
          <cell r="E59" t="str">
            <v>7  Mejorar los estándares de calidad de la entidad</v>
          </cell>
        </row>
        <row r="60">
          <cell r="B60" t="str">
            <v>OC03</v>
          </cell>
          <cell r="C60" t="str">
            <v xml:space="preserve">2 Prestar servicios con estándares de calidad para afianzar la confianza de la población </v>
          </cell>
          <cell r="D60" t="str">
            <v>Eficiencia</v>
          </cell>
          <cell r="E60" t="str">
            <v>7  Mejorar los estándares de calidad de la entidad</v>
          </cell>
        </row>
        <row r="61">
          <cell r="B61" t="str">
            <v>OC04</v>
          </cell>
          <cell r="C61" t="str">
            <v>4 Contribuir a una Colombia legal y transparente mediante la implementación de acciones que mitiguen los efectos de la ilegalidad y la corrupción.</v>
          </cell>
          <cell r="D61" t="str">
            <v>Transparencia</v>
          </cell>
          <cell r="E61" t="str">
            <v xml:space="preserve">11 Implementar acciones de transparencia, participación ciudadana y rendición de cuentas para evitar la materialización de cualquier posible acto de corrupción </v>
          </cell>
        </row>
        <row r="62">
          <cell r="B62" t="str">
            <v>OT01</v>
          </cell>
          <cell r="C62" t="str">
            <v xml:space="preserve">2 Prestar servicios con estándares de calidad para afianzar la confianza de la población </v>
          </cell>
          <cell r="D62" t="str">
            <v>Eficiencia</v>
          </cell>
          <cell r="E62" t="str">
            <v>6 Optimizar trámites y servicios mediante soluciones informáticas modernas</v>
          </cell>
        </row>
        <row r="63">
          <cell r="B63" t="str">
            <v>OT02</v>
          </cell>
          <cell r="C63" t="str">
            <v xml:space="preserve">2 Prestar servicios con estándares de calidad para afianzar la confianza de la población </v>
          </cell>
          <cell r="D63" t="str">
            <v>Eficiencia</v>
          </cell>
          <cell r="E63" t="str">
            <v>6 Optimizar trámites y servicios mediante soluciones informáticas modernas</v>
          </cell>
        </row>
        <row r="64">
          <cell r="B64" t="str">
            <v>OT03</v>
          </cell>
          <cell r="C64" t="str">
            <v xml:space="preserve">2 Prestar servicios con estándares de calidad para afianzar la confianza de la población </v>
          </cell>
          <cell r="D64" t="str">
            <v>Eficiencia</v>
          </cell>
          <cell r="E64" t="str">
            <v>6 Optimizar trámites y servicios mediante soluciones informáticas modernas</v>
          </cell>
        </row>
        <row r="65">
          <cell r="B65" t="str">
            <v>OT03</v>
          </cell>
          <cell r="C65" t="str">
            <v xml:space="preserve">2 Prestar servicios con estándares de calidad para afianzar la confianza de la población </v>
          </cell>
          <cell r="D65" t="str">
            <v>Eficiencia</v>
          </cell>
          <cell r="E65" t="str">
            <v>6 Optimizar trámites y servicios mediante soluciones informáticas modernas</v>
          </cell>
        </row>
        <row r="66">
          <cell r="B66" t="str">
            <v>OT04</v>
          </cell>
          <cell r="C66" t="str">
            <v xml:space="preserve">2 Prestar servicios con estándares de calidad para afianzar la confianza de la población </v>
          </cell>
          <cell r="D66" t="str">
            <v>Eficiencia</v>
          </cell>
          <cell r="E66" t="str">
            <v>6 Optimizar trámites y servicios mediante soluciones informáticas modernas</v>
          </cell>
        </row>
        <row r="67">
          <cell r="B67" t="str">
            <v>OT04</v>
          </cell>
          <cell r="C67" t="str">
            <v xml:space="preserve">2 Prestar servicios con estándares de calidad para afianzar la confianza de la población </v>
          </cell>
          <cell r="D67" t="str">
            <v>Eficiencia</v>
          </cell>
          <cell r="E67" t="str">
            <v>6 Optimizar trámites y servicios mediante soluciones informáticas modernas</v>
          </cell>
        </row>
        <row r="68">
          <cell r="B68" t="str">
            <v>OT05</v>
          </cell>
          <cell r="C68" t="str">
            <v xml:space="preserve">2 Prestar servicios con estándares de calidad para afianzar la confianza de la población </v>
          </cell>
          <cell r="D68" t="str">
            <v>Eficiencia</v>
          </cell>
          <cell r="E68" t="str">
            <v>6 Optimizar trámites y servicios mediante soluciones informáticas modernas</v>
          </cell>
        </row>
        <row r="69">
          <cell r="B69" t="str">
            <v>OT06</v>
          </cell>
          <cell r="C69" t="str">
            <v xml:space="preserve">2 Prestar servicios con estándares de calidad para afianzar la confianza de la población </v>
          </cell>
          <cell r="D69" t="str">
            <v>Eficiencia</v>
          </cell>
          <cell r="E69" t="str">
            <v>6 Optimizar trámites y servicios mediante soluciones informáticas modernas</v>
          </cell>
        </row>
        <row r="70">
          <cell r="B70" t="str">
            <v>OT07</v>
          </cell>
          <cell r="C70" t="str">
            <v xml:space="preserve">2 Prestar servicios con estándares de calidad para afianzar la confianza de la población </v>
          </cell>
          <cell r="D70" t="str">
            <v>Eficiencia</v>
          </cell>
          <cell r="E70" t="str">
            <v>7  Mejorar los estándares de calidad de la entidad</v>
          </cell>
        </row>
        <row r="71">
          <cell r="B71" t="str">
            <v>OT08</v>
          </cell>
          <cell r="C71" t="str">
            <v xml:space="preserve">2 Prestar servicios con estándares de calidad para afianzar la confianza de la población </v>
          </cell>
          <cell r="D71" t="str">
            <v>Eficiencia</v>
          </cell>
          <cell r="E71" t="str">
            <v>8 Fortalecer la gestión de los procesos administrativos y de apoyo de la Entidad</v>
          </cell>
        </row>
        <row r="72">
          <cell r="B72" t="str">
            <v>OL01</v>
          </cell>
          <cell r="C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2" t="str">
            <v>Estatus Sanitario</v>
          </cell>
          <cell r="E72" t="str">
            <v>4 Mejorar  el desarrollo y mantenimiento de la seguridad sanitaria del país</v>
          </cell>
        </row>
        <row r="73">
          <cell r="B73" t="str">
            <v>OL02</v>
          </cell>
          <cell r="C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3" t="str">
            <v>Estatus Sanitario</v>
          </cell>
          <cell r="E73" t="str">
            <v>4 Mejorar  el desarrollo y mantenimiento de la seguridad sanitaria del país</v>
          </cell>
        </row>
        <row r="74">
          <cell r="B74" t="str">
            <v>OL03</v>
          </cell>
          <cell r="C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4" t="str">
            <v>Estatus Sanitario</v>
          </cell>
          <cell r="E74" t="str">
            <v>4 Mejorar  el desarrollo y mantenimiento de la seguridad sanitaria del país</v>
          </cell>
        </row>
        <row r="75">
          <cell r="B75" t="str">
            <v>OL04</v>
          </cell>
          <cell r="C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5" t="str">
            <v>Estatus Sanitario</v>
          </cell>
          <cell r="E75" t="str">
            <v>4 Mejorar  el desarrollo y mantenimiento de la seguridad sanitaria del país</v>
          </cell>
        </row>
        <row r="76">
          <cell r="B76" t="str">
            <v>OL06</v>
          </cell>
          <cell r="C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6" t="str">
            <v>Estatus Sanitario</v>
          </cell>
          <cell r="E76" t="str">
            <v>4 Mejorar  el desarrollo y mantenimiento de la seguridad sanitaria del país</v>
          </cell>
        </row>
        <row r="77">
          <cell r="B77" t="str">
            <v>OL05</v>
          </cell>
          <cell r="C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7" t="str">
            <v>Estatus Sanitario</v>
          </cell>
          <cell r="E77" t="str">
            <v>4 Mejorar  el desarrollo y mantenimiento de la seguridad sanitaria del país</v>
          </cell>
        </row>
        <row r="78">
          <cell r="B78" t="str">
            <v>OL07</v>
          </cell>
          <cell r="C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8" t="str">
            <v>Estatus Sanitario</v>
          </cell>
          <cell r="E78" t="str">
            <v>4 Mejorar  el desarrollo y mantenimiento de la seguridad sanitaria del país</v>
          </cell>
        </row>
        <row r="79">
          <cell r="B79" t="str">
            <v>OL08</v>
          </cell>
          <cell r="C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9" t="str">
            <v>Estatus Sanitario</v>
          </cell>
          <cell r="E79" t="str">
            <v>4 Mejorar  el desarrollo y mantenimiento de la seguridad sanitaria del país</v>
          </cell>
        </row>
        <row r="80">
          <cell r="B80" t="str">
            <v>OL09</v>
          </cell>
          <cell r="C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0" t="str">
            <v>Estatus Sanitario</v>
          </cell>
          <cell r="E80" t="str">
            <v>4 Mejorar  el desarrollo y mantenimiento de la seguridad sanitaria del país</v>
          </cell>
        </row>
        <row r="81">
          <cell r="B81" t="str">
            <v>OL10</v>
          </cell>
          <cell r="C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1" t="str">
            <v>Estatus Sanitario</v>
          </cell>
          <cell r="E81" t="str">
            <v>4 Mejorar  el desarrollo y mantenimiento de la seguridad sanitaria del país</v>
          </cell>
        </row>
        <row r="82">
          <cell r="B82" t="str">
            <v>OL11</v>
          </cell>
          <cell r="C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2" t="str">
            <v>Estatus Sanitario</v>
          </cell>
          <cell r="E82" t="str">
            <v>4 Mejorar  el desarrollo y mantenimiento de la seguridad sanitaria del país</v>
          </cell>
        </row>
        <row r="83">
          <cell r="B83" t="str">
            <v>OL12</v>
          </cell>
          <cell r="C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3" t="str">
            <v>Estatus Sanitario</v>
          </cell>
          <cell r="E83" t="str">
            <v>4 Mejorar  el desarrollo y mantenimiento de la seguridad sanitaria del país</v>
          </cell>
        </row>
        <row r="84">
          <cell r="B84" t="str">
            <v>OL13</v>
          </cell>
          <cell r="C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4" t="str">
            <v>Estatus Sanitario</v>
          </cell>
          <cell r="E84" t="str">
            <v>4 Mejorar  el desarrollo y mantenimiento de la seguridad sanitaria del país</v>
          </cell>
        </row>
        <row r="85">
          <cell r="B85" t="str">
            <v>OL14</v>
          </cell>
          <cell r="C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5" t="str">
            <v>Estatus Sanitario</v>
          </cell>
          <cell r="E85" t="str">
            <v>4 Mejorar  el desarrollo y mantenimiento de la seguridad sanitaria del país</v>
          </cell>
        </row>
        <row r="86">
          <cell r="B86" t="str">
            <v>OL15</v>
          </cell>
          <cell r="C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6" t="str">
            <v>Estatus Sanitario</v>
          </cell>
          <cell r="E86" t="str">
            <v>4 Mejorar  el desarrollo y mantenimiento de la seguridad sanitaria del país</v>
          </cell>
        </row>
        <row r="87">
          <cell r="B87" t="str">
            <v>OL16</v>
          </cell>
          <cell r="C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7" t="str">
            <v>Estatus Sanitario</v>
          </cell>
          <cell r="E87" t="str">
            <v>4 Mejorar  el desarrollo y mantenimiento de la seguridad sanitaria del país</v>
          </cell>
        </row>
        <row r="88">
          <cell r="B88" t="str">
            <v>OL17</v>
          </cell>
          <cell r="C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8" t="str">
            <v>Estatus Sanitario</v>
          </cell>
          <cell r="E88" t="str">
            <v>4 Mejorar  el desarrollo y mantenimiento de la seguridad sanitaria del país</v>
          </cell>
        </row>
        <row r="89">
          <cell r="B89" t="str">
            <v>OL18</v>
          </cell>
          <cell r="C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9" t="str">
            <v>Estatus Sanitario</v>
          </cell>
          <cell r="E89" t="str">
            <v>4 Mejorar  el desarrollo y mantenimiento de la seguridad sanitaria del país</v>
          </cell>
        </row>
        <row r="90">
          <cell r="B90" t="str">
            <v>OL19</v>
          </cell>
          <cell r="C90" t="str">
            <v xml:space="preserve">2 Prestar servicios con estándares de calidad para afianzar la confianza de la población </v>
          </cell>
          <cell r="D90" t="str">
            <v>Eficiencia</v>
          </cell>
          <cell r="E90" t="str">
            <v>8 Fortalecer la gestión de los procesos administrativos y de apoyo de la Entidad</v>
          </cell>
        </row>
        <row r="91">
          <cell r="B91" t="str">
            <v>OA01</v>
          </cell>
          <cell r="C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1" t="str">
            <v>Estatus Sanitario</v>
          </cell>
          <cell r="E91" t="str">
            <v>1 Fortalecer  la inspección, vigilancia y control de los productos competencia del Invima</v>
          </cell>
        </row>
        <row r="92">
          <cell r="B92" t="str">
            <v>OA02</v>
          </cell>
          <cell r="C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2" t="str">
            <v>Estatus Sanitario</v>
          </cell>
          <cell r="E92" t="str">
            <v>1 Fortalecer  la inspección, vigilancia y control de los productos competencia del Invima</v>
          </cell>
        </row>
        <row r="93">
          <cell r="B93" t="str">
            <v>OA03</v>
          </cell>
          <cell r="C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3" t="str">
            <v>Estatus Sanitario</v>
          </cell>
          <cell r="E93" t="str">
            <v>1 Fortalecer  la inspección, vigilancia y control de los productos competencia del Invima</v>
          </cell>
        </row>
        <row r="94">
          <cell r="B94" t="str">
            <v>OA07</v>
          </cell>
          <cell r="C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4" t="str">
            <v>Estatus Sanitario</v>
          </cell>
          <cell r="E94" t="str">
            <v>1 Fortalecer  la inspección, vigilancia y control de los productos competencia del Invima</v>
          </cell>
        </row>
        <row r="95">
          <cell r="B95" t="str">
            <v>OA04</v>
          </cell>
          <cell r="C95" t="str">
            <v>4 Contribuir a una Colombia legal y transparente mediante la implementación de acciones que mitiguen los efectos de la ilegalidad y la corrupción.</v>
          </cell>
          <cell r="D95" t="str">
            <v>Transparencia</v>
          </cell>
          <cell r="E95" t="str">
            <v xml:space="preserve">11 Implementar acciones de transparencia, participación ciudadana y rendición de cuentas para evitar la materialización de cualquier posible acto de corrupción </v>
          </cell>
        </row>
        <row r="96">
          <cell r="B96" t="str">
            <v>OA06</v>
          </cell>
          <cell r="C96" t="str">
            <v xml:space="preserve">2 Prestar servicios con estándares de calidad para afianzar la confianza de la población </v>
          </cell>
          <cell r="D96" t="str">
            <v>Eficiencia</v>
          </cell>
          <cell r="E96" t="str">
            <v>8 Fortalecer la gestión de los procesos administrativos y de apoyo de la Entidad</v>
          </cell>
        </row>
        <row r="97">
          <cell r="B97" t="str">
            <v>OA05</v>
          </cell>
          <cell r="C97" t="str">
            <v>4 Contribuir a una Colombia legal y transparente mediante la implementación de acciones que mitiguen los efectos de la ilegalidad y la corrupción.</v>
          </cell>
          <cell r="D97" t="str">
            <v>Transparencia</v>
          </cell>
          <cell r="E97" t="str">
            <v xml:space="preserve">11 Implementar acciones de transparencia, participación ciudadana y rendición de cuentas para evitar la materialización de cualquier posible acto de corrupción </v>
          </cell>
        </row>
        <row r="98">
          <cell r="B98" t="str">
            <v>OI01</v>
          </cell>
          <cell r="C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8" t="str">
            <v>Estatus Sanitario</v>
          </cell>
          <cell r="E98" t="str">
            <v>2 Establecer acciones orientadas a la diplomacia sanitaria y al fortalecimiento de capacidades institucionales a traves de la gestión de la cooperación internacional</v>
          </cell>
        </row>
        <row r="99">
          <cell r="B99" t="str">
            <v>OI02</v>
          </cell>
          <cell r="C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9" t="str">
            <v>Estatus Sanitario</v>
          </cell>
          <cell r="E99" t="str">
            <v>2 Establecer acciones orientadas a la diplomacia sanitaria y al fortalecimiento de capacidades institucionales a traves de la gestión de la cooperación internacional</v>
          </cell>
        </row>
        <row r="100">
          <cell r="B100" t="str">
            <v>OI03</v>
          </cell>
          <cell r="C1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0" t="str">
            <v>Estatus Sanitario</v>
          </cell>
          <cell r="E100" t="str">
            <v>2 Establecer acciones orientadas a la diplomacia sanitaria y al fortalecimiento de capacidades institucionales a traves de la gestión de la cooperación internacional</v>
          </cell>
        </row>
        <row r="101">
          <cell r="B101" t="str">
            <v>OI04</v>
          </cell>
          <cell r="C1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1" t="str">
            <v>Estatus Sanitario</v>
          </cell>
          <cell r="E101" t="str">
            <v>2 Establecer acciones orientadas a la diplomacia sanitaria y al fortalecimiento de capacidades institucionales a traves de la gestión de la cooperación internacional</v>
          </cell>
        </row>
        <row r="102">
          <cell r="B102" t="str">
            <v>OI05</v>
          </cell>
          <cell r="C1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2" t="str">
            <v>Estatus Sanitario</v>
          </cell>
          <cell r="E102" t="str">
            <v>2 Establecer acciones orientadas a la diplomacia sanitaria y al fortalecimiento de capacidades institucionales a traves de la gestión de la cooperación internacional</v>
          </cell>
        </row>
        <row r="103">
          <cell r="B103" t="str">
            <v>OI06</v>
          </cell>
          <cell r="C1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3" t="str">
            <v>Estatus Sanitario</v>
          </cell>
          <cell r="E103" t="str">
            <v>3  Fomentar el desarrollo economico del país, garantizando la protección de la salud pública.</v>
          </cell>
        </row>
        <row r="104">
          <cell r="B104" t="str">
            <v>OI07</v>
          </cell>
          <cell r="C1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4" t="str">
            <v>Estatus Sanitario</v>
          </cell>
          <cell r="E104" t="str">
            <v>3  Fomentar el desarrollo economico del país, garantizando la protección de la salud pública.</v>
          </cell>
        </row>
        <row r="105">
          <cell r="B105" t="str">
            <v>OI08</v>
          </cell>
          <cell r="C1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5" t="str">
            <v>Estatus Sanitario</v>
          </cell>
          <cell r="E105" t="str">
            <v>1 Fortalecer  la inspección, vigilancia y control de los productos competencia del Invima</v>
          </cell>
        </row>
        <row r="106">
          <cell r="B106" t="str">
            <v>OI09</v>
          </cell>
          <cell r="C1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6" t="str">
            <v>Estatus Sanitario</v>
          </cell>
          <cell r="E106" t="str">
            <v>2 Establecer acciones orientadas a la diplomacia sanitaria y al fortalecimiento de capacidades institucionales a traves de la gestión de la cooperación internacional</v>
          </cell>
        </row>
        <row r="107">
          <cell r="B107" t="str">
            <v>OI10</v>
          </cell>
          <cell r="C107" t="str">
            <v xml:space="preserve">2 Prestar servicios con estándares de calidad para afianzar la confianza de la población </v>
          </cell>
          <cell r="D107" t="str">
            <v>Eficiencia</v>
          </cell>
          <cell r="E107" t="str">
            <v>8 Fortalecer la gestión de los procesos administrativos y de apoyo de la Entidad</v>
          </cell>
        </row>
        <row r="108">
          <cell r="B108" t="str">
            <v>DR01</v>
          </cell>
          <cell r="C1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8" t="str">
            <v>Estatus Sanitario</v>
          </cell>
          <cell r="E108" t="str">
            <v>1 Fortalecer  la inspección, vigilancia y control de los productos competencia del Invima</v>
          </cell>
        </row>
        <row r="109">
          <cell r="B109" t="str">
            <v>DR02</v>
          </cell>
          <cell r="C1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9" t="str">
            <v>Estatus Sanitario</v>
          </cell>
          <cell r="E109" t="str">
            <v>1 Fortalecer  la inspección, vigilancia y control de los productos competencia del Invima</v>
          </cell>
        </row>
        <row r="110">
          <cell r="B110" t="str">
            <v>DR03</v>
          </cell>
          <cell r="C1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0" t="str">
            <v>Estatus Sanitario</v>
          </cell>
          <cell r="E110" t="str">
            <v>1 Fortalecer  la inspección, vigilancia y control de los productos competencia del Invima</v>
          </cell>
        </row>
        <row r="111">
          <cell r="B111" t="str">
            <v>DR04</v>
          </cell>
          <cell r="C1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1" t="str">
            <v>Estatus Sanitario</v>
          </cell>
          <cell r="E111" t="str">
            <v>1 Fortalecer  la inspección, vigilancia y control de los productos competencia del Invima</v>
          </cell>
        </row>
        <row r="112">
          <cell r="B112" t="str">
            <v>DR05</v>
          </cell>
          <cell r="C1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2" t="str">
            <v>Estatus Sanitario</v>
          </cell>
          <cell r="E112" t="str">
            <v>1 Fortalecer  la inspección, vigilancia y control de los productos competencia del Invima</v>
          </cell>
        </row>
        <row r="113">
          <cell r="B113" t="str">
            <v>DR06</v>
          </cell>
          <cell r="C1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3" t="str">
            <v>Estatus Sanitario</v>
          </cell>
          <cell r="E113" t="str">
            <v>1 Fortalecer  la inspección, vigilancia y control de los productos competencia del Invima</v>
          </cell>
        </row>
        <row r="114">
          <cell r="B114" t="str">
            <v>DR07</v>
          </cell>
          <cell r="C1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4" t="str">
            <v>Estatus Sanitario</v>
          </cell>
          <cell r="E114" t="str">
            <v>1 Fortalecer  la inspección, vigilancia y control de los productos competencia del Invima</v>
          </cell>
        </row>
        <row r="115">
          <cell r="B115" t="str">
            <v>DR08</v>
          </cell>
          <cell r="C1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5" t="str">
            <v>Estatus Sanitario</v>
          </cell>
          <cell r="E115" t="str">
            <v>1 Fortalecer  la inspección, vigilancia y control de los productos competencia del Invima</v>
          </cell>
        </row>
        <row r="116">
          <cell r="B116" t="str">
            <v>DR09</v>
          </cell>
          <cell r="C116" t="str">
            <v xml:space="preserve">2 Prestar servicios con estándares de calidad para afianzar la confianza de la población </v>
          </cell>
          <cell r="D116" t="str">
            <v>Eficiencia</v>
          </cell>
          <cell r="E116" t="str">
            <v>8 Fortalecer la gestión de los procesos administrativos y de apoyo de la Entidad</v>
          </cell>
        </row>
        <row r="117">
          <cell r="B117" t="str">
            <v>DD01</v>
          </cell>
          <cell r="C1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7" t="str">
            <v>Estatus Sanitario</v>
          </cell>
          <cell r="E117" t="str">
            <v>4 Mejorar  el desarrollo y mantenimiento de la seguridad sanitaria del país</v>
          </cell>
        </row>
        <row r="118">
          <cell r="B118" t="str">
            <v>DD02</v>
          </cell>
          <cell r="C1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8" t="str">
            <v>Estatus Sanitario</v>
          </cell>
          <cell r="E118" t="str">
            <v>4 Mejorar  el desarrollo y mantenimiento de la seguridad sanitaria del país</v>
          </cell>
        </row>
        <row r="119">
          <cell r="B119" t="str">
            <v>DD03</v>
          </cell>
          <cell r="C1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9" t="str">
            <v>Estatus Sanitario</v>
          </cell>
          <cell r="E119" t="str">
            <v>1 Fortalecer  la inspección, vigilancia y control de los productos competencia del Invima</v>
          </cell>
        </row>
        <row r="120">
          <cell r="B120" t="str">
            <v>DD04</v>
          </cell>
          <cell r="C12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0" t="str">
            <v>Estatus Sanitario</v>
          </cell>
          <cell r="E120" t="str">
            <v>1 Fortalecer  la inspección, vigilancia y control de los productos competencia del Invima</v>
          </cell>
        </row>
        <row r="121">
          <cell r="B121" t="str">
            <v>DD05</v>
          </cell>
          <cell r="C1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1" t="str">
            <v>Estatus Sanitario</v>
          </cell>
          <cell r="E121" t="str">
            <v>1 Fortalecer  la inspección, vigilancia y control de los productos competencia del Invima</v>
          </cell>
        </row>
        <row r="122">
          <cell r="B122" t="str">
            <v>DD06</v>
          </cell>
          <cell r="C1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2" t="str">
            <v>Estatus Sanitario</v>
          </cell>
          <cell r="E122" t="str">
            <v>1 Fortalecer  la inspección, vigilancia y control de los productos competencia del Invima</v>
          </cell>
        </row>
        <row r="123">
          <cell r="B123" t="str">
            <v>DD07</v>
          </cell>
          <cell r="C1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3" t="str">
            <v>Estatus Sanitario</v>
          </cell>
          <cell r="E123" t="str">
            <v>1 Fortalecer  la inspección, vigilancia y control de los productos competencia del Invima</v>
          </cell>
        </row>
        <row r="124">
          <cell r="B124" t="str">
            <v>DD08</v>
          </cell>
          <cell r="C1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4" t="str">
            <v>Estatus Sanitario</v>
          </cell>
          <cell r="E124" t="str">
            <v>1 Fortalecer  la inspección, vigilancia y control de los productos competencia del Invima</v>
          </cell>
        </row>
        <row r="125">
          <cell r="B125" t="str">
            <v>DD09</v>
          </cell>
          <cell r="C1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5" t="str">
            <v>Estatus Sanitario</v>
          </cell>
          <cell r="E125" t="str">
            <v>1 Fortalecer  la inspección, vigilancia y control de los productos competencia del Invima</v>
          </cell>
        </row>
        <row r="126">
          <cell r="B126" t="str">
            <v>DD10</v>
          </cell>
          <cell r="C1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6" t="str">
            <v>Estatus Sanitario</v>
          </cell>
          <cell r="E126" t="str">
            <v>1 Fortalecer  la inspección, vigilancia y control de los productos competencia del Invima</v>
          </cell>
        </row>
        <row r="127">
          <cell r="B127" t="str">
            <v>DD11</v>
          </cell>
          <cell r="C1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7" t="str">
            <v>Estatus Sanitario</v>
          </cell>
          <cell r="E127" t="str">
            <v>1 Fortalecer  la inspección, vigilancia y control de los productos competencia del Invima</v>
          </cell>
        </row>
        <row r="128">
          <cell r="B128" t="str">
            <v>DD12</v>
          </cell>
          <cell r="C1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8" t="str">
            <v>Estatus Sanitario</v>
          </cell>
          <cell r="E128" t="str">
            <v>1 Fortalecer  la inspección, vigilancia y control de los productos competencia del Invima</v>
          </cell>
        </row>
        <row r="129">
          <cell r="B129" t="str">
            <v>DD13</v>
          </cell>
          <cell r="C1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9" t="str">
            <v>Estatus Sanitario</v>
          </cell>
          <cell r="E129" t="str">
            <v>1 Fortalecer  la inspección, vigilancia y control de los productos competencia del Invima</v>
          </cell>
        </row>
        <row r="130">
          <cell r="B130" t="str">
            <v>DD14</v>
          </cell>
          <cell r="C1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0" t="str">
            <v>Estatus Sanitario</v>
          </cell>
          <cell r="E130" t="str">
            <v>1 Fortalecer  la inspección, vigilancia y control de los productos competencia del Invima</v>
          </cell>
        </row>
        <row r="131">
          <cell r="B131" t="str">
            <v>DD15</v>
          </cell>
          <cell r="C1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1" t="str">
            <v>Estatus Sanitario</v>
          </cell>
          <cell r="E131" t="str">
            <v>1 Fortalecer  la inspección, vigilancia y control de los productos competencia del Invima</v>
          </cell>
        </row>
        <row r="132">
          <cell r="B132" t="str">
            <v>DD16</v>
          </cell>
          <cell r="C1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2" t="str">
            <v>Estatus Sanitario</v>
          </cell>
          <cell r="E132" t="str">
            <v>1 Fortalecer  la inspección, vigilancia y control de los productos competencia del Invima</v>
          </cell>
        </row>
        <row r="133">
          <cell r="B133" t="str">
            <v>DD17</v>
          </cell>
          <cell r="C1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3" t="str">
            <v>Estatus Sanitario</v>
          </cell>
          <cell r="E133" t="str">
            <v>1 Fortalecer  la inspección, vigilancia y control de los productos competencia del Invima</v>
          </cell>
        </row>
        <row r="134">
          <cell r="B134" t="str">
            <v>DD18</v>
          </cell>
          <cell r="C1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4" t="str">
            <v>Estatus Sanitario</v>
          </cell>
          <cell r="E134" t="str">
            <v>1 Fortalecer  la inspección, vigilancia y control de los productos competencia del Invima</v>
          </cell>
        </row>
        <row r="135">
          <cell r="B135" t="str">
            <v>DD19</v>
          </cell>
          <cell r="C1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5" t="str">
            <v>Estatus Sanitario</v>
          </cell>
          <cell r="E135" t="str">
            <v>1 Fortalecer  la inspección, vigilancia y control de los productos competencia del Invima</v>
          </cell>
        </row>
        <row r="136">
          <cell r="B136" t="str">
            <v>DD20</v>
          </cell>
          <cell r="C1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6" t="str">
            <v>Estatus Sanitario</v>
          </cell>
          <cell r="E136" t="str">
            <v>1 Fortalecer  la inspección, vigilancia y control de los productos competencia del Invima</v>
          </cell>
        </row>
        <row r="137">
          <cell r="B137" t="str">
            <v>DD21</v>
          </cell>
          <cell r="C1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7" t="str">
            <v>Estatus Sanitario</v>
          </cell>
          <cell r="E137" t="str">
            <v>1 Fortalecer  la inspección, vigilancia y control de los productos competencia del Invima</v>
          </cell>
        </row>
        <row r="138">
          <cell r="B138" t="str">
            <v>DD22</v>
          </cell>
          <cell r="C1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8" t="str">
            <v>Estatus Sanitario</v>
          </cell>
          <cell r="E138" t="str">
            <v>1 Fortalecer  la inspección, vigilancia y control de los productos competencia del Invima</v>
          </cell>
        </row>
        <row r="139">
          <cell r="B139" t="str">
            <v>DD23</v>
          </cell>
          <cell r="C1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9" t="str">
            <v>Estatus Sanitario</v>
          </cell>
          <cell r="E139" t="str">
            <v>1 Fortalecer  la inspección, vigilancia y control de los productos competencia del Invima</v>
          </cell>
        </row>
        <row r="140">
          <cell r="B140" t="str">
            <v>DD24</v>
          </cell>
          <cell r="C1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0" t="str">
            <v>Estatus Sanitario</v>
          </cell>
          <cell r="E140" t="str">
            <v>4 Mejorar  el desarrollo y mantenimiento de la seguridad sanitaria del país</v>
          </cell>
        </row>
        <row r="141">
          <cell r="B141" t="str">
            <v>DD25</v>
          </cell>
          <cell r="C1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1" t="str">
            <v>Estatus Sanitario</v>
          </cell>
          <cell r="E141" t="str">
            <v>4 Mejorar  el desarrollo y mantenimiento de la seguridad sanitaria del país</v>
          </cell>
        </row>
        <row r="142">
          <cell r="B142" t="str">
            <v>DD26</v>
          </cell>
          <cell r="C1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2" t="str">
            <v>Estatus Sanitario</v>
          </cell>
          <cell r="E142" t="str">
            <v>4 Mejorar  el desarrollo y mantenimiento de la seguridad sanitaria del país</v>
          </cell>
        </row>
        <row r="143">
          <cell r="B143" t="str">
            <v>DD27</v>
          </cell>
          <cell r="C1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3" t="str">
            <v>Estatus Sanitario</v>
          </cell>
          <cell r="E143" t="str">
            <v>4 Mejorar  el desarrollo y mantenimiento de la seguridad sanitaria del país</v>
          </cell>
        </row>
        <row r="144">
          <cell r="B144" t="str">
            <v>DD28</v>
          </cell>
          <cell r="C1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4" t="str">
            <v>Estatus Sanitario</v>
          </cell>
          <cell r="E144" t="str">
            <v>4 Mejorar  el desarrollo y mantenimiento de la seguridad sanitaria del país</v>
          </cell>
        </row>
        <row r="145">
          <cell r="B145" t="str">
            <v>DD29</v>
          </cell>
          <cell r="C1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5" t="str">
            <v>Estatus Sanitario</v>
          </cell>
          <cell r="E145" t="str">
            <v>4 Mejorar  el desarrollo y mantenimiento de la seguridad sanitaria del país</v>
          </cell>
        </row>
        <row r="146">
          <cell r="B146" t="str">
            <v>DD30</v>
          </cell>
          <cell r="C1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6" t="str">
            <v>Estatus Sanitario</v>
          </cell>
          <cell r="E146" t="str">
            <v>4 Mejorar  el desarrollo y mantenimiento de la seguridad sanitaria del país</v>
          </cell>
        </row>
        <row r="147">
          <cell r="B147" t="str">
            <v>DD31</v>
          </cell>
          <cell r="C1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7" t="str">
            <v>Estatus Sanitario</v>
          </cell>
          <cell r="E147" t="str">
            <v>4 Mejorar  el desarrollo y mantenimiento de la seguridad sanitaria del país</v>
          </cell>
        </row>
        <row r="148">
          <cell r="B148" t="str">
            <v>DD32</v>
          </cell>
          <cell r="C1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8" t="str">
            <v>Estatus Sanitario</v>
          </cell>
          <cell r="E148" t="str">
            <v>4 Mejorar  el desarrollo y mantenimiento de la seguridad sanitaria del país</v>
          </cell>
        </row>
        <row r="149">
          <cell r="B149" t="str">
            <v>DD33</v>
          </cell>
          <cell r="C1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9" t="str">
            <v>Estatus Sanitario</v>
          </cell>
          <cell r="E149" t="str">
            <v>1 Fortalecer  la inspección, vigilancia y control de los productos competencia del Invima</v>
          </cell>
        </row>
        <row r="150">
          <cell r="B150" t="str">
            <v>DD34</v>
          </cell>
          <cell r="C1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0" t="str">
            <v>Estatus Sanitario</v>
          </cell>
          <cell r="E150" t="str">
            <v>1 Fortalecer  la inspección, vigilancia y control de los productos competencia del Invima</v>
          </cell>
        </row>
        <row r="151">
          <cell r="B151" t="str">
            <v>DD35</v>
          </cell>
          <cell r="C1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1" t="str">
            <v>Estatus Sanitario</v>
          </cell>
          <cell r="E151" t="str">
            <v>1 Fortalecer  la inspección, vigilancia y control de los productos competencia del Invima</v>
          </cell>
        </row>
        <row r="152">
          <cell r="B152" t="str">
            <v>DD36</v>
          </cell>
          <cell r="C1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2" t="str">
            <v>Estatus Sanitario</v>
          </cell>
          <cell r="E152" t="str">
            <v>1 Fortalecer  la inspección, vigilancia y control de los productos competencia del Invima</v>
          </cell>
        </row>
        <row r="153">
          <cell r="B153" t="str">
            <v>DD37</v>
          </cell>
          <cell r="C153" t="str">
            <v xml:space="preserve">2 Prestar servicios con estándares de calidad para afianzar la confianza de la población </v>
          </cell>
          <cell r="D153" t="str">
            <v>Eficiencia</v>
          </cell>
          <cell r="E153" t="str">
            <v>8 Fortalecer la gestión de los procesos administrativos y de apoyo de la Entidad</v>
          </cell>
        </row>
        <row r="154">
          <cell r="B154" t="str">
            <v>DD38</v>
          </cell>
          <cell r="C154" t="str">
            <v>4 Contribuir a una Colombia legal y transparente mediante la implementación de acciones que mitiguen los efectos de la ilegalidad y la corrupción.</v>
          </cell>
          <cell r="D154" t="str">
            <v>Transparencia</v>
          </cell>
          <cell r="E154" t="str">
            <v xml:space="preserve">11 Implementar acciones de transparencia, participación ciudadana y rendición de cuentas para evitar la materialización de cualquier posible acto de corrupción </v>
          </cell>
        </row>
        <row r="155">
          <cell r="B155" t="str">
            <v>DC01</v>
          </cell>
          <cell r="C1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5" t="str">
            <v>Estatus Sanitario</v>
          </cell>
          <cell r="E155" t="str">
            <v>4 Mejorar  el desarrollo y mantenimiento de la seguridad sanitaria del país</v>
          </cell>
        </row>
        <row r="156">
          <cell r="B156" t="str">
            <v>DC02</v>
          </cell>
          <cell r="C1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6" t="str">
            <v>Estatus Sanitario</v>
          </cell>
          <cell r="E156" t="str">
            <v>4 Mejorar  el desarrollo y mantenimiento de la seguridad sanitaria del país</v>
          </cell>
        </row>
        <row r="157">
          <cell r="B157" t="str">
            <v>DC03</v>
          </cell>
          <cell r="C15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7" t="str">
            <v>Estatus Sanitario</v>
          </cell>
          <cell r="E157" t="str">
            <v>1 Fortalecer  la inspección, vigilancia y control de los productos competencia del Invima</v>
          </cell>
        </row>
        <row r="158">
          <cell r="B158" t="str">
            <v>DC04</v>
          </cell>
          <cell r="C15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8" t="str">
            <v>Estatus Sanitario</v>
          </cell>
          <cell r="E158" t="str">
            <v>1 Fortalecer  la inspección, vigilancia y control de los productos competencia del Invima</v>
          </cell>
        </row>
        <row r="159">
          <cell r="B159" t="str">
            <v>DC05</v>
          </cell>
          <cell r="C15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9" t="str">
            <v>Estatus Sanitario</v>
          </cell>
          <cell r="E159" t="str">
            <v>1 Fortalecer  la inspección, vigilancia y control de los productos competencia del Invima</v>
          </cell>
        </row>
        <row r="160">
          <cell r="B160" t="str">
            <v>DC06</v>
          </cell>
          <cell r="C16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0" t="str">
            <v>Estatus Sanitario</v>
          </cell>
          <cell r="E160" t="str">
            <v>1 Fortalecer  la inspección, vigilancia y control de los productos competencia del Invima</v>
          </cell>
        </row>
        <row r="161">
          <cell r="B161" t="str">
            <v>DC07</v>
          </cell>
          <cell r="C16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1" t="str">
            <v>Estatus Sanitario</v>
          </cell>
          <cell r="E161" t="str">
            <v>1 Fortalecer  la inspección, vigilancia y control de los productos competencia del Invima</v>
          </cell>
        </row>
        <row r="162">
          <cell r="B162" t="str">
            <v>DC08</v>
          </cell>
          <cell r="C16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2" t="str">
            <v>Estatus Sanitario</v>
          </cell>
          <cell r="E162" t="str">
            <v>1 Fortalecer  la inspección, vigilancia y control de los productos competencia del Invima</v>
          </cell>
        </row>
        <row r="163">
          <cell r="B163" t="str">
            <v>DC09</v>
          </cell>
          <cell r="C16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3" t="str">
            <v>Estatus Sanitario</v>
          </cell>
          <cell r="E163" t="str">
            <v>1 Fortalecer  la inspección, vigilancia y control de los productos competencia del Invima</v>
          </cell>
        </row>
        <row r="164">
          <cell r="B164" t="str">
            <v>DC10</v>
          </cell>
          <cell r="C16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4" t="str">
            <v>Estatus Sanitario</v>
          </cell>
          <cell r="E164" t="str">
            <v>1 Fortalecer  la inspección, vigilancia y control de los productos competencia del Invima</v>
          </cell>
        </row>
        <row r="165">
          <cell r="B165" t="str">
            <v>DC11</v>
          </cell>
          <cell r="C16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5" t="str">
            <v>Estatus Sanitario</v>
          </cell>
          <cell r="E165" t="str">
            <v>4 Mejorar  el desarrollo y mantenimiento de la seguridad sanitaria del país</v>
          </cell>
        </row>
        <row r="166">
          <cell r="B166" t="str">
            <v>DC12</v>
          </cell>
          <cell r="C16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6" t="str">
            <v>Estatus Sanitario</v>
          </cell>
          <cell r="E166" t="str">
            <v>4 Mejorar  el desarrollo y mantenimiento de la seguridad sanitaria del país</v>
          </cell>
        </row>
        <row r="167">
          <cell r="B167" t="str">
            <v>DC13</v>
          </cell>
          <cell r="C16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7" t="str">
            <v>Estatus Sanitario</v>
          </cell>
          <cell r="E167" t="str">
            <v>4 Mejorar  el desarrollo y mantenimiento de la seguridad sanitaria del país</v>
          </cell>
        </row>
        <row r="168">
          <cell r="B168" t="str">
            <v>DC14</v>
          </cell>
          <cell r="C168" t="str">
            <v>4 Contribuir a una Colombia legal y transparente mediante la implementación de acciones que mitiguen los efectos de la ilegalidad y la corrupción.</v>
          </cell>
          <cell r="D168" t="str">
            <v>Transparencia</v>
          </cell>
          <cell r="E168" t="str">
            <v xml:space="preserve">11 Implementar acciones de transparencia, participación ciudadana y rendición de cuentas para evitar la materialización de cualquier posible acto de corrupción </v>
          </cell>
        </row>
        <row r="169">
          <cell r="B169" t="str">
            <v>DC15</v>
          </cell>
          <cell r="C169" t="str">
            <v xml:space="preserve">2 Prestar servicios con estándares de calidad para afianzar la confianza de la población </v>
          </cell>
          <cell r="D169" t="str">
            <v>Eficiencia</v>
          </cell>
          <cell r="E169" t="str">
            <v>8 Fortalecer la gestión de los procesos administrativos y de apoyo de la Entidad</v>
          </cell>
        </row>
        <row r="170">
          <cell r="B170" t="str">
            <v>DC16</v>
          </cell>
          <cell r="C17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0" t="str">
            <v>Estatus Sanitario</v>
          </cell>
          <cell r="E170" t="str">
            <v>1 Fortalecer  la inspección, vigilancia y control de los productos competencia del Invima</v>
          </cell>
        </row>
        <row r="171">
          <cell r="B171" t="str">
            <v>DA01</v>
          </cell>
          <cell r="C17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1" t="str">
            <v>Estatus Sanitario</v>
          </cell>
          <cell r="E171" t="str">
            <v>4 Mejorar  el desarrollo y mantenimiento de la seguridad sanitaria del país</v>
          </cell>
        </row>
        <row r="172">
          <cell r="B172" t="str">
            <v>DA02</v>
          </cell>
          <cell r="C1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2" t="str">
            <v>Estatus Sanitario</v>
          </cell>
          <cell r="E172" t="str">
            <v>4 Mejorar  el desarrollo y mantenimiento de la seguridad sanitaria del país</v>
          </cell>
        </row>
        <row r="173">
          <cell r="B173" t="str">
            <v>DA03</v>
          </cell>
          <cell r="C1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3" t="str">
            <v>Estatus Sanitario</v>
          </cell>
          <cell r="E173" t="str">
            <v>1 Fortalecer  la inspección, vigilancia y control de los productos competencia del Invima</v>
          </cell>
        </row>
        <row r="174">
          <cell r="B174" t="str">
            <v>DA04</v>
          </cell>
          <cell r="C1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4" t="str">
            <v>Estatus Sanitario</v>
          </cell>
          <cell r="E174" t="str">
            <v>1 Fortalecer  la inspección, vigilancia y control de los productos competencia del Invima</v>
          </cell>
        </row>
        <row r="175">
          <cell r="B175" t="str">
            <v>DA05</v>
          </cell>
          <cell r="C1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5" t="str">
            <v>Estatus Sanitario</v>
          </cell>
          <cell r="E175" t="str">
            <v>1 Fortalecer  la inspección, vigilancia y control de los productos competencia del Invima</v>
          </cell>
        </row>
        <row r="176">
          <cell r="B176" t="str">
            <v>DA06</v>
          </cell>
          <cell r="C1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6" t="str">
            <v>Estatus Sanitario</v>
          </cell>
          <cell r="E176" t="str">
            <v>4 Mejorar  el desarrollo y mantenimiento de la seguridad sanitaria del país</v>
          </cell>
        </row>
        <row r="177">
          <cell r="B177" t="str">
            <v>DA07</v>
          </cell>
          <cell r="C1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7" t="str">
            <v>Estatus Sanitario</v>
          </cell>
          <cell r="E177" t="str">
            <v>4 Mejorar  el desarrollo y mantenimiento de la seguridad sanitaria del país</v>
          </cell>
        </row>
        <row r="178">
          <cell r="B178" t="str">
            <v>DA08</v>
          </cell>
          <cell r="C1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8" t="str">
            <v>Estatus Sanitario</v>
          </cell>
          <cell r="E178" t="str">
            <v>4 Mejorar  el desarrollo y mantenimiento de la seguridad sanitaria del país</v>
          </cell>
        </row>
        <row r="179">
          <cell r="B179" t="str">
            <v>DA09</v>
          </cell>
          <cell r="C1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9" t="str">
            <v>Estatus Sanitario</v>
          </cell>
          <cell r="E179" t="str">
            <v>4 Mejorar  el desarrollo y mantenimiento de la seguridad sanitaria del país</v>
          </cell>
        </row>
        <row r="180">
          <cell r="B180" t="str">
            <v>DA10</v>
          </cell>
          <cell r="C1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0" t="str">
            <v>Estatus Sanitario</v>
          </cell>
          <cell r="E180" t="str">
            <v>4 Mejorar  el desarrollo y mantenimiento de la seguridad sanitaria del país</v>
          </cell>
        </row>
        <row r="181">
          <cell r="B181" t="str">
            <v>DA11</v>
          </cell>
          <cell r="C1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1" t="str">
            <v>Estatus Sanitario</v>
          </cell>
          <cell r="E181" t="str">
            <v>4 Mejorar  el desarrollo y mantenimiento de la seguridad sanitaria del país</v>
          </cell>
        </row>
        <row r="182">
          <cell r="B182" t="str">
            <v>DA12</v>
          </cell>
          <cell r="C1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2" t="str">
            <v>Estatus Sanitario</v>
          </cell>
          <cell r="E182" t="str">
            <v>1 Fortalecer  la inspección, vigilancia y control de los productos competencia del Invima</v>
          </cell>
        </row>
        <row r="183">
          <cell r="B183" t="str">
            <v>DA13</v>
          </cell>
          <cell r="C1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3" t="str">
            <v>Estatus Sanitario</v>
          </cell>
          <cell r="E183" t="str">
            <v>1 Fortalecer  la inspección, vigilancia y control de los productos competencia del Invima</v>
          </cell>
        </row>
        <row r="184">
          <cell r="B184" t="str">
            <v>DA14</v>
          </cell>
          <cell r="C1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4" t="str">
            <v>Estatus Sanitario</v>
          </cell>
          <cell r="E184" t="str">
            <v>1 Fortalecer  la inspección, vigilancia y control de los productos competencia del Invima</v>
          </cell>
        </row>
        <row r="185">
          <cell r="B185" t="str">
            <v>DA15</v>
          </cell>
          <cell r="C1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5" t="str">
            <v>Estatus Sanitario</v>
          </cell>
          <cell r="E185" t="str">
            <v>1 Fortalecer  la inspección, vigilancia y control de los productos competencia del Invima</v>
          </cell>
        </row>
        <row r="186">
          <cell r="B186" t="str">
            <v>DA16</v>
          </cell>
          <cell r="C1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6" t="str">
            <v>Estatus Sanitario</v>
          </cell>
          <cell r="E186" t="str">
            <v>1 Fortalecer  la inspección, vigilancia y control de los productos competencia del Invima</v>
          </cell>
        </row>
        <row r="187">
          <cell r="B187" t="str">
            <v>DA17</v>
          </cell>
          <cell r="C1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7" t="str">
            <v>Estatus Sanitario</v>
          </cell>
          <cell r="E187" t="str">
            <v>1 Fortalecer  la inspección, vigilancia y control de los productos competencia del Invima</v>
          </cell>
        </row>
        <row r="188">
          <cell r="B188" t="str">
            <v>DA18</v>
          </cell>
          <cell r="C1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8" t="str">
            <v>Estatus Sanitario</v>
          </cell>
          <cell r="E188" t="str">
            <v>1 Fortalecer  la inspección, vigilancia y control de los productos competencia del Invima</v>
          </cell>
        </row>
        <row r="189">
          <cell r="B189" t="str">
            <v>DA19</v>
          </cell>
          <cell r="C1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9" t="str">
            <v>Estatus Sanitario</v>
          </cell>
          <cell r="E189" t="str">
            <v>1 Fortalecer  la inspección, vigilancia y control de los productos competencia del Invima</v>
          </cell>
        </row>
        <row r="190">
          <cell r="B190" t="str">
            <v>DA20</v>
          </cell>
          <cell r="C19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0" t="str">
            <v>Estatus Sanitario</v>
          </cell>
          <cell r="E190" t="str">
            <v>1 Fortalecer  la inspección, vigilancia y control de los productos competencia del Invima</v>
          </cell>
        </row>
        <row r="191">
          <cell r="B191" t="str">
            <v>DA21</v>
          </cell>
          <cell r="C1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1" t="str">
            <v>Estatus Sanitario</v>
          </cell>
          <cell r="E191" t="str">
            <v>1 Fortalecer  la inspección, vigilancia y control de los productos competencia del Invima</v>
          </cell>
        </row>
        <row r="192">
          <cell r="B192" t="str">
            <v>DA22</v>
          </cell>
          <cell r="C1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2" t="str">
            <v>Estatus Sanitario</v>
          </cell>
          <cell r="E192" t="str">
            <v>1 Fortalecer  la inspección, vigilancia y control de los productos competencia del Invima</v>
          </cell>
        </row>
        <row r="193">
          <cell r="B193" t="str">
            <v>DA23</v>
          </cell>
          <cell r="C1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3" t="str">
            <v>Estatus Sanitario</v>
          </cell>
          <cell r="E193" t="str">
            <v>1 Fortalecer  la inspección, vigilancia y control de los productos competencia del Invima</v>
          </cell>
        </row>
        <row r="194">
          <cell r="B194" t="str">
            <v>DA24</v>
          </cell>
          <cell r="C1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4" t="str">
            <v>Estatus Sanitario</v>
          </cell>
          <cell r="E194" t="str">
            <v>1 Fortalecer  la inspección, vigilancia y control de los productos competencia del Invima</v>
          </cell>
        </row>
        <row r="195">
          <cell r="B195" t="str">
            <v>DA25</v>
          </cell>
          <cell r="C195" t="str">
            <v>4 Contribuir a una Colombia legal y transparente mediante la implementación de acciones que mitiguen los efectos de la ilegalidad y la corrupción.</v>
          </cell>
          <cell r="D195" t="str">
            <v>Transparencia</v>
          </cell>
          <cell r="E195" t="str">
            <v xml:space="preserve">11 Implementar acciones de transparencia, participación ciudadana y rendición de cuentas para evitar la materialización de cualquier posible acto de corrupción </v>
          </cell>
        </row>
        <row r="196">
          <cell r="B196" t="str">
            <v>DA26</v>
          </cell>
          <cell r="C196" t="str">
            <v xml:space="preserve">2 Prestar servicios con estándares de calidad para afianzar la confianza de la población </v>
          </cell>
          <cell r="D196" t="str">
            <v>Eficiencia</v>
          </cell>
          <cell r="E196" t="str">
            <v>8 Fortalecer la gestión de los procesos administrativos y de apoyo de la Entidad</v>
          </cell>
        </row>
        <row r="197">
          <cell r="B197" t="str">
            <v>DO01</v>
          </cell>
          <cell r="C19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7" t="str">
            <v>Estatus Sanitario</v>
          </cell>
          <cell r="E197" t="str">
            <v>4 Mejorar  el desarrollo y mantenimiento de la seguridad sanitaria del país</v>
          </cell>
        </row>
        <row r="198">
          <cell r="B198" t="str">
            <v>DO02</v>
          </cell>
          <cell r="C1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8" t="str">
            <v>Estatus Sanitario</v>
          </cell>
          <cell r="E198" t="str">
            <v>4 Mejorar  el desarrollo y mantenimiento de la seguridad sanitaria del país</v>
          </cell>
        </row>
        <row r="199">
          <cell r="B199" t="str">
            <v>DO03</v>
          </cell>
          <cell r="C1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9" t="str">
            <v>Estatus Sanitario</v>
          </cell>
          <cell r="E199" t="str">
            <v>1 Fortalecer  la inspección, vigilancia y control de los productos competencia del Invima</v>
          </cell>
        </row>
        <row r="200">
          <cell r="B200" t="str">
            <v>DO04</v>
          </cell>
          <cell r="C2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0" t="str">
            <v>Estatus Sanitario</v>
          </cell>
          <cell r="E200" t="str">
            <v>1 Fortalecer  la inspección, vigilancia y control de los productos competencia del Invima</v>
          </cell>
        </row>
        <row r="201">
          <cell r="B201" t="str">
            <v>DO05</v>
          </cell>
          <cell r="C2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1" t="str">
            <v>Estatus Sanitario</v>
          </cell>
          <cell r="E201" t="str">
            <v>1 Fortalecer  la inspección, vigilancia y control de los productos competencia del Invima</v>
          </cell>
        </row>
        <row r="202">
          <cell r="B202" t="str">
            <v>DO06</v>
          </cell>
          <cell r="C2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2" t="str">
            <v>Estatus Sanitario</v>
          </cell>
          <cell r="E202" t="str">
            <v>1 Fortalecer  la inspección, vigilancia y control de los productos competencia del Invima</v>
          </cell>
        </row>
        <row r="203">
          <cell r="B203" t="str">
            <v>DO07</v>
          </cell>
          <cell r="C2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3" t="str">
            <v>Estatus Sanitario</v>
          </cell>
          <cell r="E203" t="str">
            <v>1 Fortalecer  la inspección, vigilancia y control de los productos competencia del Invima</v>
          </cell>
        </row>
        <row r="204">
          <cell r="B204" t="str">
            <v>DO08</v>
          </cell>
          <cell r="C2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4" t="str">
            <v>Estatus Sanitario</v>
          </cell>
          <cell r="E204" t="str">
            <v>1 Fortalecer  la inspección, vigilancia y control de los productos competencia del Invima</v>
          </cell>
        </row>
        <row r="205">
          <cell r="B205" t="str">
            <v>DO09</v>
          </cell>
          <cell r="C2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5" t="str">
            <v>Estatus Sanitario</v>
          </cell>
          <cell r="E205" t="str">
            <v>1 Fortalecer  la inspección, vigilancia y control de los productos competencia del Invima</v>
          </cell>
        </row>
        <row r="206">
          <cell r="B206" t="str">
            <v>DO10</v>
          </cell>
          <cell r="C2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6" t="str">
            <v>Estatus Sanitario</v>
          </cell>
          <cell r="E206" t="str">
            <v>1 Fortalecer  la inspección, vigilancia y control de los productos competencia del Invima</v>
          </cell>
        </row>
        <row r="207">
          <cell r="B207" t="str">
            <v>DO11</v>
          </cell>
          <cell r="C20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7" t="str">
            <v>Estatus Sanitario</v>
          </cell>
          <cell r="E207" t="str">
            <v>1 Fortalecer  la inspección, vigilancia y control de los productos competencia del Invima</v>
          </cell>
        </row>
        <row r="208">
          <cell r="B208" t="str">
            <v>DO12</v>
          </cell>
          <cell r="C2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8" t="str">
            <v>Estatus Sanitario</v>
          </cell>
          <cell r="E208" t="str">
            <v>1 Fortalecer  la inspección, vigilancia y control de los productos competencia del Invima</v>
          </cell>
        </row>
        <row r="209">
          <cell r="B209" t="str">
            <v>DO13</v>
          </cell>
          <cell r="C2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9" t="str">
            <v>Estatus Sanitario</v>
          </cell>
          <cell r="E209" t="str">
            <v>1 Fortalecer  la inspección, vigilancia y control de los productos competencia del Invima</v>
          </cell>
        </row>
        <row r="210">
          <cell r="B210" t="str">
            <v>DO14</v>
          </cell>
          <cell r="C2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0" t="str">
            <v>Estatus Sanitario</v>
          </cell>
          <cell r="E210" t="str">
            <v>1 Fortalecer  la inspección, vigilancia y control de los productos competencia del Invima</v>
          </cell>
        </row>
        <row r="211">
          <cell r="B211" t="str">
            <v>DO15</v>
          </cell>
          <cell r="C2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1" t="str">
            <v>Estatus Sanitario</v>
          </cell>
          <cell r="E211" t="str">
            <v>1 Fortalecer  la inspección, vigilancia y control de los productos competencia del Invima</v>
          </cell>
        </row>
        <row r="212">
          <cell r="B212" t="str">
            <v>DO16</v>
          </cell>
          <cell r="C2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2" t="str">
            <v>Estatus Sanitario</v>
          </cell>
          <cell r="E212" t="str">
            <v>1 Fortalecer  la inspección, vigilancia y control de los productos competencia del Invima</v>
          </cell>
        </row>
        <row r="213">
          <cell r="B213" t="str">
            <v>DO17</v>
          </cell>
          <cell r="C2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3" t="str">
            <v>Estatus Sanitario</v>
          </cell>
          <cell r="E213" t="str">
            <v>1 Fortalecer  la inspección, vigilancia y control de los productos competencia del Invima</v>
          </cell>
        </row>
        <row r="214">
          <cell r="B214" t="str">
            <v>DO18</v>
          </cell>
          <cell r="C2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4" t="str">
            <v>Estatus Sanitario</v>
          </cell>
          <cell r="E214" t="str">
            <v>1 Fortalecer  la inspección, vigilancia y control de los productos competencia del Invima</v>
          </cell>
        </row>
        <row r="215">
          <cell r="B215" t="str">
            <v>DO19</v>
          </cell>
          <cell r="C2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5" t="str">
            <v>Estatus Sanitario</v>
          </cell>
          <cell r="E215" t="str">
            <v>1 Fortalecer  la inspección, vigilancia y control de los productos competencia del Invima</v>
          </cell>
        </row>
        <row r="216">
          <cell r="B216" t="str">
            <v>DO20</v>
          </cell>
          <cell r="C21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6" t="str">
            <v>Estatus Sanitario</v>
          </cell>
          <cell r="E216" t="str">
            <v>1 Fortalecer  la inspección, vigilancia y control de los productos competencia del Invima</v>
          </cell>
        </row>
        <row r="217">
          <cell r="B217" t="str">
            <v>DO21</v>
          </cell>
          <cell r="C2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7" t="str">
            <v>Estatus Sanitario</v>
          </cell>
          <cell r="E217" t="str">
            <v>1 Fortalecer  la inspección, vigilancia y control de los productos competencia del Invima</v>
          </cell>
        </row>
        <row r="218">
          <cell r="B218" t="str">
            <v>DO22</v>
          </cell>
          <cell r="C2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8" t="str">
            <v>Estatus Sanitario</v>
          </cell>
          <cell r="E218" t="str">
            <v>1 Fortalecer  la inspección, vigilancia y control de los productos competencia del Invima</v>
          </cell>
        </row>
        <row r="219">
          <cell r="B219" t="str">
            <v>DO23</v>
          </cell>
          <cell r="C2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9" t="str">
            <v>Estatus Sanitario</v>
          </cell>
          <cell r="E219" t="str">
            <v>1 Fortalecer  la inspección, vigilancia y control de los productos competencia del Invima</v>
          </cell>
        </row>
        <row r="220">
          <cell r="B220" t="str">
            <v>DO24</v>
          </cell>
          <cell r="C220" t="str">
            <v xml:space="preserve">2 Prestar servicios con estándares de calidad para afianzar la confianza de la población </v>
          </cell>
          <cell r="D220" t="str">
            <v>Eficiencia</v>
          </cell>
          <cell r="E220" t="str">
            <v>8 Fortalecer la gestión de los procesos administrativos y de apoyo de la Entidad</v>
          </cell>
        </row>
        <row r="221">
          <cell r="B221" t="str">
            <v>DM01</v>
          </cell>
          <cell r="C2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1" t="str">
            <v>Estatus Sanitario</v>
          </cell>
          <cell r="E221" t="str">
            <v>4 Mejorar  el desarrollo y mantenimiento de la seguridad sanitaria del país</v>
          </cell>
        </row>
        <row r="222">
          <cell r="B222" t="str">
            <v>DM02</v>
          </cell>
          <cell r="C2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2" t="str">
            <v>Estatus Sanitario</v>
          </cell>
          <cell r="E222" t="str">
            <v>4 Mejorar  el desarrollo y mantenimiento de la seguridad sanitaria del país</v>
          </cell>
        </row>
        <row r="223">
          <cell r="B223" t="str">
            <v>DM03</v>
          </cell>
          <cell r="C2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3" t="str">
            <v>Estatus Sanitario</v>
          </cell>
          <cell r="E223" t="str">
            <v>1 Fortalecer  la inspección, vigilancia y control de los productos competencia del Invima</v>
          </cell>
        </row>
        <row r="224">
          <cell r="B224" t="str">
            <v>DM04</v>
          </cell>
          <cell r="C2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4" t="str">
            <v>Estatus Sanitario</v>
          </cell>
          <cell r="E224" t="str">
            <v>1 Fortalecer  la inspección, vigilancia y control de los productos competencia del Invima</v>
          </cell>
        </row>
        <row r="225">
          <cell r="B225" t="str">
            <v>DM05</v>
          </cell>
          <cell r="C2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5" t="str">
            <v>Estatus Sanitario</v>
          </cell>
          <cell r="E225" t="str">
            <v>1 Fortalecer  la inspección, vigilancia y control de los productos competencia del Invima</v>
          </cell>
        </row>
        <row r="226">
          <cell r="B226" t="str">
            <v>DM06</v>
          </cell>
          <cell r="C2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6" t="str">
            <v>Estatus Sanitario</v>
          </cell>
          <cell r="E226" t="str">
            <v>1 Fortalecer  la inspección, vigilancia y control de los productos competencia del Invima</v>
          </cell>
        </row>
        <row r="227">
          <cell r="B227" t="str">
            <v>DM07</v>
          </cell>
          <cell r="C2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7" t="str">
            <v>Estatus Sanitario</v>
          </cell>
          <cell r="E227" t="str">
            <v>4 Mejorar  el desarrollo y mantenimiento de la seguridad sanitaria del país</v>
          </cell>
        </row>
        <row r="228">
          <cell r="B228" t="str">
            <v>DM08</v>
          </cell>
          <cell r="C2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8" t="str">
            <v>Estatus Sanitario</v>
          </cell>
          <cell r="E228" t="str">
            <v>4 Mejorar  el desarrollo y mantenimiento de la seguridad sanitaria del país</v>
          </cell>
        </row>
        <row r="229">
          <cell r="B229" t="str">
            <v>DM09</v>
          </cell>
          <cell r="C2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9" t="str">
            <v>Estatus Sanitario</v>
          </cell>
          <cell r="E229" t="str">
            <v>4 Mejorar  el desarrollo y mantenimiento de la seguridad sanitaria del país</v>
          </cell>
        </row>
        <row r="230">
          <cell r="B230" t="str">
            <v>DM10</v>
          </cell>
          <cell r="C2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0" t="str">
            <v>Estatus Sanitario</v>
          </cell>
          <cell r="E230" t="str">
            <v>4 Mejorar  el desarrollo y mantenimiento de la seguridad sanitaria del país</v>
          </cell>
        </row>
        <row r="231">
          <cell r="B231" t="str">
            <v>DM11</v>
          </cell>
          <cell r="C2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1" t="str">
            <v>Estatus Sanitario</v>
          </cell>
          <cell r="E231" t="str">
            <v>4 Mejorar  el desarrollo y mantenimiento de la seguridad sanitaria del país</v>
          </cell>
        </row>
        <row r="232">
          <cell r="B232" t="str">
            <v>DM12</v>
          </cell>
          <cell r="C2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2" t="str">
            <v>Estatus Sanitario</v>
          </cell>
          <cell r="E232" t="str">
            <v>4 Mejorar  el desarrollo y mantenimiento de la seguridad sanitaria del país</v>
          </cell>
        </row>
        <row r="233">
          <cell r="B233" t="str">
            <v>DM13</v>
          </cell>
          <cell r="C2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3" t="str">
            <v>Estatus Sanitario</v>
          </cell>
          <cell r="E233" t="str">
            <v>4 Mejorar  el desarrollo y mantenimiento de la seguridad sanitaria del país</v>
          </cell>
        </row>
        <row r="234">
          <cell r="B234" t="str">
            <v>DM14</v>
          </cell>
          <cell r="C2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4" t="str">
            <v>Estatus Sanitario</v>
          </cell>
          <cell r="E234" t="str">
            <v>4 Mejorar  el desarrollo y mantenimiento de la seguridad sanitaria del país</v>
          </cell>
        </row>
        <row r="235">
          <cell r="B235" t="str">
            <v>DM15</v>
          </cell>
          <cell r="C2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5" t="str">
            <v>Estatus Sanitario</v>
          </cell>
          <cell r="E235" t="str">
            <v>4 Mejorar  el desarrollo y mantenimiento de la seguridad sanitaria del país</v>
          </cell>
        </row>
        <row r="236">
          <cell r="B236" t="str">
            <v>DM16</v>
          </cell>
          <cell r="C2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6" t="str">
            <v>Estatus Sanitario</v>
          </cell>
          <cell r="E236" t="str">
            <v>4 Mejorar  el desarrollo y mantenimiento de la seguridad sanitaria del país</v>
          </cell>
        </row>
        <row r="237">
          <cell r="B237" t="str">
            <v>DM17</v>
          </cell>
          <cell r="C2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7" t="str">
            <v>Estatus Sanitario</v>
          </cell>
          <cell r="E237" t="str">
            <v>4 Mejorar  el desarrollo y mantenimiento de la seguridad sanitaria del país</v>
          </cell>
        </row>
        <row r="238">
          <cell r="B238" t="str">
            <v>DM18</v>
          </cell>
          <cell r="C2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8" t="str">
            <v>Estatus Sanitario</v>
          </cell>
          <cell r="E238" t="str">
            <v>4 Mejorar  el desarrollo y mantenimiento de la seguridad sanitaria del país</v>
          </cell>
        </row>
        <row r="239">
          <cell r="B239" t="str">
            <v>DM19</v>
          </cell>
          <cell r="C2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9" t="str">
            <v>Estatus Sanitario</v>
          </cell>
          <cell r="E239" t="str">
            <v>1 Fortalecer  la inspección, vigilancia y control de los productos competencia del Invima</v>
          </cell>
        </row>
        <row r="240">
          <cell r="B240" t="str">
            <v>DM20</v>
          </cell>
          <cell r="C2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0" t="str">
            <v>Estatus Sanitario</v>
          </cell>
          <cell r="E240" t="str">
            <v>1 Fortalecer  la inspección, vigilancia y control de los productos competencia del Invima</v>
          </cell>
        </row>
        <row r="241">
          <cell r="B241" t="str">
            <v>DM21</v>
          </cell>
          <cell r="C2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1" t="str">
            <v>Estatus Sanitario</v>
          </cell>
          <cell r="E241" t="str">
            <v>4 Mejorar  el desarrollo y mantenimiento de la seguridad sanitaria del país</v>
          </cell>
        </row>
        <row r="242">
          <cell r="B242" t="str">
            <v>DM22</v>
          </cell>
          <cell r="C2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2" t="str">
            <v>Estatus Sanitario</v>
          </cell>
          <cell r="E242" t="str">
            <v>4 Mejorar  el desarrollo y mantenimiento de la seguridad sanitaria del país</v>
          </cell>
        </row>
        <row r="243">
          <cell r="B243" t="str">
            <v>DM23</v>
          </cell>
          <cell r="C2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3" t="str">
            <v>Estatus Sanitario</v>
          </cell>
          <cell r="E243" t="str">
            <v>1 Fortalecer  la inspección, vigilancia y control de los productos competencia del Invima</v>
          </cell>
        </row>
        <row r="244">
          <cell r="B244" t="str">
            <v>DM24</v>
          </cell>
          <cell r="C2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4" t="str">
            <v>Estatus Sanitario</v>
          </cell>
          <cell r="E244" t="str">
            <v>1 Fortalecer  la inspección, vigilancia y control de los productos competencia del Invima</v>
          </cell>
        </row>
        <row r="245">
          <cell r="B245" t="str">
            <v>DM25</v>
          </cell>
          <cell r="C2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5" t="str">
            <v>Estatus Sanitario</v>
          </cell>
          <cell r="E245" t="str">
            <v>1 Fortalecer  la inspección, vigilancia y control de los productos competencia del Invima</v>
          </cell>
        </row>
        <row r="246">
          <cell r="B246" t="str">
            <v>DM26</v>
          </cell>
          <cell r="C2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6" t="str">
            <v>Estatus Sanitario</v>
          </cell>
          <cell r="E246" t="str">
            <v>4 Mejorar  el desarrollo y mantenimiento de la seguridad sanitaria del país</v>
          </cell>
        </row>
        <row r="247">
          <cell r="B247" t="str">
            <v>DM27</v>
          </cell>
          <cell r="C2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7" t="str">
            <v>Estatus Sanitario</v>
          </cell>
          <cell r="E247" t="str">
            <v>1 Fortalecer  la inspección, vigilancia y control de los productos competencia del Invima</v>
          </cell>
        </row>
        <row r="248">
          <cell r="B248" t="str">
            <v>DM28</v>
          </cell>
          <cell r="C2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8" t="str">
            <v>Estatus Sanitario</v>
          </cell>
          <cell r="E248" t="str">
            <v>1 Fortalecer  la inspección, vigilancia y control de los productos competencia del Invima</v>
          </cell>
        </row>
        <row r="249">
          <cell r="B249" t="str">
            <v>DM29</v>
          </cell>
          <cell r="C249" t="str">
            <v>4 Contribuir a una Colombia legal y transparente mediante la implementación de acciones que mitiguen los efectos de la ilegalidad y la corrupción.</v>
          </cell>
          <cell r="D249" t="str">
            <v>Transparencia</v>
          </cell>
          <cell r="E249" t="str">
            <v xml:space="preserve">11 Implementar acciones de transparencia, participación ciudadana y rendición de cuentas para evitar la materialización de cualquier posible acto de corrupción </v>
          </cell>
        </row>
        <row r="250">
          <cell r="B250" t="str">
            <v>DM30</v>
          </cell>
          <cell r="C250" t="str">
            <v xml:space="preserve">2 Prestar servicios con estándares de calidad para afianzar la confianza de la población </v>
          </cell>
          <cell r="D250" t="str">
            <v>Eficiencia</v>
          </cell>
          <cell r="E250" t="str">
            <v>8 Fortalecer la gestión de los procesos administrativos y de apoyo de la Entidad</v>
          </cell>
        </row>
        <row r="251">
          <cell r="B251" t="str">
            <v>DM31</v>
          </cell>
          <cell r="C2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1" t="str">
            <v>Estatus Sanitario</v>
          </cell>
          <cell r="E251" t="str">
            <v>1 Fortalecer  la inspección, vigilancia y control de los productos competencia del Invima</v>
          </cell>
        </row>
        <row r="252">
          <cell r="B252" t="str">
            <v>DM32</v>
          </cell>
          <cell r="C2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2" t="str">
            <v>Estatus Sanitario</v>
          </cell>
          <cell r="E252" t="str">
            <v>1 Fortalecer  la inspección, vigilancia y control de los productos competencia del Invima</v>
          </cell>
        </row>
      </sheetData>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ón reportes"/>
      <sheetName val="Ejecución Global"/>
      <sheetName val="Reporte Trimestral POA"/>
      <sheetName val="Dirección General"/>
      <sheetName val="Secretaría General"/>
      <sheetName val="Of de Planeación"/>
      <sheetName val="Of Asesora Jurídica"/>
      <sheetName val="Of Control Interno"/>
      <sheetName val="Of Tecnologías Inf"/>
      <sheetName val="Of Laboratorio"/>
      <sheetName val="Of Atención Ciud"/>
      <sheetName val="Of Asuntos Intern"/>
      <sheetName val="Dir Responsabilidad "/>
      <sheetName val="Dir Dispositivos "/>
      <sheetName val="Dir Cosméticos"/>
      <sheetName val="Dir Alimentos"/>
      <sheetName val="Dir Medicamentos"/>
      <sheetName val="Dir Operaciones"/>
      <sheetName val="Información"/>
      <sheetName val="CONTROL REPORTE"/>
      <sheetName val="Ind SPI_IVC "/>
      <sheetName val="POA-2021"/>
      <sheetName val="Inf Indicadores POA"/>
      <sheetName val="REPORTE IVC"/>
      <sheetName val="Formato Estandar"/>
      <sheetName val="Formato especial Dir.Operac"/>
    </sheetNames>
    <sheetDataSet>
      <sheetData sheetId="0"/>
      <sheetData sheetId="1"/>
      <sheetData sheetId="2"/>
      <sheetData sheetId="3">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DG01</v>
          </cell>
          <cell r="B8" t="str">
            <v xml:space="preserve">1 Fortalecimiento  de la inspección  vigilancia y control de los productos competencia del Invima </v>
          </cell>
          <cell r="C8" t="str">
            <v>Dirección General</v>
          </cell>
          <cell r="D8" t="str">
            <v xml:space="preserve">Recopilar, consolidar y divulgar internamente la información relacionada con la entidad que se publica en medios de comunicación  </v>
          </cell>
          <cell r="E8" t="str">
            <v>Realizar monitoreo a la información noticiosa que circula en medios de comunicación de carácter nacional y regional sobre temas sanitarios de los productos vigilados por la entidad y sobre la aparición del Instituto como autoridad sanitaria en Colombia.</v>
          </cell>
          <cell r="F8" t="str">
            <v>Inversión</v>
          </cell>
          <cell r="G8" t="str">
            <v>Reportes divulgados</v>
          </cell>
          <cell r="H8" t="str">
            <v>(No. de reportes hallados en medios masivos de comunicación/No. de reportes divulgados internamente)*100</v>
          </cell>
          <cell r="I8" t="str">
            <v>Número</v>
          </cell>
          <cell r="J8" t="str">
            <v>Trimestral</v>
          </cell>
          <cell r="K8">
            <v>300</v>
          </cell>
          <cell r="L8">
            <v>0</v>
          </cell>
          <cell r="M8">
            <v>300</v>
          </cell>
          <cell r="N8">
            <v>230</v>
          </cell>
          <cell r="O8">
            <v>0</v>
          </cell>
          <cell r="P8">
            <v>230</v>
          </cell>
          <cell r="Q8">
            <v>230</v>
          </cell>
          <cell r="R8">
            <v>0.76666666666666672</v>
          </cell>
          <cell r="S8">
            <v>1</v>
          </cell>
          <cell r="T8" t="str">
            <v/>
          </cell>
          <cell r="U8">
            <v>0</v>
          </cell>
          <cell r="V8">
            <v>0</v>
          </cell>
          <cell r="W8">
            <v>0</v>
          </cell>
          <cell r="X8">
            <v>0</v>
          </cell>
          <cell r="Y8">
            <v>0</v>
          </cell>
          <cell r="Z8">
            <v>61</v>
          </cell>
          <cell r="AA8">
            <v>61</v>
          </cell>
          <cell r="AB8">
            <v>0.20333333333333334</v>
          </cell>
          <cell r="AC8" t="str">
            <v>1. Para el primer trimestre de 2021 se realizó y socializó un total de 61 reportes de monitoreo de medios. Esta actividad está siendo realizada por el profesional especializado del Grupo de Comunicaciones ubidado en el GTT Occidente 2.
En Enero se realizaron 19 reportes,
En Febrero se realizaron 20 reportes y en el mes de Marzo 22 reportes.
2. Demora en la consolidación de los estudios previos para la contratación del servicio de monitoreo de medios.
3. Mayor articulación y agilidad en el proceso realizado por las direcciones involucradas.</v>
          </cell>
          <cell r="AD8">
            <v>0</v>
          </cell>
          <cell r="AE8">
            <v>0</v>
          </cell>
          <cell r="AF8">
            <v>0</v>
          </cell>
          <cell r="AG8">
            <v>0</v>
          </cell>
          <cell r="AH8">
            <v>0</v>
          </cell>
          <cell r="AI8">
            <v>60</v>
          </cell>
          <cell r="AJ8">
            <v>60</v>
          </cell>
          <cell r="AK8">
            <v>0.2</v>
          </cell>
          <cell r="AL8" t="str">
            <v>1. Para el segundo trimestre de 2021 se realizaron 60 reportes de monitoreo de medios, que fueron socializados oportunamente con directores y jefes de oficina. Actualmente, esta actividad está siendo realizada por el profesional especializado del Grupo de Comunicaciones ubidado en el GTT Occidente 2.
En Abril 20 reportes, en mayo 20 reportes y en junio 20 reportes.
2. Demora en la consolidación de los estudios previos para la contratación del servicio de monitoreo de medios.
3. Mayor articulación y agilidad en el proceso realizado por las direcciones involucradas y el Grupo de Gestión Contractual.</v>
          </cell>
          <cell r="AM8">
            <v>0</v>
          </cell>
          <cell r="AN8">
            <v>0</v>
          </cell>
          <cell r="AO8">
            <v>0</v>
          </cell>
          <cell r="AP8">
            <v>0</v>
          </cell>
          <cell r="AQ8">
            <v>0</v>
          </cell>
          <cell r="AR8">
            <v>109</v>
          </cell>
          <cell r="AS8">
            <v>109</v>
          </cell>
          <cell r="AT8">
            <v>0.36333333333333334</v>
          </cell>
          <cell r="AU8" t="str">
            <v>1. Para el tercer trimestre de 2021 el monitoreo de medios fue realizado por la fima contratista (Contrato 637 con fecha de inicio 17 de agosto de 2021) y por el profesional especializado del grupo de comunicaciones ubicado en el GTT Occidente 2. Se socializaron un total de 109 reportes diarios de monitoreo de medios, enviados a los correos institucionales y dispositivos móviles de directores, asesores y jefes de oficina así:
Julio: 20 reportes
Agosto: 50 reportes
Septiembre: 39 reportes
2. N/A
3. N/A</v>
          </cell>
          <cell r="AV8"/>
          <cell r="AW8"/>
          <cell r="AX8"/>
          <cell r="AY8"/>
          <cell r="AZ8"/>
          <cell r="BA8"/>
          <cell r="BB8">
            <v>0</v>
          </cell>
          <cell r="BC8">
            <v>0</v>
          </cell>
          <cell r="BD8" t="str">
            <v>1. Resultados Alcanzados a la fecha
2. Inconvenientes presentados
3. Acciones de Mejora si aplican</v>
          </cell>
        </row>
        <row r="9">
          <cell r="A9" t="str">
            <v>DG02</v>
          </cell>
          <cell r="B9" t="str">
            <v xml:space="preserve">1 Fortalecimiento  de la inspección  vigilancia y control de los productos competencia del Invima </v>
          </cell>
          <cell r="C9" t="str">
            <v>Dirección General</v>
          </cell>
          <cell r="D9" t="str">
            <v xml:space="preserve">Publicar artículos del Invima en medios de comunicación </v>
          </cell>
          <cell r="E9" t="str">
            <v>Posicionar  la información que se produce en la entidad a través de diferentes medios de comunicación</v>
          </cell>
          <cell r="F9" t="str">
            <v>Funcionamiento</v>
          </cell>
          <cell r="G9" t="str">
            <v>Articulos del Invima divulgados</v>
          </cell>
          <cell r="H9" t="str">
            <v xml:space="preserve"> (No. de articulos del Invima publicados en medios de comunicación / No. de articulos del Invima para publicar proyectados)  *100</v>
          </cell>
          <cell r="I9" t="str">
            <v>Número</v>
          </cell>
          <cell r="J9" t="str">
            <v>Trimestral</v>
          </cell>
          <cell r="K9">
            <v>10</v>
          </cell>
          <cell r="L9">
            <v>0</v>
          </cell>
          <cell r="M9">
            <v>10</v>
          </cell>
          <cell r="N9">
            <v>8</v>
          </cell>
          <cell r="O9">
            <v>0</v>
          </cell>
          <cell r="P9">
            <v>8</v>
          </cell>
          <cell r="Q9">
            <v>8</v>
          </cell>
          <cell r="R9">
            <v>0.8</v>
          </cell>
          <cell r="S9">
            <v>1</v>
          </cell>
          <cell r="T9" t="str">
            <v/>
          </cell>
          <cell r="U9">
            <v>0</v>
          </cell>
          <cell r="V9">
            <v>0</v>
          </cell>
          <cell r="W9">
            <v>0</v>
          </cell>
          <cell r="X9">
            <v>0</v>
          </cell>
          <cell r="Y9">
            <v>0</v>
          </cell>
          <cell r="Z9">
            <v>4</v>
          </cell>
          <cell r="AA9">
            <v>4</v>
          </cell>
          <cell r="AB9">
            <v>0.4</v>
          </cell>
          <cell r="AC9" t="str">
            <v>1. Para el primer trimestre de 2021 se pubicaron los siguientes artículos:
a.  10 de enero, periódico El Tiempo: artículo titulado "Vacuna contra covid-19 se aplicará exclusivamente con fórmula médica" https://www.eltiempo.com/salud/vacunas-aprobadas-tendran-calidad-seguridad-y-eficacia-invima-559759.
b.  El 25 de marzo se hizo la publicación en la Revista Grandes de Colombia del artículo tiulado "Invima Aceleramos los procesos de calidad en tiempos de pandemia" página 28 Edisión marzo de 2021. https://grandesdecolombia.org/edicion-digital/
c.  El 29 de marzo se realizó publicación en la Revista Semana "El director del Invima asegura que el Gobierno no tiene el monopolio de la aplicación de la vacuna en Colombia y no está descartado que los privados puedan comprarla. Sin embargo, sostiene que el Gobierno nacional trabaja para que el medicamento esté a disposición de toda la población lo más pronto posible."  https://www.semana.com/nacion/articulo/pfizer-tecnicamente-puede-venderle-esa-vacuna-a-un-privado-julio-cesar-aldana/202100/.
d.  El 29 de Marzo El Colombiano hizo la Publicación del artículo "Invima alerta por visiones fatalistas sobre vacuna anticovid" https://www.elcolombiano.com/colombia/salud/invima-habla-sobre-seguridad-de-vacunas-contra-el-covid-19-CI14855689. Soporte en PDF enviado por el medio. 
2. Por la importancia del tema relacionado con las vacunas contra covid-19, se ha recibido una gran cantidad de solicitudes durante este periodo.
3. N/A</v>
          </cell>
          <cell r="AD9">
            <v>0</v>
          </cell>
          <cell r="AE9">
            <v>0</v>
          </cell>
          <cell r="AF9">
            <v>0</v>
          </cell>
          <cell r="AG9">
            <v>0</v>
          </cell>
          <cell r="AH9">
            <v>0</v>
          </cell>
          <cell r="AI9">
            <v>2</v>
          </cell>
          <cell r="AJ9">
            <v>2</v>
          </cell>
          <cell r="AK9">
            <v>0.2</v>
          </cell>
          <cell r="AL9" t="str">
            <v>1. Para el segundo trimestre de 2021, se publicaron los siguientes artículos:
a.  28 de abril, Revista IALIMENTOS, artículo titulado "NVIMA LANZA PROGRAMA DE CAPACITACIÓN SANITARIA PARA LA INDUSTRIA"  https://www.revistaialimentos.com/invima-lanza-programa-de-capacitacion-sanitaria-para-la-industria/.
b.  21 de mayo, página de la Federación Colombiana de Coopetativas de Productores de Leche, artículo titulado "INVIMA INVITA A LA PARTICIPACIÓN Y CONSTRUCCIÓN PÚBLICA DE PROCEDIMIENTOS REFERENTES A PROYECTOS DE REGULACIÓN DE ALIMENTOS"  http://fedecooleche.com/2021/05/21/invima-invita-a-la-participacion-y-construccion-publica-de-procedimientos-referentes-a-proyectos-de-regulacion-de-alimentos/
2. Por la importancia del tema relacionado con las vacunas contra covid-19, se ha recibido una gran cantidad de solicitudes durante este periodo.
3. N/A</v>
          </cell>
          <cell r="AM9">
            <v>0</v>
          </cell>
          <cell r="AN9">
            <v>0</v>
          </cell>
          <cell r="AO9">
            <v>0</v>
          </cell>
          <cell r="AP9">
            <v>0</v>
          </cell>
          <cell r="AQ9">
            <v>0</v>
          </cell>
          <cell r="AR9">
            <v>2</v>
          </cell>
          <cell r="AS9">
            <v>2</v>
          </cell>
          <cell r="AT9">
            <v>0.2</v>
          </cell>
          <cell r="AU9" t="str">
            <v>1. Para el tercer trimestre de 2021, se publicarón los siguientes artículos:
a.  2 de septiembre de 2021, Invima sufre un recorte de 54 mil millones de pesos en el presupuesto del 2022 "Se ha reforzado que la entidad se comprometa al servicio ágil, eficiente, transparente y que luche contra la corrupción" https://www.edicionmedica.com.co/secciones/gestion/invima-sufre-un-recorte-de-54-mil-millones-de-pesos-en-el-presupuesto-del-2022-1568
b. 28 de septiembre de 2021, Invima rindió cuentas de su gestión durante la pandemia "Seis nuevos mercados para productos colombianos y cinco autorizaciones a vacunas entre los logros en 2020" https://www.portafolio.co/economia/gobierno/invima-rindio-cuentas-de-su-gestion-durante-la-pandemia-556778
2. N/A
3. N/A</v>
          </cell>
          <cell r="AV9"/>
          <cell r="AW9"/>
          <cell r="AX9"/>
          <cell r="AY9"/>
          <cell r="AZ9"/>
          <cell r="BA9"/>
          <cell r="BB9">
            <v>0</v>
          </cell>
          <cell r="BC9">
            <v>0</v>
          </cell>
          <cell r="BD9" t="str">
            <v>1. Resultados Alcanzados a la fecha
2. Inconvenientes presentados
3. Acciones de Mejora si aplican</v>
          </cell>
        </row>
        <row r="10">
          <cell r="A10" t="str">
            <v>DG03</v>
          </cell>
          <cell r="B10" t="str">
            <v xml:space="preserve">1 Fortalecimiento  de la inspección  vigilancia y control de los productos competencia del Invima </v>
          </cell>
          <cell r="C10" t="str">
            <v>Dirección General</v>
          </cell>
          <cell r="D10" t="str">
            <v>Realizar  ruedas de prensa  de la Entidad</v>
          </cell>
          <cell r="E10" t="str">
            <v>Informar a los medios masivos de comunicación y ciudadanos los hechos más  relevantes de la gestión del Invima, con el fin de que estos puedan ser  reproducidos en los diarios, revistas, programas de televisión, emisiones radiales o sitios de Internet.</v>
          </cell>
          <cell r="F10" t="str">
            <v>Funcionamiento</v>
          </cell>
          <cell r="G10" t="str">
            <v>Comunicados de prensa</v>
          </cell>
          <cell r="H10" t="str">
            <v>(No. comunicados de prensa realizados a partir de ruedas de prensa realizadas/No. de comunicados de prensa programados a partir de ruedas de prensa)*100%</v>
          </cell>
          <cell r="I10" t="str">
            <v>Número</v>
          </cell>
          <cell r="J10" t="str">
            <v>Trimestral</v>
          </cell>
          <cell r="K10">
            <v>10</v>
          </cell>
          <cell r="L10">
            <v>0</v>
          </cell>
          <cell r="M10">
            <v>10</v>
          </cell>
          <cell r="N10">
            <v>8</v>
          </cell>
          <cell r="O10">
            <v>0</v>
          </cell>
          <cell r="P10">
            <v>8</v>
          </cell>
          <cell r="Q10">
            <v>8</v>
          </cell>
          <cell r="R10">
            <v>0.8</v>
          </cell>
          <cell r="S10">
            <v>1</v>
          </cell>
          <cell r="T10" t="str">
            <v/>
          </cell>
          <cell r="U10">
            <v>0</v>
          </cell>
          <cell r="V10">
            <v>0</v>
          </cell>
          <cell r="W10">
            <v>0</v>
          </cell>
          <cell r="X10">
            <v>0</v>
          </cell>
          <cell r="Y10">
            <v>0</v>
          </cell>
          <cell r="Z10">
            <v>3</v>
          </cell>
          <cell r="AA10">
            <v>3</v>
          </cell>
          <cell r="AB10">
            <v>0.3</v>
          </cell>
          <cell r="AC10" t="str">
            <v>1. Para el primer trimestre de 2021 se socializaron con los medios de comunicación  los siguientes comunicados de prensa:
a.  5 de enero: "Invima otorga la primera Autorización Sanitaria de Uso de Emergencia - ASUE, para vacunas contra COVID-19,     https://consultorsalud.com/vacuna-de-pfizer-es-autorizada-en-colombia/ . Tambbien es publicado en nuestro portal web   https://n9.cl/nbl85
b.  23 de febrero: "Colombia con luz verde para exportar carne a Qatar"  https://www.portafolio.co/economia/colombia-con-luz-verde-para-exportar-carne-a-qatar-549400   tambien se publico en nuestr portl web https://n9.cl/7kuxd
c.   25 de marzo: "Invima otorga Autorización de Uso de Emergencia – ASUE, para vacuna desarrollada por la farmacéutica Janssen"  https://consultorsalud.com/uso-de-emergencia-de-la-vacuna-de-janssen/ y tambien fue publicado en nuestro portal web https://n9.cl/hykem.
2. N/A
3. N/A</v>
          </cell>
          <cell r="AD10">
            <v>0</v>
          </cell>
          <cell r="AE10">
            <v>0</v>
          </cell>
          <cell r="AF10">
            <v>0</v>
          </cell>
          <cell r="AG10">
            <v>0</v>
          </cell>
          <cell r="AH10">
            <v>0</v>
          </cell>
          <cell r="AI10">
            <v>3</v>
          </cell>
          <cell r="AJ10">
            <v>3</v>
          </cell>
          <cell r="AK10">
            <v>0.3</v>
          </cell>
          <cell r="AL10" t="str">
            <v>1. Para el segundo trimestre de 2021 se remitió a los medios de comunicación los siguientes comunicados de prensa:
a. 8 de abril, "Invima solicitó información sobre efectos adversos de la vacuna AstraZeneca"  https://www.rcnradio.com/salud/invima-solicito-informacion-sobre-efectos-adversos-de-la-vacuna-astrazeneca.
b. 16 de abril, "Invima otorga la primera Autorización Sanitaria de Uso de Emergencia - ASUE, para vacunas contra COVID-19,     https://consultorsalud.com/vacuna-de-pfizer-es-autorizada-en-colombia/ . Publicado también en nuestro portal web   https://n9.cl/nbl85
c. 24 de junio, "Invima aprueba vacunación de mayores de 12 años con la vacuna de Pfizer"  https://www.semana.com/nacion/articulo/invima-aprueba-vacunacion-de-mayores-de-12-anos-con-la-vacuna-de-pfizer/202125/
2. N/A
3. N/A</v>
          </cell>
          <cell r="AM10">
            <v>0</v>
          </cell>
          <cell r="AN10">
            <v>0</v>
          </cell>
          <cell r="AO10">
            <v>0</v>
          </cell>
          <cell r="AP10">
            <v>0</v>
          </cell>
          <cell r="AQ10">
            <v>0</v>
          </cell>
          <cell r="AR10">
            <v>2</v>
          </cell>
          <cell r="AS10">
            <v>2</v>
          </cell>
          <cell r="AT10">
            <v>0.2</v>
          </cell>
          <cell r="AU10" t="str">
            <v>1. Resultados Alcanzados a la fecha
a. 27 de agosto de 2021, Vacunación COVID: ¿Qué pasa con la ampliación de tiempos en las dosis? "Dese el Invima se aprobó el ampliamiento de plazos en las vacunas de Moderna" https://caracol.com.co/programa/2021/08/27/6am_hoy_por_hoy/1630069408_396944.html
  * 27 de agosto de 2021, Antecedentes dicen que es seguro ampliar intervalos de vacuna de Moderna: director del Invima "El plazo entre la primera y segunda dosis de la vacuna de Moderna se puede extender hasta los 84 días" https://www.bluradio.com/salud/vacunacion-contra-el-covid-19/antecedentes-dicen-que-es-seguro-ampliar-intervalos-de-vacuna-de-moderna-director-del-invima
b. 8 de eptiembre de 2021, ¿Son legales los productos a base de hoja de coca que se venden en el país? "El Invima aclaró varias dudas sobre la comercialización de productos medicinales que se fabrican a partir de esta planta". https://www.wradio.com.co/noticias/actualidad/son-legales-los-productos-a-base-de-hoja-de-coca-que-se-venden-en-el-pais/20210908/nota/4163810.aspx
2. N/A
3. N/A</v>
          </cell>
          <cell r="AV10"/>
          <cell r="AW10"/>
          <cell r="AX10"/>
          <cell r="AY10"/>
          <cell r="AZ10"/>
          <cell r="BA10"/>
          <cell r="BB10">
            <v>0</v>
          </cell>
          <cell r="BC10">
            <v>0</v>
          </cell>
          <cell r="BD10" t="str">
            <v>1. Resultados Alcanzados a la fecha
2. Inconvenientes presentados
3. Acciones de Mejora si aplican</v>
          </cell>
        </row>
        <row r="11">
          <cell r="A11" t="str">
            <v>DG04</v>
          </cell>
          <cell r="B11" t="str">
            <v xml:space="preserve">1 Fortalecimiento  de la inspección  vigilancia y control de los productos competencia del Invima </v>
          </cell>
          <cell r="C11" t="str">
            <v>Dirección General</v>
          </cell>
          <cell r="D11" t="str">
            <v>Realizar visitas virtuales a estudiantes universitarios sobre temas relacionados con la educación sanitaria</v>
          </cell>
          <cell r="E11" t="str">
            <v xml:space="preserve">Dar a conocer a los estudiantes universitarios los procesos que se adelantan para proteger y promover la inocuidad de los productos competencia del Invima </v>
          </cell>
          <cell r="F11" t="str">
            <v>Funcionamiento</v>
          </cell>
          <cell r="G11" t="str">
            <v xml:space="preserve">Visitas virtuales realizadas </v>
          </cell>
          <cell r="H11" t="str">
            <v>(No. de visitas virtuales socializadas con estudiantes universitarios  /No. de universidades contactadas para visita virtual a los laboratorios)*100</v>
          </cell>
          <cell r="I11" t="str">
            <v>Número</v>
          </cell>
          <cell r="J11" t="str">
            <v>Trimestral</v>
          </cell>
          <cell r="K11">
            <v>40</v>
          </cell>
          <cell r="L11">
            <v>0</v>
          </cell>
          <cell r="M11">
            <v>40</v>
          </cell>
          <cell r="N11">
            <v>20</v>
          </cell>
          <cell r="O11">
            <v>0</v>
          </cell>
          <cell r="P11">
            <v>20</v>
          </cell>
          <cell r="Q11">
            <v>20</v>
          </cell>
          <cell r="R11">
            <v>0.5</v>
          </cell>
          <cell r="S11">
            <v>1</v>
          </cell>
          <cell r="T11" t="str">
            <v/>
          </cell>
          <cell r="U11">
            <v>0</v>
          </cell>
          <cell r="V11">
            <v>0</v>
          </cell>
          <cell r="W11">
            <v>0</v>
          </cell>
          <cell r="X11">
            <v>0</v>
          </cell>
          <cell r="Y11">
            <v>0</v>
          </cell>
          <cell r="Z11">
            <v>0</v>
          </cell>
          <cell r="AA11">
            <v>0</v>
          </cell>
          <cell r="AB11">
            <v>0</v>
          </cell>
          <cell r="AC11" t="str">
            <v>1. Para el primer trimestre se encuentran preproducción y producción los videos de los laboratorios faltantes.
2. Debido a medidas sanitarias implementadas por el COVID-19, se han presentado restricciones en el ingreso a los laboratorios  para grabar los videos 
3. Realizar un cronograma para coordinar las grabaciones restantes, contando con el apoyo del Grupo de Laboratorios</v>
          </cell>
          <cell r="AD11">
            <v>0</v>
          </cell>
          <cell r="AE11">
            <v>0</v>
          </cell>
          <cell r="AF11">
            <v>0</v>
          </cell>
          <cell r="AG11">
            <v>0</v>
          </cell>
          <cell r="AH11">
            <v>0</v>
          </cell>
          <cell r="AI11">
            <v>0</v>
          </cell>
          <cell r="AJ11">
            <v>0</v>
          </cell>
          <cell r="AK11">
            <v>0</v>
          </cell>
          <cell r="AL11" t="str">
            <v>1. Durante este trimestre se lleva a cabo la preproducción y producción de los videos restantes de los laboratorios del Instituto.
2. Debido a la alerta sanitaria por covid-19, se han presentado restricciones para el ingreso a los laboratorios para realizar la grabación del material audiovisual 
3. Actualizar periódicamente el cronograma de trabajo para las grabaciones restantes, según la disponibilidad reportada por el área de laboratorios</v>
          </cell>
          <cell r="AM11">
            <v>0</v>
          </cell>
          <cell r="AN11">
            <v>0</v>
          </cell>
          <cell r="AO11">
            <v>0</v>
          </cell>
          <cell r="AP11">
            <v>0</v>
          </cell>
          <cell r="AQ11">
            <v>0</v>
          </cell>
          <cell r="AR11">
            <v>20</v>
          </cell>
          <cell r="AS11">
            <v>20</v>
          </cell>
          <cell r="AT11">
            <v>0.5</v>
          </cell>
          <cell r="AU11" t="str">
            <v>1. en el mes de septiembre se hizo el envio de la initación a la universidades para participar en el recorrido virtualde los laboratorios del invima, en el siguiente trimestre seran socializados los videos a las universidades que manifiesten su deseo de participar en la actividad  
2. N/A  
3. N/A</v>
          </cell>
          <cell r="AV11"/>
          <cell r="AW11"/>
          <cell r="AX11"/>
          <cell r="AY11"/>
          <cell r="AZ11"/>
          <cell r="BA11"/>
          <cell r="BB11">
            <v>0</v>
          </cell>
          <cell r="BC11">
            <v>0</v>
          </cell>
          <cell r="BD11" t="str">
            <v>1. Resultados Alcanzados a la fecha
2. Inconvenientes presentados
3. Acciones de Mejora si aplican</v>
          </cell>
        </row>
        <row r="12">
          <cell r="A12" t="str">
            <v>DG05</v>
          </cell>
          <cell r="B12" t="str">
            <v>2 Mejoramiento de la calidad en los procesos y trámites de la entidad</v>
          </cell>
          <cell r="C12" t="str">
            <v>Dirección General</v>
          </cell>
          <cell r="D12" t="str">
            <v xml:space="preserve">Ejecutar el Plan de tratamiento de riesgos de seguridad y privacidad de la información </v>
          </cell>
          <cell r="E12" t="str">
            <v xml:space="preserve">Determinar el nivel de ejecución del plan de tratamiento de riesgos de seguridad y privacidad de la información  de acuerdo a la normatividad vigente </v>
          </cell>
          <cell r="F12" t="str">
            <v>Funcionamiento</v>
          </cell>
          <cell r="G12" t="str">
            <v xml:space="preserve">Ejecución del Plan de tratamiento de riesgos de seguridad y privacidad de la información </v>
          </cell>
          <cell r="H12" t="str">
            <v xml:space="preserve">% de cumplimiento del Plan de tratamiento de riesgos de seguridad y privacidad de la información </v>
          </cell>
          <cell r="I12" t="str">
            <v>Porcentaje</v>
          </cell>
          <cell r="J12" t="str">
            <v>Semestral</v>
          </cell>
          <cell r="K12">
            <v>1</v>
          </cell>
          <cell r="L12"/>
          <cell r="M12">
            <v>1</v>
          </cell>
          <cell r="N12">
            <v>0.2</v>
          </cell>
          <cell r="O12"/>
          <cell r="P12">
            <v>0.2</v>
          </cell>
          <cell r="Q12">
            <v>0.2</v>
          </cell>
          <cell r="R12">
            <v>0.2</v>
          </cell>
          <cell r="S12">
            <v>1</v>
          </cell>
          <cell r="T12" t="str">
            <v/>
          </cell>
          <cell r="U12"/>
          <cell r="V12"/>
          <cell r="W12"/>
          <cell r="X12"/>
          <cell r="Y12"/>
          <cell r="Z12"/>
          <cell r="AA12">
            <v>0</v>
          </cell>
          <cell r="AB12">
            <v>0</v>
          </cell>
          <cell r="AC12" t="str">
            <v>1. Reporte Semestral a  cargo de seguridad de la información Oficina Asesora de Planeación 
2. Inconvenientes presentados
3. Acciones de Mejora si aplican</v>
          </cell>
          <cell r="AD12"/>
          <cell r="AE12"/>
          <cell r="AF12"/>
          <cell r="AG12"/>
          <cell r="AH12"/>
          <cell r="AI12">
            <v>0.2</v>
          </cell>
          <cell r="AJ12">
            <v>0.2</v>
          </cell>
          <cell r="AK12">
            <v>0.2</v>
          </cell>
          <cell r="AL12" t="str">
            <v xml:space="preserve">1. Resultados Alcanzados a la fecha: Para el primer semestre del año 2021, se ha avanzado en un 20% en la ejecución del Planta de tratamiento de riesgos de seguridad y privacidad de la información.
Se inicia con la revisión de requerimientos de la nueva guia del DAFP frente a la identificación de riesgos de seguridad de la información
Se realiza la revisión de dos riesgos de seguridad de la información de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
</v>
          </cell>
          <cell r="AM12"/>
          <cell r="AN12"/>
          <cell r="AO12"/>
          <cell r="AP12"/>
          <cell r="AQ12"/>
          <cell r="AR12"/>
          <cell r="AS12">
            <v>0</v>
          </cell>
          <cell r="AT12">
            <v>0</v>
          </cell>
          <cell r="AU12" t="str">
            <v>1. Resultados Alcanzados a la fecha
2. Inconvenientes presentados
3. Acciones de Mejora si aplican</v>
          </cell>
          <cell r="AV12"/>
          <cell r="AW12"/>
          <cell r="AX12"/>
          <cell r="AY12"/>
          <cell r="AZ12"/>
          <cell r="BA12"/>
          <cell r="BB12">
            <v>0</v>
          </cell>
          <cell r="BC12">
            <v>0</v>
          </cell>
          <cell r="BD12" t="str">
            <v>1. Resultados Alcanzados a la fecha
2. Inconvenientes presentados
3. Acciones de Mejora si aplican</v>
          </cell>
        </row>
        <row r="13">
          <cell r="A13" t="str">
            <v>DG06</v>
          </cell>
          <cell r="B13" t="str">
            <v>2 Mejoramiento de la calidad en los procesos y trámites de la entidad</v>
          </cell>
          <cell r="C13" t="str">
            <v>Dirección General</v>
          </cell>
          <cell r="D13" t="str">
            <v>Ejecutar el Plan de seguridad y privacidad de la información</v>
          </cell>
          <cell r="E13" t="str">
            <v>Determinar el nivel de ejecución del plan de seguridad y privacidad de la información de acuerdo a la normatividad vigente</v>
          </cell>
          <cell r="F13" t="str">
            <v>Funcionamiento</v>
          </cell>
          <cell r="G13" t="str">
            <v>Ejecución del Plan de seguridad y privacidad de la información</v>
          </cell>
          <cell r="H13" t="str">
            <v xml:space="preserve"> % de cumplimiento del Plan de seguridad y privacidad de la información</v>
          </cell>
          <cell r="I13" t="str">
            <v>Porcentaje</v>
          </cell>
          <cell r="J13" t="str">
            <v>Semestral</v>
          </cell>
          <cell r="K13">
            <v>1</v>
          </cell>
          <cell r="L13"/>
          <cell r="M13">
            <v>1</v>
          </cell>
          <cell r="N13">
            <v>0.5</v>
          </cell>
          <cell r="O13"/>
          <cell r="P13">
            <v>0.5</v>
          </cell>
          <cell r="Q13">
            <v>0.5</v>
          </cell>
          <cell r="R13">
            <v>0.5</v>
          </cell>
          <cell r="S13">
            <v>1</v>
          </cell>
          <cell r="T13" t="str">
            <v/>
          </cell>
          <cell r="U13"/>
          <cell r="V13"/>
          <cell r="W13"/>
          <cell r="X13"/>
          <cell r="Y13"/>
          <cell r="Z13"/>
          <cell r="AA13">
            <v>0</v>
          </cell>
          <cell r="AB13">
            <v>0</v>
          </cell>
          <cell r="AC13" t="str">
            <v>1.  Reporte Semestral a  cargo de seguridad de la información Oficina Asesora de Planeación 
2. Inconvenientes presentados
3. Acciones de Mejora si aplican</v>
          </cell>
          <cell r="AD13"/>
          <cell r="AE13"/>
          <cell r="AF13"/>
          <cell r="AG13"/>
          <cell r="AH13"/>
          <cell r="AI13">
            <v>0.5</v>
          </cell>
          <cell r="AJ13">
            <v>0.5</v>
          </cell>
          <cell r="AK13">
            <v>0.5</v>
          </cell>
          <cell r="AL13" t="str">
            <v>1. Resultados Alcanzados a la fecha:
Se ha avanzado con el seguimiento de cierre de brechas con el grupo de soporte tecnológico.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contrataci+on para evitar retrazos en las actividades propuestas del plan.</v>
          </cell>
          <cell r="AM13"/>
          <cell r="AN13"/>
          <cell r="AO13"/>
          <cell r="AP13"/>
          <cell r="AQ13"/>
          <cell r="AR13"/>
          <cell r="AS13">
            <v>0</v>
          </cell>
          <cell r="AT13">
            <v>0</v>
          </cell>
          <cell r="AU13" t="str">
            <v>1. Resultados Alcanzados a la fecha
2. Inconvenientes presentados
3. Acciones de Mejora si aplican</v>
          </cell>
          <cell r="AV13"/>
          <cell r="AW13"/>
          <cell r="AX13"/>
          <cell r="AY13"/>
          <cell r="AZ13"/>
          <cell r="BA13"/>
          <cell r="BB13">
            <v>0</v>
          </cell>
          <cell r="BC13">
            <v>0</v>
          </cell>
          <cell r="BD13" t="str">
            <v>1. Resultados Alcanzados a la fecha
2. Inconvenientes presentados
3. Acciones de Mejora si aplican</v>
          </cell>
        </row>
        <row r="14">
          <cell r="A14" t="str">
            <v>DG07</v>
          </cell>
          <cell r="B14" t="str">
            <v>5 Gestión de la transparencia, participación ciudadana, rendición de cuentas y lucha contra la ilegalidad</v>
          </cell>
          <cell r="C14" t="str">
            <v>Dirección General</v>
          </cell>
          <cell r="D14" t="str">
            <v>Ejecutar los componentes de "Iniciativas Adicionales"-"Rendición de cuentas"-"Mecanismos de Transparencia y Acceso de la Información" del plan anticorrupción y atención al ciudadano"</v>
          </cell>
          <cell r="E14" t="str">
            <v>Determinar el nivel de ejecución de las"Iniciativas Adicionales"-"Rendición de cuentas"-"Mecanismos de Transparencia y Acceso de la Información" del plan anticorrupción y atención al ciudadano". "Invima en la Regiones"</v>
          </cell>
          <cell r="F14" t="str">
            <v>Funcionamiento</v>
          </cell>
          <cell r="G14" t="str">
            <v>Ejecución de Subcomponentes del plan anticorrupción y atención al ciudadano"</v>
          </cell>
          <cell r="H14" t="str">
            <v xml:space="preserve">(No de subcomponentes realizados /No de subcomponentes proyectados)*100 </v>
          </cell>
          <cell r="I14" t="str">
            <v>Número</v>
          </cell>
          <cell r="J14" t="str">
            <v>Trimestral</v>
          </cell>
          <cell r="K14">
            <v>10</v>
          </cell>
          <cell r="L14">
            <v>0</v>
          </cell>
          <cell r="M14">
            <v>10</v>
          </cell>
          <cell r="N14">
            <v>8</v>
          </cell>
          <cell r="O14">
            <v>0</v>
          </cell>
          <cell r="P14">
            <v>8</v>
          </cell>
          <cell r="Q14">
            <v>8</v>
          </cell>
          <cell r="R14">
            <v>0.8</v>
          </cell>
          <cell r="S14">
            <v>1</v>
          </cell>
          <cell r="T14" t="str">
            <v/>
          </cell>
          <cell r="U14">
            <v>0</v>
          </cell>
          <cell r="V14">
            <v>0</v>
          </cell>
          <cell r="W14">
            <v>0</v>
          </cell>
          <cell r="X14">
            <v>0</v>
          </cell>
          <cell r="Y14">
            <v>0</v>
          </cell>
          <cell r="Z14">
            <v>2</v>
          </cell>
          <cell r="AA14">
            <v>2</v>
          </cell>
          <cell r="AB14">
            <v>0.2</v>
          </cell>
          <cell r="AC14" t="str">
            <v>1. Para el primer trimestre de 2021 se han diseñado diferentes estrategias en el marco de rendición de cuentas para mantener informados a los residentes del territorio nacional de lo temas de competencia del Instituto.
a.  Comunicación permanente de las actividades desarrolladas por el instituto por medio de sus redes sociales, algunas de las publicaciones en redes institucionales con mas visitas: 
i. 24 de febrero de 2021  "El Ministerio de Salud Pública de Qatar otorgó autorización para la exportación de #CarneBovina colombiana a #Qatar " https://twitter.com/invimacolombia/status/1364589913979650050.
ii.  10 de marzo de 2021 " #Invima informa que el Servicio Agrícola y Ganadero – @sagchile autorizó a Colombia para la exportación de huevos aviares industrializados en conserva a ese país." https://twitter.com/invimacolombia/status/1369703705038163972 .
iii. 17 de marzo de 2021 "entrega de 64 registros sanitarios a emprendedores, micro, pequeñas y medianas empresas de la región, se hizo el lanzamiento oficial del contrato interadministrativo entre la Gobernación del Valle del Cauca". https://twitter.com/invimacolombia/status/1372236731567763459 
b. Se realizan publicaciones permanentes de  noticias y eventos institucionales del portal  web algunos ejemplos son:
i. 19 de febrero de 2021" Segundo taller virtual sobre la Decisión 833 de la CAN y reglamentación asociada"
https://www.invima.gov.co/segundo-taller-virtual-sobre-la-decision-833-de-la-can-y-reglamentacion-asociada.
ii. 24 de febrero de 2021 "Actualízate: Aspectos técnico-sanitarios de la Normatividad sanitaria vigente de la industria de Alimentos y bebidas https://www.invima.gov.co/actualizate-aspectos-tecnico-sanitarios-de-la-normatividad-sanitaria-vigente-de-la-industria-de-alimentos-y-bebidas.
iii. 18 de marzo de 2021 "Estándares de ejecución sanitaria para plantas especiales de beneficio de aves"
https://www.invima.gov.co/estandares-de-ejecucion-sanitaria-para-plantas-especiales-de-beneficio-de-aves-2021
2. N/A
3. N/A</v>
          </cell>
          <cell r="AD14">
            <v>0</v>
          </cell>
          <cell r="AE14">
            <v>0</v>
          </cell>
          <cell r="AF14">
            <v>0</v>
          </cell>
          <cell r="AG14">
            <v>0</v>
          </cell>
          <cell r="AH14">
            <v>0</v>
          </cell>
          <cell r="AI14">
            <v>3</v>
          </cell>
          <cell r="AJ14">
            <v>3</v>
          </cell>
          <cell r="AK14">
            <v>0.3</v>
          </cell>
          <cell r="AL14" t="str">
            <v>1. Se mantienen las estrategias diseñadas en el marco de la rendición de cuentas.
a.  Comunicación permanente de las actividades desarrolladas por el Instituto a través de sus redes sociales. 
Algunas de las publicaciones con mayor número de visitas: 
i. 17 de abril  "Te invitamos a participar del curso virtual sobre normatividad sanitaria para alimentos y bebidas" https://www.facebook.com/392908474103759/posts/4141774349217134 
ii.  26 de abril " #Invima no ha recibido ninguna solicitud para el otorgamiento de ASUE, por parte del fabricante de la vacuna #SputnikV o de su representante." https://twitter.com/invimacolombia/status/1386727740523618304
iii. 1 de junio Lanzamiento de campaña con Mercado Libre y Policia Nacional "No creas en falsas curas. Informarte, hace parte del tratamiento"  https://www.invima.gov.co/en/no-creas-en-falsas-curas-informarte-hace-parte-del-tratamiento-nueva-campana-entre-invima-mercado-libre-y-la-policia-nacional
iii. 27 de junio "La vacuna desarrollada por la farmacéutica Moderna Switzerland GmbH, ya cuenta con Autorización Sanitaria de Uso de Emergencia #ASUE por parte de Invima"  https://www.facebook.com/392908474103759/posts/4344565365604697
b. Publicación permanente de noticias y eventos institucionales en el portal web.
i. 34 noticias publicadas durante este periodo. https://www.invima.gov.co/en/web/guest/noticias-2021
ii. 8 eventos publicados https://www.invima.gov.co/en/web/guest/eventos-2021
c.  se realizaron dos  Facebook Live:  
04 de junio: aspectos mas importantes de la Decisión 833, reglamentación Andina para la producción de cosméticos   https://www.facebook.com/InvimaColombia/videos/224489299240124/
29 de junio: errores comunes en la publicidad de alimentos y bebidas https://www.facebook.com/InvimaColombia/videos/575365670512837/
2. N/A
3. N/A</v>
          </cell>
          <cell r="AM14">
            <v>0</v>
          </cell>
          <cell r="AN14">
            <v>0</v>
          </cell>
          <cell r="AO14">
            <v>0</v>
          </cell>
          <cell r="AP14">
            <v>0</v>
          </cell>
          <cell r="AQ14">
            <v>0</v>
          </cell>
          <cell r="AR14">
            <v>3</v>
          </cell>
          <cell r="AS14">
            <v>3</v>
          </cell>
          <cell r="AT14">
            <v>0.3</v>
          </cell>
          <cell r="AU14" t="str">
            <v>1. Para el terer trimestre de 2021, se mantiene la estrategia de rendición de cuentas permanente en la entidad y se desarrollaron las siguientes actividades:
a.  27 de agosto de 2021 se realiza el facebook live "¡Cómo sacarle provecho a los datos abiertos?" https://www.instagram.com/p/CS2hXoZpk4d/?utm_medium=copy_link
b. 28 de septiembre de 2021, Se realiza la Audiencia Pública de Rendición de Cuentas del Invima, trasmitida a través del canal público regional Canal Terece y todos los medios digitales del Instituto https://www.youtube.com/watch?v=lbRqxdvzI6U
c. 28 de septiembre se envia comunicado de prensa "Invima por Colombia: acciones para afrontar los efectos de la pandemia" https://www.invima.gov.co/en/web/guest/invima-por-colombia-acciones-para-afrontar-los-efectos-de-la-pandemia?redirect=%2Fen%2Fweb%2Fguest%2Finicio
2. N/A
3. N/A</v>
          </cell>
          <cell r="AV14"/>
          <cell r="AW14"/>
          <cell r="AX14"/>
          <cell r="AY14"/>
          <cell r="AZ14"/>
          <cell r="BA14"/>
          <cell r="BB14">
            <v>0</v>
          </cell>
          <cell r="BC14">
            <v>0</v>
          </cell>
          <cell r="BD14" t="str">
            <v>1. Resultados Alcanzados a la fecha
2. Inconvenientes presentados
3. Acciones de Mejora si aplican</v>
          </cell>
        </row>
        <row r="15">
          <cell r="A15" t="str">
            <v>DG08</v>
          </cell>
          <cell r="B15" t="str">
            <v xml:space="preserve">3 Fortalecimiento institucional de la gestión administrativa y de apoyo del Invima </v>
          </cell>
          <cell r="C15" t="str">
            <v>Dirección General</v>
          </cell>
          <cell r="D15" t="str">
            <v>Ejecutar el 95%  de los recursos del presupuesto de invesión apropiado para la vigencia</v>
          </cell>
          <cell r="E15" t="str">
            <v>Cumplir con la ejecución del presupuesto de inversión apropiado a la dependencia de acuerdo a los lineamientos establecidos por la Oficina Asesora de Planeación</v>
          </cell>
          <cell r="F15" t="str">
            <v>Funcionamiento</v>
          </cell>
          <cell r="G15" t="str">
            <v>Ejecucion presupuestal (Inversión)</v>
          </cell>
          <cell r="H15" t="str">
            <v>(Total de recursos ejecutados del presupuesto de inversión/Total de recursos programados para la vigencia)*100</v>
          </cell>
          <cell r="I15" t="str">
            <v>Recursos</v>
          </cell>
          <cell r="J15" t="str">
            <v>Trimestral</v>
          </cell>
          <cell r="K15">
            <v>1834479303.04</v>
          </cell>
          <cell r="L15">
            <v>0</v>
          </cell>
          <cell r="M15">
            <v>1834479303.04</v>
          </cell>
          <cell r="N15">
            <v>0</v>
          </cell>
          <cell r="O15">
            <v>0</v>
          </cell>
          <cell r="P15">
            <v>0</v>
          </cell>
          <cell r="Q15">
            <v>0</v>
          </cell>
          <cell r="R15">
            <v>0</v>
          </cell>
          <cell r="S15">
            <v>1</v>
          </cell>
          <cell r="T15" t="str">
            <v/>
          </cell>
          <cell r="U15">
            <v>0</v>
          </cell>
          <cell r="V15">
            <v>0</v>
          </cell>
          <cell r="W15">
            <v>0</v>
          </cell>
          <cell r="X15">
            <v>0</v>
          </cell>
          <cell r="Y15">
            <v>0</v>
          </cell>
          <cell r="Z15">
            <v>0</v>
          </cell>
          <cell r="AA15">
            <v>0</v>
          </cell>
          <cell r="AB15">
            <v>0</v>
          </cell>
          <cell r="AC15" t="str">
            <v>1. Para el primer timestre del año los procesos contractuales se encuentran en la elaboración de los estudios previos 
2. N/A
3. N/A</v>
          </cell>
          <cell r="AD15">
            <v>0</v>
          </cell>
          <cell r="AE15">
            <v>0</v>
          </cell>
          <cell r="AF15">
            <v>0</v>
          </cell>
          <cell r="AG15">
            <v>0</v>
          </cell>
          <cell r="AH15">
            <v>0</v>
          </cell>
          <cell r="AI15">
            <v>0</v>
          </cell>
          <cell r="AJ15">
            <v>0</v>
          </cell>
          <cell r="AK15">
            <v>0</v>
          </cell>
          <cell r="AL15" t="str">
            <v>1. Proceso contractual radicado con número de ticket 3042, actualmente en trámite para adjudicación. Los demás procesos contractuales se encuentran en la fase de elaboración de estudios previos 
2. N/A
3. N/A</v>
          </cell>
          <cell r="AM15">
            <v>0</v>
          </cell>
          <cell r="AN15">
            <v>0</v>
          </cell>
          <cell r="AO15">
            <v>0</v>
          </cell>
          <cell r="AP15">
            <v>0</v>
          </cell>
          <cell r="AQ15">
            <v>0</v>
          </cell>
          <cell r="AR15">
            <v>0</v>
          </cell>
          <cell r="AS15">
            <v>0</v>
          </cell>
          <cell r="AT15">
            <v>0</v>
          </cell>
          <cell r="AU15" t="str">
            <v>1. Para el tercer trimestre de 2021 se lleva a cabo la siguiente ejecución presupuestal:
a. El 3 de agosto de 2021, se firma acta de inicio del contrato No. 625 de 2021, cuyo objeto es PRESTAR LOS SERVICIOS DE PREPRODUCCIÓN, PRODUCCIÓN, POSTPRODUCCIÓN Y EMISIÓN, POR EL CANAL REGIONAL DE TELEVISIÓN CANAL TRECE Y EN FRANJA DAY TIME, DE LA RENDICIÓN DE CUENTAS (VIGENCIA 2020) DEL INSTITUTO NACIONAL DE VIGILANCIA DE MEDICAMENTOS Y ALIMENTOS – INVIMA.
b. Se encuentra en tramite el proceso contractual para el desarrollo de una campaña de educación sanitaria para la vigencia 2021, en proceso de selección en la plataforma SECOP II
2. N/A
3. N/A</v>
          </cell>
          <cell r="AV15"/>
          <cell r="AW15"/>
          <cell r="AX15"/>
          <cell r="AY15"/>
          <cell r="AZ15"/>
          <cell r="BA15"/>
          <cell r="BB15">
            <v>0</v>
          </cell>
          <cell r="BC15">
            <v>0</v>
          </cell>
          <cell r="BD15" t="str">
            <v>1. Resultados Alcanzados a la fecha
2. Inconvenientes presentados
3. Acciones de Mejora si aplican</v>
          </cell>
        </row>
        <row r="16">
          <cell r="A16"/>
          <cell r="B16"/>
          <cell r="C16"/>
          <cell r="D16"/>
          <cell r="E16"/>
          <cell r="F16"/>
          <cell r="G16"/>
          <cell r="H16"/>
          <cell r="I16"/>
          <cell r="J16"/>
          <cell r="K16">
            <v>0</v>
          </cell>
          <cell r="L16"/>
          <cell r="M16"/>
          <cell r="N16">
            <v>0</v>
          </cell>
          <cell r="O16">
            <v>0</v>
          </cell>
          <cell r="P16">
            <v>0</v>
          </cell>
          <cell r="Q16">
            <v>0</v>
          </cell>
          <cell r="R16" t="str">
            <v/>
          </cell>
          <cell r="S16">
            <v>1</v>
          </cell>
          <cell r="T16" t="str">
            <v/>
          </cell>
          <cell r="U16"/>
          <cell r="V16"/>
          <cell r="W16"/>
          <cell r="X16"/>
          <cell r="Y16"/>
          <cell r="Z16"/>
          <cell r="AA16">
            <v>0</v>
          </cell>
          <cell r="AB16">
            <v>0</v>
          </cell>
          <cell r="AC16" t="str">
            <v>1. Resultados Alcanzados a la fecha
2. Inconvenientes presentados
3. Acciones de Mejora si aplican</v>
          </cell>
          <cell r="AD16"/>
          <cell r="AE16"/>
          <cell r="AF16"/>
          <cell r="AG16"/>
          <cell r="AH16"/>
          <cell r="AI16"/>
          <cell r="AJ16">
            <v>0</v>
          </cell>
          <cell r="AK16">
            <v>0</v>
          </cell>
          <cell r="AL16" t="str">
            <v>1. Resultados Alcanzados a la fecha
2. Inconvenientes presentados
3. Acciones de Mejora si aplican</v>
          </cell>
          <cell r="AM16"/>
          <cell r="AN16"/>
          <cell r="AO16"/>
          <cell r="AP16"/>
          <cell r="AQ16"/>
          <cell r="AR16"/>
          <cell r="AS16">
            <v>0</v>
          </cell>
          <cell r="AT16">
            <v>0</v>
          </cell>
          <cell r="AU16" t="str">
            <v>1. Resultados Alcanzados a la fecha
2. Inconvenientes presentados
3. Acciones de Mejora si aplican</v>
          </cell>
          <cell r="AV16"/>
          <cell r="AW16"/>
          <cell r="AX16"/>
          <cell r="AY16"/>
          <cell r="AZ16"/>
          <cell r="BA16"/>
          <cell r="BB16">
            <v>0</v>
          </cell>
          <cell r="BC16">
            <v>0</v>
          </cell>
          <cell r="BD16" t="str">
            <v>1. Resultados Alcanzados a la fecha
2. Inconvenientes presentados
3. Acciones de Mejora si aplican</v>
          </cell>
        </row>
        <row r="17">
          <cell r="A17"/>
          <cell r="B17"/>
          <cell r="C17"/>
          <cell r="D17"/>
          <cell r="E17"/>
          <cell r="F17"/>
          <cell r="G17"/>
          <cell r="H17"/>
          <cell r="I17"/>
          <cell r="J17"/>
          <cell r="K17">
            <v>0</v>
          </cell>
          <cell r="L17"/>
          <cell r="M17"/>
          <cell r="N17">
            <v>0</v>
          </cell>
          <cell r="O17">
            <v>0</v>
          </cell>
          <cell r="P17">
            <v>0</v>
          </cell>
          <cell r="Q17">
            <v>0</v>
          </cell>
          <cell r="R17" t="str">
            <v/>
          </cell>
          <cell r="S17">
            <v>1</v>
          </cell>
          <cell r="T17" t="str">
            <v/>
          </cell>
          <cell r="U17"/>
          <cell r="V17"/>
          <cell r="W17"/>
          <cell r="X17"/>
          <cell r="Y17"/>
          <cell r="Z17"/>
          <cell r="AA17">
            <v>0</v>
          </cell>
          <cell r="AB17">
            <v>0</v>
          </cell>
          <cell r="AC17" t="str">
            <v>1. Resultados Alcanzados a la fecha
2. Inconvenientes presentados
3. Acciones de Mejora si aplican</v>
          </cell>
          <cell r="AD17"/>
          <cell r="AE17"/>
          <cell r="AF17"/>
          <cell r="AG17"/>
          <cell r="AH17"/>
          <cell r="AI17"/>
          <cell r="AJ17">
            <v>0</v>
          </cell>
          <cell r="AK17">
            <v>0</v>
          </cell>
          <cell r="AL17" t="str">
            <v>1. Resultados Alcanzados a la fecha
2. Inconvenientes presentados
3. Acciones de Mejora si aplican</v>
          </cell>
          <cell r="AM17"/>
          <cell r="AN17"/>
          <cell r="AO17"/>
          <cell r="AP17"/>
          <cell r="AQ17"/>
          <cell r="AR17"/>
          <cell r="AS17">
            <v>0</v>
          </cell>
          <cell r="AT17">
            <v>0</v>
          </cell>
          <cell r="AU17" t="str">
            <v>1. Resultados Alcanzados a la fecha
2. Inconvenientes presentados
3. Acciones de Mejora si aplican</v>
          </cell>
          <cell r="AV17"/>
          <cell r="AW17"/>
          <cell r="AX17"/>
          <cell r="AY17"/>
          <cell r="AZ17"/>
          <cell r="BA17"/>
          <cell r="BB17">
            <v>0</v>
          </cell>
          <cell r="BC17">
            <v>0</v>
          </cell>
          <cell r="BD17" t="str">
            <v>1. Resultados Alcanzados a la fecha
2. Inconvenientes presentados
3. Acciones de Mejora si aplican</v>
          </cell>
        </row>
      </sheetData>
      <sheetData sheetId="4">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SG01</v>
          </cell>
          <cell r="B8" t="str">
            <v>4 Desarrollo y promulgación del conocimiento institucional</v>
          </cell>
          <cell r="C8" t="str">
            <v>Secretaría General</v>
          </cell>
          <cell r="D8" t="str">
            <v>Diseñar y ejecutar el Plan Institucional de Formación y Capacitación por Competencias</v>
          </cell>
          <cell r="E8" t="str">
            <v>Fortalecer las competencias de los Servidores Publicos del Instituto PIFC</v>
          </cell>
          <cell r="F8" t="str">
            <v>Funcionamiento</v>
          </cell>
          <cell r="G8" t="str">
            <v>Temas ejecutados del PIFC</v>
          </cell>
          <cell r="H8" t="str">
            <v>(No. de temas ejecutados del Plan de formación y capacitación  PIFC  / No. de temas programados  )*100</v>
          </cell>
          <cell r="I8" t="str">
            <v>Número</v>
          </cell>
          <cell r="J8" t="str">
            <v xml:space="preserve">Trimestral </v>
          </cell>
          <cell r="K8">
            <v>8</v>
          </cell>
          <cell r="L8">
            <v>0</v>
          </cell>
          <cell r="M8">
            <v>8</v>
          </cell>
          <cell r="N8">
            <v>8</v>
          </cell>
          <cell r="O8">
            <v>0</v>
          </cell>
          <cell r="P8">
            <v>8</v>
          </cell>
          <cell r="Q8">
            <v>8</v>
          </cell>
          <cell r="R8">
            <v>1</v>
          </cell>
          <cell r="S8">
            <v>1</v>
          </cell>
          <cell r="T8" t="str">
            <v/>
          </cell>
          <cell r="U8">
            <v>0</v>
          </cell>
          <cell r="V8">
            <v>0</v>
          </cell>
          <cell r="W8"/>
          <cell r="X8"/>
          <cell r="Y8"/>
          <cell r="Z8">
            <v>0</v>
          </cell>
          <cell r="AA8">
            <v>0</v>
          </cell>
          <cell r="AB8">
            <v>0</v>
          </cell>
          <cell r="AC8" t="str">
            <v>1. Resultados Alcanzados a la fecha:
Durante el primer trimestre del año, se elaboró el Plan Institucional de Formación y Capacitación por Competencias, adoptado bajo la Resolucion  2021001977 del 26 de Enero de 2021  "Por la cual se adopta el Plan Institucional de Formacion y Capacitacion por Competencias para los servidores publicos del Instituto Nacional de Vigilancia e Medicamentos y Alimentos Invima". 
Por otro lado, se realizo la gestion, para el desarrollo de los siguientes temas relacionados en el  Plan de Capacitación a costo cero: 
Bilinguismo
Acoso Laboral 
Prevención y gestiòn del estrés 
Innovacion y experimentacion en el sector publico
Lenguaje Claro
Integridad, transparencia y lucha contra la corrupciòn 
2. Inconvenientes presentados: No se presento ningun inconveniente. 
3. Acciones de Mejora si aplica: NA</v>
          </cell>
          <cell r="AD8"/>
          <cell r="AE8"/>
          <cell r="AF8"/>
          <cell r="AG8"/>
          <cell r="AH8"/>
          <cell r="AI8">
            <v>3</v>
          </cell>
          <cell r="AJ8">
            <v>3</v>
          </cell>
          <cell r="AK8">
            <v>0.375</v>
          </cell>
          <cell r="AL8" t="str">
            <v>1. Resultados Alcanzados a la fecha:
Para el segundo trimestre del presente año, se diò cumplimiento al Indicador, por medio de la elaboracion del Plan Institucional de Formación y Capacitación por Competencias, adoptado bajo la Resolucion  No. 2021001977 del 26 de Enero de 2021  "Por la cual se adopta el Plan Institucional de Formacion y Capacitacion por Competencias para los servidores publicos del Instituto Nacional de Vigilancia de Medicamentos y Alimentos Invima". 
Por otro lado, se realizo la gestión para el desarrollo de los siguientes temas relacionados en el  Plan de Capacitaciòn, asi: 
* BilinguismoEnglish dot Works (ejecutado)
* Acoso Laboral 
* Prevención y gestiòn del estres 
* Innovacion y experimentacion en el sector publico (ejecutado)
* Lenguaje Claro
* Integridad, transparencia y lucha contra la corrupciòn
* Curso de Evalución y Evidencia (ejecutado)
2. Inconvenientes presentados:
No se presento ningun inconveniente. 
3. Acciones de Mejora si aplica: 
NA</v>
          </cell>
          <cell r="AM8"/>
          <cell r="AN8">
            <v>0</v>
          </cell>
          <cell r="AO8"/>
          <cell r="AP8">
            <v>0</v>
          </cell>
          <cell r="AQ8"/>
          <cell r="AR8">
            <v>5</v>
          </cell>
          <cell r="AS8">
            <v>5</v>
          </cell>
          <cell r="AT8">
            <v>0.625</v>
          </cell>
          <cell r="AU8" t="str">
            <v xml:space="preserve">1. Resultados Alcanzados a la fecha:
Para el  tercer trimestre del presente año, se dio cumplimiento al Indicador por medio del desarrollo de los siguientes temas relacionados en el  Plan de Capacitación, así: 
- Seguridad  y Privacidad de la Información (Ejecutado)
- Supervisión de Contratos / Contratación estatal -Esap (Ejecutado)
- Excel Intermedio (Ejecutado)                 
- Curso de Gestión Documental,  Marcos de Referencia y Elementos de Clasificación  Documental (Ejecutado)                
- Estadística-Norma Técnica de la Calidad Estadística y Taller de diseño, construcción e interpretación de indicadores (Ejecutado)                   
Así mismo, se realizó la gestión frente al desarrollo de los siguientes temas: 
-- Supervisión De Contratos 
- Actualización MIPG
- Curso De Creatividad Para La Solucion De Conflictos Laborales
- Curso Virtual De Integridad, Transparencia Y Lucha Contra La Corrupción
- Curso De Prevención Y Gestión De Estrés  
- Servicio Integral Al Ciudadano  
- Supervisión De Contratos  
- 4 Etapa De Bilingüismo English Dot Work  
- Toxicología Y Seguridad Alimentaria  
- 5 Etapa De Bilingüismo English Dot Work  
- Evaluación Ex-Post De La Regulación
2. Inconvenientes presentados:
No se presentó ningún inconveniente. 
3. Acciones de Mejora si aplica: 
NA
</v>
          </cell>
          <cell r="AV8"/>
          <cell r="AW8"/>
          <cell r="AX8"/>
          <cell r="AY8"/>
          <cell r="AZ8"/>
          <cell r="BA8"/>
          <cell r="BB8">
            <v>0</v>
          </cell>
          <cell r="BC8">
            <v>0</v>
          </cell>
          <cell r="BD8" t="str">
            <v>1. Resultados Alcanzados a la fecha
2. Inconvenientes presentados
3. Acciones de Mejora si aplican</v>
          </cell>
        </row>
        <row r="9">
          <cell r="A9" t="str">
            <v>SG02</v>
          </cell>
          <cell r="B9" t="str">
            <v>4 Desarrollo y promulgación del conocimiento institucional</v>
          </cell>
          <cell r="C9" t="str">
            <v>Secretaría General</v>
          </cell>
          <cell r="D9" t="str">
            <v xml:space="preserve">Ejecutar el Plan de Capacitacion acorde a la malla curricular e temas misionales y de apoyo </v>
          </cell>
          <cell r="E9" t="str">
            <v>Fortalecer las competencias de los servidores Publicos del Invima</v>
          </cell>
          <cell r="F9" t="str">
            <v>Inversión</v>
          </cell>
          <cell r="G9" t="str">
            <v>Servidores Públicos  Entrenados</v>
          </cell>
          <cell r="H9" t="str">
            <v>(No. de servidores públicos entrenados / No. de servidores públicos programados )* 100</v>
          </cell>
          <cell r="I9" t="str">
            <v>Número</v>
          </cell>
          <cell r="J9" t="str">
            <v xml:space="preserve">Trimestral </v>
          </cell>
          <cell r="K9">
            <v>250</v>
          </cell>
          <cell r="L9">
            <v>0</v>
          </cell>
          <cell r="M9">
            <v>250</v>
          </cell>
          <cell r="N9">
            <v>0</v>
          </cell>
          <cell r="O9">
            <v>0</v>
          </cell>
          <cell r="P9">
            <v>0</v>
          </cell>
          <cell r="Q9">
            <v>0</v>
          </cell>
          <cell r="R9">
            <v>0</v>
          </cell>
          <cell r="S9">
            <v>1</v>
          </cell>
          <cell r="T9" t="str">
            <v/>
          </cell>
          <cell r="U9">
            <v>0</v>
          </cell>
          <cell r="V9">
            <v>0</v>
          </cell>
          <cell r="W9"/>
          <cell r="X9"/>
          <cell r="Y9"/>
          <cell r="Z9">
            <v>0</v>
          </cell>
          <cell r="AA9">
            <v>0</v>
          </cell>
          <cell r="AB9">
            <v>0</v>
          </cell>
          <cell r="AC9" t="str">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
2. Inconvenientes presentados:No se presento ningun inconveniente. 
3. Acciones de Mejora: Noaplican</v>
          </cell>
          <cell r="AD9"/>
          <cell r="AE9"/>
          <cell r="AF9"/>
          <cell r="AG9"/>
          <cell r="AH9"/>
          <cell r="AI9"/>
          <cell r="AJ9">
            <v>0</v>
          </cell>
          <cell r="AK9">
            <v>0</v>
          </cell>
          <cell r="AL9" t="str">
            <v>1. Resultados alcanzados a la fecha:
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 Materiales de empaque, envase y Rotulado de Alimentos
• Bancos de Sangre
• Fortalecimiento de competencias para auditores internos
• Cannabis Medicinal
• Metodología para la Validación y verificación microbiológica -Poes
• Entrenamiento teórico en Espectroscopia Infrarroja con enfoque en análisis de polimorfos 
• Un (1) Entrenamiento Teórico-Práctico en Metrología, validación y/o verificación de métodos analíticos y estimación de incertidumbre. 
• Un (1) Entrenamiento Teórico-Práctico en Bioestadística
2. Inconvenientes presentados:
No se presento ningun inconveniente. 
3. Acciones de Mejora: 
Noaplican</v>
          </cell>
          <cell r="AM9"/>
          <cell r="AN9">
            <v>0</v>
          </cell>
          <cell r="AO9"/>
          <cell r="AP9">
            <v>0</v>
          </cell>
          <cell r="AQ9"/>
          <cell r="AR9">
            <v>0</v>
          </cell>
          <cell r="AS9">
            <v>0</v>
          </cell>
          <cell r="AT9">
            <v>0</v>
          </cell>
          <cell r="AU9" t="str">
            <v xml:space="preserve">1. Resultados alcanzados a la fecha:
Durante el tercer trimestre del año, se realizó la gestión (estudios previos) para el desarrollo de las siguientes actividades:
- Fundamentos en ITIL 4                                                                                                   
- Damabok 2
- Capacitación Sindical
2. Inconvenientes presentados: 
No aplica
3. Acciones de Mejora: 
No aplica
</v>
          </cell>
          <cell r="AV9"/>
          <cell r="AW9"/>
          <cell r="AX9"/>
          <cell r="AY9"/>
          <cell r="AZ9"/>
          <cell r="BA9"/>
          <cell r="BB9">
            <v>0</v>
          </cell>
          <cell r="BC9">
            <v>0</v>
          </cell>
          <cell r="BD9" t="str">
            <v>1. Resultados Alcanzados a la fecha
2. Inconvenientes presentados
3. Acciones de Mejora si aplican</v>
          </cell>
        </row>
        <row r="10">
          <cell r="A10" t="str">
            <v>SG03</v>
          </cell>
          <cell r="B10" t="str">
            <v>4 Desarrollo y promulgación del conocimiento institucional</v>
          </cell>
          <cell r="C10" t="str">
            <v>Secretaría General</v>
          </cell>
          <cell r="D10" t="str">
            <v>Ejecutar el Plan de Capacitación acorde a la malla curricular en temas Misionales y de apoyo</v>
          </cell>
          <cell r="E10" t="str">
            <v xml:space="preserve">
Fortalecer las competencias de los Inspectores del Invima
</v>
          </cell>
          <cell r="F10" t="str">
            <v>Inversión</v>
          </cell>
          <cell r="G10" t="str">
            <v xml:space="preserve">
Inspectores entrenados
</v>
          </cell>
          <cell r="H10" t="str">
            <v>(No. de Inspectores entrenados / No. de Inspectores programados)*100</v>
          </cell>
          <cell r="I10" t="str">
            <v>Número</v>
          </cell>
          <cell r="J10" t="str">
            <v xml:space="preserve">Trimestral </v>
          </cell>
          <cell r="K10">
            <v>520</v>
          </cell>
          <cell r="L10">
            <v>0</v>
          </cell>
          <cell r="M10">
            <v>520</v>
          </cell>
          <cell r="N10">
            <v>0</v>
          </cell>
          <cell r="O10">
            <v>0</v>
          </cell>
          <cell r="P10">
            <v>0</v>
          </cell>
          <cell r="Q10">
            <v>0</v>
          </cell>
          <cell r="R10">
            <v>0</v>
          </cell>
          <cell r="S10">
            <v>1</v>
          </cell>
          <cell r="T10" t="str">
            <v/>
          </cell>
          <cell r="U10">
            <v>0</v>
          </cell>
          <cell r="V10">
            <v>0</v>
          </cell>
          <cell r="W10"/>
          <cell r="X10"/>
          <cell r="Y10"/>
          <cell r="Z10">
            <v>0</v>
          </cell>
          <cell r="AA10">
            <v>0</v>
          </cell>
          <cell r="AB10">
            <v>0</v>
          </cell>
          <cell r="AC10" t="str">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presentados:No se presento ningun inconveniente. 
3. Acciones de Mejora: Noaplican</v>
          </cell>
          <cell r="AD10"/>
          <cell r="AE10"/>
          <cell r="AF10"/>
          <cell r="AG10"/>
          <cell r="AH10"/>
          <cell r="AI10"/>
          <cell r="AJ10">
            <v>0</v>
          </cell>
          <cell r="AK10">
            <v>0</v>
          </cell>
          <cell r="AL10" t="str">
            <v>1. Resultados alcanzados a la fecha:
Durante el segundo trimestre del año, se realizaron las siguientes actividades para la ejecución del indicador en el II semestre: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
2. Inconvenientes presentados:
No se presento ningun inconveniente. 
3. Acciones de Mejora: 
No aplican</v>
          </cell>
          <cell r="AM10"/>
          <cell r="AN10">
            <v>0</v>
          </cell>
          <cell r="AO10"/>
          <cell r="AP10">
            <v>0</v>
          </cell>
          <cell r="AQ10"/>
          <cell r="AR10">
            <v>0</v>
          </cell>
          <cell r="AS10">
            <v>0</v>
          </cell>
          <cell r="AT10">
            <v>0</v>
          </cell>
          <cell r="AU10" t="str">
            <v xml:space="preserve">1. Resultados alcanzados a la fecha:
Durante el tercer trimestre del año, se realizaron actividades de elaboración de estudios previos, para dar cumplimiento al indicador de formación en los siguientes temas con la universidad de Antioquia:
 - Materiales de Empaque, Envasado Rotulado y Vida útil de los alimentos
- Bancos de Sangre
- Metodología para validación y verificación microbiológica de POES
- Entrenamiento en Cannabis Medicinal, generalidades panorama mundial y nacional
- Entrenamiento teórico en Espectroscopia Infrarroja con enfoque en análisis de polimorfos
- Entrenamiento Teórico-Práctico en Metrología, validación y/o verificación de métodos analíticos y estimación de incertidumbre
- Entrenamiento Teórico-Práctico en Bioestadística, cartas control y regla de la decisión
2. Inconvenientes presentados: NA
3. Acciones de Mejora: NA
</v>
          </cell>
          <cell r="AV10"/>
          <cell r="AW10"/>
          <cell r="AX10"/>
          <cell r="AY10"/>
          <cell r="AZ10"/>
          <cell r="BA10"/>
          <cell r="BB10">
            <v>0</v>
          </cell>
          <cell r="BC10">
            <v>0</v>
          </cell>
          <cell r="BD10" t="str">
            <v>1. Resultados Alcanzados a la fecha
2. Inconvenientes presentados
3. Acciones de Mejora si aplican</v>
          </cell>
        </row>
        <row r="11">
          <cell r="A11" t="str">
            <v>SG04</v>
          </cell>
          <cell r="B11" t="str">
            <v>4 Desarrollo y promulgación del conocimiento institucional</v>
          </cell>
          <cell r="C11" t="str">
            <v>Secretaría General</v>
          </cell>
          <cell r="D11" t="str">
            <v>Ejecutar el Plan de Capacitación acorde a la malla curricular en temas Misionales y de apoyo</v>
          </cell>
          <cell r="E11" t="str">
            <v>Fortalecer las competencias de los Inspectores en temas misionales</v>
          </cell>
          <cell r="F11" t="str">
            <v>Funcionamiento</v>
          </cell>
          <cell r="G11" t="str">
            <v xml:space="preserve">
Entrenamientos realizados
</v>
          </cell>
          <cell r="H11" t="str">
            <v>(No. de entrenamientos ejecutados / No. de entrenamientos programados )*100</v>
          </cell>
          <cell r="I11" t="str">
            <v>Número</v>
          </cell>
          <cell r="J11" t="str">
            <v xml:space="preserve">Trimestral </v>
          </cell>
          <cell r="K11">
            <v>10</v>
          </cell>
          <cell r="L11">
            <v>0</v>
          </cell>
          <cell r="M11">
            <v>10</v>
          </cell>
          <cell r="N11">
            <v>0</v>
          </cell>
          <cell r="O11">
            <v>0</v>
          </cell>
          <cell r="P11">
            <v>0</v>
          </cell>
          <cell r="Q11">
            <v>0</v>
          </cell>
          <cell r="R11">
            <v>0</v>
          </cell>
          <cell r="S11">
            <v>1</v>
          </cell>
          <cell r="T11" t="str">
            <v/>
          </cell>
          <cell r="U11">
            <v>0</v>
          </cell>
          <cell r="V11">
            <v>0</v>
          </cell>
          <cell r="W11"/>
          <cell r="X11"/>
          <cell r="Y11"/>
          <cell r="Z11">
            <v>0</v>
          </cell>
          <cell r="AA11">
            <v>0</v>
          </cell>
          <cell r="AB11">
            <v>0</v>
          </cell>
          <cell r="AC11" t="str">
            <v>1. Resultados alcanzados a la fecha:
Durante el primer trimestre del año, se consolidarón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 No se presento ningun inconveniente. 
. Acciones de Mejora: No aplican.</v>
          </cell>
          <cell r="AD11"/>
          <cell r="AE11"/>
          <cell r="AF11"/>
          <cell r="AG11"/>
          <cell r="AH11"/>
          <cell r="AI11"/>
          <cell r="AJ11">
            <v>0</v>
          </cell>
          <cell r="AK11">
            <v>0</v>
          </cell>
          <cell r="AL11" t="str">
            <v>1. Resultados alcanzados a la fecha:
Durante el segundo trimestre del año, se realizaron las siguientes actividades para la ejecución del indicador en el II semestre:
*Se realizó con la universidad de Antioquia la solicitud de la propuesta económica, así mismo se solicitó ajustes que fueran más convenientes para la misionalidad de la Entidad. La malla curricular se encuentra en el proceso de elaboración de estudios previos.
2. Inconvenientes presentado:
 No se presento ningun inconveniente. 
3. Acciones de Mejora:
 No aplican.</v>
          </cell>
          <cell r="AM11"/>
          <cell r="AN11">
            <v>0</v>
          </cell>
          <cell r="AO11"/>
          <cell r="AP11">
            <v>0</v>
          </cell>
          <cell r="AQ11"/>
          <cell r="AR11">
            <v>0</v>
          </cell>
          <cell r="AS11">
            <v>0</v>
          </cell>
          <cell r="AT11">
            <v>0</v>
          </cell>
          <cell r="AU11" t="str">
            <v xml:space="preserve">1, Resultados alcanzados a la fecha:
Durante el tercer trimestre del año se realizaron las siguientes actividades para la ejecución del indicador:
-Se gestionó el contrato para la capacitación de “Habilidades directivas en el entorno digital y supervisión de Teletrabajo”  para 50 servidores públicos.
- Se realizó la asignación del contrato para la capacitación de “Fortalecimiento de hallazgos en materia de auditorías” y la capacitación de “Seguridad de la información y protección de datos”.
2. Inconvenientes presentados: 
NA
3. Acciones de Mejora: 
No aplican
</v>
          </cell>
          <cell r="AV11"/>
          <cell r="AW11"/>
          <cell r="AX11"/>
          <cell r="AY11"/>
          <cell r="AZ11"/>
          <cell r="BA11"/>
          <cell r="BB11">
            <v>0</v>
          </cell>
          <cell r="BC11">
            <v>0</v>
          </cell>
          <cell r="BD11" t="str">
            <v>1. Resultados Alcanzados a la fecha
2. Inconvenientes presentados
3. Acciones de Mejora si aplican</v>
          </cell>
        </row>
        <row r="12">
          <cell r="A12" t="str">
            <v>SG05</v>
          </cell>
          <cell r="B12" t="str">
            <v>4 Desarrollo y promulgación del conocimiento institucional</v>
          </cell>
          <cell r="C12" t="str">
            <v>Secretaría General</v>
          </cell>
          <cell r="D12" t="str">
            <v xml:space="preserve">Fortalecer el desarrollo del conocimiento y competencias tecnicas en los Servidores Públicos de Carrera Administrativa y/o de Libre Nombramiento y Remoción dentro del marco del Convenio ICETEX </v>
          </cell>
          <cell r="E12" t="str">
            <v xml:space="preserve">Fortalecer el desarrollo del conocimiento y competencias tecnicas en los Servidores Públicos de Carrera Administrativa y/o de Libre Nombramiento y Remoción </v>
          </cell>
          <cell r="F12" t="str">
            <v>Inversión</v>
          </cell>
          <cell r="G12" t="str">
            <v>Servidores Públicos apoyados</v>
          </cell>
          <cell r="H12" t="str">
            <v>(No. de Servidores publicos beneficiarios del credito educativo condonable / No. de solicitudes presentadas )*100</v>
          </cell>
          <cell r="I12" t="str">
            <v>Número</v>
          </cell>
          <cell r="J12" t="str">
            <v xml:space="preserve">Trimestral </v>
          </cell>
          <cell r="K12">
            <v>60</v>
          </cell>
          <cell r="L12">
            <v>0</v>
          </cell>
          <cell r="M12">
            <v>60</v>
          </cell>
          <cell r="N12">
            <v>38</v>
          </cell>
          <cell r="O12">
            <v>0</v>
          </cell>
          <cell r="P12">
            <v>38</v>
          </cell>
          <cell r="Q12">
            <v>38</v>
          </cell>
          <cell r="R12">
            <v>0.6333333333333333</v>
          </cell>
          <cell r="S12">
            <v>1</v>
          </cell>
          <cell r="T12" t="str">
            <v/>
          </cell>
          <cell r="U12">
            <v>0</v>
          </cell>
          <cell r="V12">
            <v>0</v>
          </cell>
          <cell r="W12"/>
          <cell r="X12"/>
          <cell r="Y12"/>
          <cell r="Z12">
            <v>0</v>
          </cell>
          <cell r="AA12">
            <v>0</v>
          </cell>
          <cell r="AB12">
            <v>0</v>
          </cell>
          <cell r="AC12" t="str">
            <v>1. Resultados Alcanzados a la fecha
Mediante el crédito educativo fondo en administración No. 121861  INVIMA – ICETEX  los servidores publicos accedieron al beneficiario para cursar especialización, maestria y doctorado, toda vez que a la fecha se cuenta con  24 servidores publicos  con derechos de carrera administrativa que viene del año 2020 y los cuales cumplen con los requisitos para acceder al credito.
Para el primer trimestre del presente año, se esta realizando la gestion para nuecas aprobaciones.
2. Inconvenientes presentados: No se presentan inconvenientes
3. Acciones de Mejora: No aplican</v>
          </cell>
          <cell r="AD12"/>
          <cell r="AE12"/>
          <cell r="AF12"/>
          <cell r="AG12"/>
          <cell r="AH12"/>
          <cell r="AI12">
            <v>24</v>
          </cell>
          <cell r="AJ12">
            <v>24</v>
          </cell>
          <cell r="AK12">
            <v>0.4</v>
          </cell>
          <cell r="AL12" t="str">
            <v>1. Resultados Alcanzados a la fecha
Mediante el crédito educativo fondo en administración No. 121861  INVIMA – ICETEX  los servidores publicos accedieron al beneficiario para cursar especialización, maestria y doctorado, toda vez que a la fecha se cuenta con  48 servidores publicos  con derechos de carrera administrativa en el transcurso  y los cuales cumplieron con los requisitos para acceder al credito.
2. Inconvenientes presentados: 
No se presentan inconvenientes
3. Acciones de Mejora: 
Debido al incremento de servidores públicos en carrera administrativa producto de la provisión de vacantes de la convocatoria No. 428, el número de servidores públicos de carrera administrativa que cumplen los requisitos para acceder al beneficio de acceso a la educación formal a través del convenio Icetex, se incrementó en la presente vigencia. Por lo anterior, se solicitará modificar la meta de la acción POA  "Servidores Públicos apoyados" pasando de 14 a 60 servidores públicos beneficiados.</v>
          </cell>
          <cell r="AM12"/>
          <cell r="AN12"/>
          <cell r="AO12"/>
          <cell r="AP12"/>
          <cell r="AQ12"/>
          <cell r="AR12">
            <v>14</v>
          </cell>
          <cell r="AS12">
            <v>14</v>
          </cell>
          <cell r="AT12">
            <v>0.23333333333333334</v>
          </cell>
          <cell r="AU12" t="str">
            <v xml:space="preserve">1. Resultados alcanzados a la fecha:
En el tercer trimestre del presente año, accedieron al beneficiario de Icetex, 14  servidores públicos, para pregrado, especialización, maestría y doctorado, con derechos de carrera administrativa  y los cuales cumplieron con los requisitos para acceder al crédito.
2. Inconvenientes presentados: 
No se presentan inconvenientes
3. Acciones de Mejora: 
N/A
</v>
          </cell>
          <cell r="AV12"/>
          <cell r="AW12"/>
          <cell r="AX12"/>
          <cell r="AY12"/>
          <cell r="AZ12"/>
          <cell r="BA12"/>
          <cell r="BB12">
            <v>0</v>
          </cell>
          <cell r="BC12">
            <v>0</v>
          </cell>
          <cell r="BD12" t="str">
            <v>1. Resultados Alcanzados a la fecha
2. Inconvenientes presentados
3. Acciones de Mejora si aplican</v>
          </cell>
        </row>
        <row r="13">
          <cell r="A13" t="str">
            <v>SG06</v>
          </cell>
          <cell r="B13" t="str">
            <v>4 Desarrollo y promulgación del conocimiento institucional</v>
          </cell>
          <cell r="C13" t="str">
            <v>Secretaría General</v>
          </cell>
          <cell r="D13" t="str">
            <v>Diseñar y ejecutar el Sistema de Estímulos</v>
          </cell>
          <cell r="E13" t="str">
            <v xml:space="preserve"> Fortalecer la calidad de vida del Servidor Publico a nivel laboral, personal y familiar, asociadas al Clima Organizacional.</v>
          </cell>
          <cell r="F13" t="str">
            <v>Funcionamiento</v>
          </cell>
          <cell r="G13" t="str">
            <v>Actividades relacionadas con el Sistema de Estímulos</v>
          </cell>
          <cell r="H13" t="str">
            <v>Número de actividades ejecutadas del Sistema de Estímulos /  Número  de actividades planeadas del Sistema de Estímulos)*100</v>
          </cell>
          <cell r="I13" t="str">
            <v>Número</v>
          </cell>
          <cell r="J13" t="str">
            <v xml:space="preserve">Trimestral </v>
          </cell>
          <cell r="K13">
            <v>91</v>
          </cell>
          <cell r="L13">
            <v>0</v>
          </cell>
          <cell r="M13">
            <v>91</v>
          </cell>
          <cell r="N13">
            <v>59</v>
          </cell>
          <cell r="O13">
            <v>0</v>
          </cell>
          <cell r="P13">
            <v>59</v>
          </cell>
          <cell r="Q13">
            <v>59</v>
          </cell>
          <cell r="R13">
            <v>0.64835164835164838</v>
          </cell>
          <cell r="S13">
            <v>1</v>
          </cell>
          <cell r="T13" t="str">
            <v/>
          </cell>
          <cell r="U13">
            <v>0</v>
          </cell>
          <cell r="V13">
            <v>0</v>
          </cell>
          <cell r="W13"/>
          <cell r="X13"/>
          <cell r="Y13"/>
          <cell r="Z13">
            <v>10</v>
          </cell>
          <cell r="AA13">
            <v>10</v>
          </cell>
          <cell r="AB13">
            <v>0.10989010989010989</v>
          </cell>
          <cell r="AC13" t="str">
            <v>1. Resultados Alcanzados a la fecha: 
Durante el primer trimestre del }año, se dió un cumplimiento a 10 actividades, frente a 91 actividades programadas para el año, de las cuales se destacaron: 
La radicacion de  2 contratos (Dotación &amp; Bienestar) al area Contractual, para revisiòn y aprobaciòn, la conmemoraciòn del día de la mujer, y la publicaciòn constante de los cumpleaños., igualmente la ejecucion de la Auditoria efr.
2. Inconvenientes presentados: No se presentaro ningun inconveniente.
3. Acciones de Mejora: No aplica</v>
          </cell>
          <cell r="AD13"/>
          <cell r="AE13"/>
          <cell r="AF13"/>
          <cell r="AG13"/>
          <cell r="AH13"/>
          <cell r="AI13">
            <v>29</v>
          </cell>
          <cell r="AJ13">
            <v>29</v>
          </cell>
          <cell r="AK13">
            <v>0.31868131868131866</v>
          </cell>
          <cell r="AL13" t="str">
            <v xml:space="preserve">1. Resultados Alcanzados a la fecha: 
Durante el segundo trimestre del año se realizaron 29 actividades de las 31 actividades programadas para el periodo, entre las más representativas se encuentran:
* Auditoria interna efr
* Actividades grupales
* Gimnasio individual
2. Inconvenientes presentados: 
*El proceso de auditoria externa debido al proceso contractual, sin embargo para la fecha se tiene fianalizado este proceso y se esta a la espera de la adjudicacion del contrato para ejecución en el II Semetre del año.
*Las actividades de guitarra y canto: Se inició el proceso de aistamiento de inscripciones para el mes de julio. 
3. Acciones de Mejora si aplican: 
Radiacar con minimo 4 meses de antelacion los procesos contractuales. </v>
          </cell>
          <cell r="AM13"/>
          <cell r="AN13"/>
          <cell r="AO13"/>
          <cell r="AP13"/>
          <cell r="AQ13"/>
          <cell r="AR13">
            <v>20</v>
          </cell>
          <cell r="AS13">
            <v>20</v>
          </cell>
          <cell r="AT13">
            <v>0.21978021978021978</v>
          </cell>
          <cell r="AU13" t="str">
            <v xml:space="preserve">1. Resultados Alcanzados a la fecha:
Durante el tercer trimestre de la presente vigencia  se realizaron 20 actividades de Bienestar de las 22 actividades programadas, entre las que se destacaron lanzamiento del piloto de Teletrabajo, desarrollo de habilidades gerenciales a través talleres de intervención, coaching líderes, Protocolo ED &amp; Festividades que en ocasión se desarrollen en cada ciudad, entre otras.
2. Inconvenientes presentados
No fue posible realizar dos actividades, como lo fueron:
Pre-pensionados debido a la carga laboral derivada de los dos procesos de auditoria realizados durante el periodo.
No fue posible realizar la actividad de Amor y Amistad que se tenía prevista, debido a que no se logró articular con la Caja de  Compensación Familiar "Compensar"  una actividad virtual como tradicionalmente se hace. 
3. Acciones de Mejora si aplican: 
Para subsanar las dificultades presentadas, la actividad de pre-pensionados se reprograma para ejecutar en el mes de noviembre. Y el día de amor y amistad se reemplazará por la conmemoración de Halloween.
</v>
          </cell>
          <cell r="AV13"/>
          <cell r="AW13"/>
          <cell r="AX13"/>
          <cell r="AY13"/>
          <cell r="AZ13"/>
          <cell r="BA13"/>
          <cell r="BB13">
            <v>0</v>
          </cell>
          <cell r="BC13">
            <v>0</v>
          </cell>
          <cell r="BD13" t="str">
            <v>1. Resultados Alcanzados a la fecha
2. Inconvenientes presentados
3. Acciones de Mejora si aplican</v>
          </cell>
        </row>
        <row r="14">
          <cell r="A14" t="str">
            <v>SG07</v>
          </cell>
          <cell r="B14" t="str">
            <v>4 Desarrollo y promulgación del conocimiento institucional</v>
          </cell>
          <cell r="C14" t="str">
            <v>Secretaría General</v>
          </cell>
          <cell r="D14" t="str">
            <v xml:space="preserve">Diseñar e implementar el Plan anual de vacantes y Plan de Previsión de Recursos Humanos </v>
          </cell>
          <cell r="E14" t="str">
            <v xml:space="preserve">Determinar el nivel de ejecución del plan anual de vacantes y prevision del recurso humano , dando cumplimiento a la normatividad vigente </v>
          </cell>
          <cell r="F14" t="str">
            <v>Funcionamiento</v>
          </cell>
          <cell r="G14" t="str">
            <v>Ejecución del plan anual de vacantes y previsión del recurso  Humano</v>
          </cell>
          <cell r="H14" t="str">
            <v>Porcentaje de cumplimiento en el diseño e implementación del Plan anual de vacantes y  Plan de Previsión de Recursos Humanos</v>
          </cell>
          <cell r="I14" t="str">
            <v>Porcentaje</v>
          </cell>
          <cell r="J14" t="str">
            <v xml:space="preserve">Trimestral </v>
          </cell>
          <cell r="K14">
            <v>1</v>
          </cell>
          <cell r="L14"/>
          <cell r="M14">
            <v>1</v>
          </cell>
          <cell r="N14">
            <v>0.5</v>
          </cell>
          <cell r="O14"/>
          <cell r="P14">
            <v>0.5</v>
          </cell>
          <cell r="Q14">
            <v>0.5</v>
          </cell>
          <cell r="R14">
            <v>0.5</v>
          </cell>
          <cell r="S14">
            <v>1</v>
          </cell>
          <cell r="T14" t="str">
            <v/>
          </cell>
          <cell r="U14"/>
          <cell r="V14"/>
          <cell r="W14"/>
          <cell r="X14"/>
          <cell r="Y14"/>
          <cell r="Z14">
            <v>0.25</v>
          </cell>
          <cell r="AA14">
            <v>0.25</v>
          </cell>
          <cell r="AB14">
            <v>0.25</v>
          </cell>
          <cell r="AC14" t="str">
            <v xml:space="preserve">1. Resultados alcanzados a la fecha: En el primer trimestre del presente año, se consolidó el 100% la información de vacantes, para la elaboraciòn del Plan anual de vacantes 2021.
2. Inconvenientes presentados: No se presentaron inconvenientes, de acuerdo a la información de la planta de personal.
3. Acciones de mejora si aplican: Contar de manera oportuna con la información actualizada de la planta de personal para contar con datos objetivos de manera oportuna. Se plantea ajustar el indicador, para que la mediciòn sea mas objetiva. </v>
          </cell>
          <cell r="AD14"/>
          <cell r="AE14"/>
          <cell r="AF14"/>
          <cell r="AG14"/>
          <cell r="AH14"/>
          <cell r="AI14"/>
          <cell r="AJ14">
            <v>0</v>
          </cell>
          <cell r="AK14">
            <v>0</v>
          </cell>
          <cell r="AL14" t="str">
            <v>1. Resultados alcanzados a la fecha: 
En el segundo trimestre del presento año, se realizo la gestiòn frente al cumplimiento de las actividades, para la elaboración del Plan anual de vacantes y previsión de recursos 2021.
2. Inconvenientes presentados: 
No se presentaron inconvenientes, de acuerdo a la información de la planta de personal.
3. Acciones de mejora si aplican: 
*Contar de manera oportuna con la información actualizada de la planta de personal, para tener datos objetivos de manera oportuna.
 *Solicitar el ajuste del nombre y la frecuencia del indicador, para realizar una medición mas objetiva y precisa.</v>
          </cell>
          <cell r="AM14"/>
          <cell r="AN14"/>
          <cell r="AO14"/>
          <cell r="AP14"/>
          <cell r="AQ14"/>
          <cell r="AR14">
            <v>0.25</v>
          </cell>
          <cell r="AS14">
            <v>0.25</v>
          </cell>
          <cell r="AT14">
            <v>6.25E-2</v>
          </cell>
          <cell r="AU14" t="str">
            <v xml:space="preserve">1. Resultados alcanzados a la fecha: 
En el tercer trimestre del presento año, se realizó la gestión al cumplimiento del Plan anual de vacantes y previsión de recursos 2021, se dio continuo con el avance al proceso de Encargos en el Instituto, por medio del cumplimiento del GTH-SVI- PR003 Procedimiento de Encargo, para cubrir diferentes vacantes; estas se evidencian publicadas en la página web https://www.invima.gov.co/documents/20143/4059189/Listado+vacantes+de+vacantes+definitivas+con+corte+a+31+de+agosto+de+2021.pdf
2. Inconvenientes presentados: 
N/A
3. Acciones de mejora si aplican: 
 Se da continuidad a la revisión y análisis de la mejora del Indicador para el año 2022. 
</v>
          </cell>
          <cell r="AV14"/>
          <cell r="AW14"/>
          <cell r="AX14"/>
          <cell r="AY14"/>
          <cell r="AZ14"/>
          <cell r="BA14"/>
          <cell r="BB14">
            <v>0</v>
          </cell>
          <cell r="BC14">
            <v>0</v>
          </cell>
          <cell r="BD14" t="str">
            <v>1. Resultados Alcanzados a la fecha
2. Inconvenientes presentados
3. Acciones de Mejora si aplican</v>
          </cell>
        </row>
        <row r="15">
          <cell r="A15" t="str">
            <v>SG08</v>
          </cell>
          <cell r="B15" t="str">
            <v>4 Desarrollo y promulgación del conocimiento institucional</v>
          </cell>
          <cell r="C15" t="str">
            <v>Secretaría General</v>
          </cell>
          <cell r="D15" t="str">
            <v>Ejecutar el Plan Estratégico del Talento Humano</v>
          </cell>
          <cell r="E15" t="str">
            <v>Determinar el nivel de ejecución del plan estrategico de talento humano de acuerdo a la normatividad vigente</v>
          </cell>
          <cell r="F15" t="str">
            <v>Funcionamiento</v>
          </cell>
          <cell r="G15" t="str">
            <v>Ejecución del Plan Estratégico del Talento Humano</v>
          </cell>
          <cell r="H15" t="str">
            <v>Porcentaje de cumplimiento del Plan Estratégico del Talento Humano</v>
          </cell>
          <cell r="I15" t="str">
            <v>Porcentaje</v>
          </cell>
          <cell r="J15" t="str">
            <v xml:space="preserve">Trimestral </v>
          </cell>
          <cell r="K15">
            <v>1</v>
          </cell>
          <cell r="L15"/>
          <cell r="M15">
            <v>1</v>
          </cell>
          <cell r="N15">
            <v>0.60064935064935066</v>
          </cell>
          <cell r="O15"/>
          <cell r="P15">
            <v>0.60064935064935066</v>
          </cell>
          <cell r="Q15">
            <v>0.60064935064935066</v>
          </cell>
          <cell r="R15">
            <v>0.60064935064935066</v>
          </cell>
          <cell r="S15">
            <v>1</v>
          </cell>
          <cell r="T15" t="str">
            <v/>
          </cell>
          <cell r="U15"/>
          <cell r="V15"/>
          <cell r="W15"/>
          <cell r="X15"/>
          <cell r="Y15"/>
          <cell r="Z15">
            <v>0.70129870129870131</v>
          </cell>
          <cell r="AA15">
            <v>0.70129870129870131</v>
          </cell>
          <cell r="AB15">
            <v>0.70129870129870131</v>
          </cell>
          <cell r="AC15" t="str">
            <v>1. Resultados alcanzados a la fecha: En el primer trimestre del presente año, se dio cumplimiento del 41,58% del indicador, con la  elaboracion e identificacion del Plan Estrategico de Talento Humano y frente al cumplimiento de los lineamientos establecidos en el  autodiagnostico de MIPG del Grupo de Talento Humano, asi:
Total actividades identificadas: 77
Total actividades ejecutadas:  54
Total actividades pendientes: 23
2. Inconvenientes presentados: 
No se presentan ningun inconveniente.
3. Acciones de mejora si aplican: NA</v>
          </cell>
          <cell r="AD15"/>
          <cell r="AE15"/>
          <cell r="AF15"/>
          <cell r="AG15"/>
          <cell r="AH15"/>
          <cell r="AI15">
            <v>0.80519480519480524</v>
          </cell>
          <cell r="AJ15">
            <v>0.80519480519480524</v>
          </cell>
          <cell r="AK15">
            <v>0.80519480519480524</v>
          </cell>
          <cell r="AL15" t="str">
            <v>1. Resultados alcanzados a la fecha: 
Para el segundo trimestre del presente año, se reporto un 47.74% de avances en el cumplimiento del indicador, destacando el desarrollo del cumplimiento a la actualización de las hojas de vida en SIGEP y la Declaración de Bienes y rentas, entre otros. 
2. Inconvenientes presentados: 
No se presenta ningun inconveniente.
3. Acciones de mejora si aplican: 
NA</v>
          </cell>
          <cell r="AM15"/>
          <cell r="AN15"/>
          <cell r="AO15"/>
          <cell r="AP15"/>
          <cell r="AQ15"/>
          <cell r="AR15">
            <v>0.89610389610389607</v>
          </cell>
          <cell r="AS15">
            <v>0.89610389610389607</v>
          </cell>
          <cell r="AT15">
            <v>0.89610389610389607</v>
          </cell>
          <cell r="AU15" t="str">
            <v xml:space="preserve">1. Resultados alcanzados a la fecha: 
En el tercer trimestre del presente año, se dio cumplimiento del 53% del Indicador, frente al desarrollo de los lineamientos establecidos como el envío  oportuno de  las solicitudes de inscripción y/o de actualización en carrera administrativa a la CNSC,  inducción a todo servidor público que se vincule a la entidad, llevar registros de las actividades de bienestar y capacitación realizadas, y contar con información sistematizada sobre número de asistentes y servidores, entre otras. 
Total actividades identificadas: 77
Total actividades ejecutadas:   69
Total actividades pendientes:     8
2. Inconvenientes presentados: 
No se presenta ningún inconveniente.
3. Acciones de mejora si aplican: NA
</v>
          </cell>
          <cell r="AV15"/>
          <cell r="AW15"/>
          <cell r="AX15"/>
          <cell r="AY15"/>
          <cell r="AZ15"/>
          <cell r="BA15"/>
          <cell r="BB15">
            <v>0</v>
          </cell>
          <cell r="BC15">
            <v>0</v>
          </cell>
          <cell r="BD15" t="str">
            <v>1. Resultados Alcanzados a la fecha
2. Inconvenientes presentados
3. Acciones de Mejora si aplican</v>
          </cell>
        </row>
        <row r="16">
          <cell r="A16" t="str">
            <v>SG09</v>
          </cell>
          <cell r="B16" t="str">
            <v>4 Desarrollo y promulgación del conocimiento institucional</v>
          </cell>
          <cell r="C16" t="str">
            <v>Secretaría General</v>
          </cell>
          <cell r="D16" t="str">
            <v>Diseñar y ejecutar el Plan de Trabajo de Seguridad y Salud en el Trabajo</v>
          </cell>
          <cell r="E16" t="str">
            <v>Mejorar las condiciones de Salud y Seguridad en el Trabajo de los Servidores Publicos</v>
          </cell>
          <cell r="F16" t="str">
            <v>Funcionamiento</v>
          </cell>
          <cell r="G16" t="str">
            <v>Indice de cumplimiento de actividades Seguridad y Salud en el Trabajo</v>
          </cell>
          <cell r="H16" t="str">
            <v>(No. de actividades realizadas en el periodo / No. de actividades planeadas en el periodo)*100</v>
          </cell>
          <cell r="I16" t="str">
            <v>Número</v>
          </cell>
          <cell r="J16" t="str">
            <v>Semestral</v>
          </cell>
          <cell r="K16">
            <v>1</v>
          </cell>
          <cell r="L16">
            <v>0</v>
          </cell>
          <cell r="M16">
            <v>1</v>
          </cell>
          <cell r="N16">
            <v>0.55000000000000004</v>
          </cell>
          <cell r="O16">
            <v>0</v>
          </cell>
          <cell r="P16">
            <v>0.55000000000000004</v>
          </cell>
          <cell r="Q16">
            <v>0.55000000000000004</v>
          </cell>
          <cell r="R16">
            <v>0.55000000000000004</v>
          </cell>
          <cell r="S16">
            <v>1</v>
          </cell>
          <cell r="T16" t="str">
            <v/>
          </cell>
          <cell r="U16">
            <v>0</v>
          </cell>
          <cell r="V16">
            <v>0</v>
          </cell>
          <cell r="W16">
            <v>0</v>
          </cell>
          <cell r="X16">
            <v>0</v>
          </cell>
          <cell r="Y16"/>
          <cell r="Z16"/>
          <cell r="AA16">
            <v>0</v>
          </cell>
          <cell r="AB16">
            <v>0</v>
          </cell>
          <cell r="AC16" t="str">
            <v>1. Resultados Alcanzados a la fecha
2. Inconvenientes presentados
3. Acciones de Mejora si aplican</v>
          </cell>
          <cell r="AD16"/>
          <cell r="AE16"/>
          <cell r="AF16"/>
          <cell r="AG16"/>
          <cell r="AH16"/>
          <cell r="AI16">
            <v>0.55000000000000004</v>
          </cell>
          <cell r="AJ16">
            <v>0.55000000000000004</v>
          </cell>
          <cell r="AK16">
            <v>0.55000000000000004</v>
          </cell>
          <cell r="AL16" t="str">
            <v>1. Resultados Alcanzados a la fecha:
Para el desarrollo de esta vigencia, el área SST programaron 1024 actividades, de las cuales 563 fueron ejecutadas en este primer semestre, dando como resultado un 55% de cumplimiento, con corte al 30 de Junio.
2. Inconvenientes presentados:
Los principales inconvenientes presentados fueron:
*Reprogramación de varias actividades de SST por la diferentes sedes a nivel nacional para el segundo semestre de esta vigencia, lo que puede ocasionar una saturación de actividades para dicho periodo y como consecuencia se puede presentar la no realización de las mismas, afectando seriamente el indicador de cumplimiento.
*Falta de voluntad de algunas coordinaciones a nivel nacional,  en la programación de las actividades SST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 la entidad. 
* Falta de compromiso y de responsabilidad de los colaboradores de la entidad (funcionarios y contratistas), en la participación de las actividades SST que se programan mensualmente en las diferentes sedes a nivel nacional, lo cual se puede apreciar en los diferentes listados de asistencia de las actividades.
3. Acciones de Mejora: (si aplican)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para de igual forma, para incentivar la participación de los colaboradores (funcionarios y contratistas) de la entidad.</v>
          </cell>
          <cell r="AM16"/>
          <cell r="AN16"/>
          <cell r="AO16"/>
          <cell r="AP16"/>
          <cell r="AQ16"/>
          <cell r="AR16"/>
          <cell r="AS16">
            <v>0</v>
          </cell>
          <cell r="AT16">
            <v>0</v>
          </cell>
          <cell r="AU16" t="str">
            <v>1. Resultados Alcanzados a la fecha
2. Inconvenientes presentados
3. Acciones de Mejora si aplican</v>
          </cell>
          <cell r="AV16"/>
          <cell r="AW16"/>
          <cell r="AX16"/>
          <cell r="AY16"/>
          <cell r="AZ16"/>
          <cell r="BA16"/>
          <cell r="BB16">
            <v>0</v>
          </cell>
          <cell r="BC16">
            <v>0</v>
          </cell>
          <cell r="BD16" t="str">
            <v>1. Resultados Alcanzados a la fecha
2. Inconvenientes presentados
3. Acciones de Mejora si aplican</v>
          </cell>
        </row>
        <row r="17">
          <cell r="A17" t="str">
            <v>SG10</v>
          </cell>
          <cell r="B17" t="str">
            <v>5 Gestión de la transparencia, participación ciudadana, rendición de cuentas y lucha contra la ilegalidad</v>
          </cell>
          <cell r="C17" t="str">
            <v>Secretaría General</v>
          </cell>
          <cell r="D17" t="str">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ell>
          <cell r="E17" t="str">
            <v xml:space="preserve">Desarrollar acciones de lucha contra la ilegalidad en plataformas de comercio electrónico, redes sociales y sitios web que publicitan productos competencia del INVIMA que incumplen con la normatividad sanitaria vigente. </v>
          </cell>
          <cell r="F17" t="str">
            <v>Funcionamiento</v>
          </cell>
          <cell r="G17" t="str">
            <v>Publicaciones reportadas y/o suspendidas de productos fraudulentos competencia del Instituto.</v>
          </cell>
          <cell r="H17" t="str">
            <v>(No. de publicaciones reportadas y/o suspendidas en comercio electrónico con promoción de productos fraudulentos/ No. de publicaciones reportadas y/o suspendidas en comercio electrónico con promoción de productos fraudulentos programadas )*100</v>
          </cell>
          <cell r="I17" t="str">
            <v>Número</v>
          </cell>
          <cell r="J17" t="str">
            <v>Trimestral</v>
          </cell>
          <cell r="K17">
            <v>3500</v>
          </cell>
          <cell r="L17">
            <v>0</v>
          </cell>
          <cell r="M17">
            <v>3500</v>
          </cell>
          <cell r="N17">
            <v>4271</v>
          </cell>
          <cell r="O17">
            <v>0</v>
          </cell>
          <cell r="P17">
            <v>4271</v>
          </cell>
          <cell r="Q17">
            <v>4271</v>
          </cell>
          <cell r="R17">
            <v>1</v>
          </cell>
          <cell r="S17">
            <v>1</v>
          </cell>
          <cell r="T17" t="str">
            <v>Revisar la sobreejecución del Indicador</v>
          </cell>
          <cell r="U17">
            <v>0</v>
          </cell>
          <cell r="V17">
            <v>0</v>
          </cell>
          <cell r="W17">
            <v>0</v>
          </cell>
          <cell r="X17">
            <v>0</v>
          </cell>
          <cell r="Y17"/>
          <cell r="Z17">
            <v>2708</v>
          </cell>
          <cell r="AA17">
            <v>2708</v>
          </cell>
          <cell r="AB17">
            <v>0.77371428571428569</v>
          </cell>
          <cell r="AC17" t="str">
            <v>1. Resultados Alcanzados a la fecha
A corte del primer trimestre se han realizado 2.708 (77%)  suspensiones y/o reportes de publicidad en la Plataforma de Comercio electrónico de Mercadolibre. Según lo establecido en el  Convenio fueron 2.678  publicaciones suspendidas directamente por el Instituto, 5 sitios web y 25 reportes a Facebook Inc de publicaciones en redes sociales de Instagran y Facebook. 
Lo anterior, en razón a que se encontraron productos fraudulentos, con publicidad no autorizada y productos con alerta sanitaria para su uso y consumo. 
2. Inconvenientes presentados: NA
3. Acciones de Mejora si aplican:NA</v>
          </cell>
          <cell r="AD17"/>
          <cell r="AE17"/>
          <cell r="AF17"/>
          <cell r="AG17"/>
          <cell r="AH17"/>
          <cell r="AI17">
            <v>511</v>
          </cell>
          <cell r="AJ17">
            <v>511</v>
          </cell>
          <cell r="AK17">
            <v>0.14599999999999999</v>
          </cell>
          <cell r="AL17" t="str">
            <v>1. Resultados Alcanzados a la fecha
A corte del segundo trimestre se han realizado 3.219 suspensiones y/o reportes de publicidad. Para el segundo trimestre, se dieron 511 de las cuales el 60% fueron en Plataformas de Comercio electrónico (309 publicaciones), 32% en reportes a Facebook Inc de publicaciones en redes sociales de Instagram y Facebook (165 reportes), y el 7% en sitios web (37 sitios). Lo anterior, en razón a que se encontraron productos fraudulentos, con publicidad no autorizada y productos con alerta sanitaria para su uso y consumo. Esto da una ejecución del 92% en la meta anual.
2. Inconvenientes presentados: NA
3. Acciones de Mejora si aplican: NA</v>
          </cell>
          <cell r="AM17"/>
          <cell r="AN17"/>
          <cell r="AO17"/>
          <cell r="AP17"/>
          <cell r="AQ17"/>
          <cell r="AR17">
            <v>1052</v>
          </cell>
          <cell r="AS17">
            <v>1052</v>
          </cell>
          <cell r="AT17">
            <v>0.30057142857142854</v>
          </cell>
          <cell r="AU17" t="str">
            <v>1. Resultados Alcanzados a la fecha
A corte del tercer trimestre se han realizado 4.271 suspensiones y/o reportes de publicidad. Para el tercer trimestre, se dieron 1.052 de las cuales el 58% fueron en Plataformas de Comercio electrónico (612 publicaciones), 42% en reportes a Facebook Inc, otras redes sociales y sitios web (440 sitios). Lo anterior, en razón a que se encontraron productos fraudulentos, con publicidad no autorizada y productos con alerta sanitaria para su uso y consumo. 
2. Inconvenientes presentados
NA
3. Acciones de Mejora si aplican
NA</v>
          </cell>
          <cell r="AV17"/>
          <cell r="AW17"/>
          <cell r="AX17"/>
          <cell r="AY17"/>
          <cell r="AZ17"/>
          <cell r="BA17"/>
          <cell r="BB17">
            <v>0</v>
          </cell>
          <cell r="BC17">
            <v>0</v>
          </cell>
          <cell r="BD17" t="str">
            <v>1. Resultados Alcanzados a la fecha
2. Inconvenientes presentados
3. Acciones de Mejora si aplican</v>
          </cell>
        </row>
        <row r="18">
          <cell r="A18" t="str">
            <v>SG11</v>
          </cell>
          <cell r="B18" t="str">
            <v>5 Gestión de la transparencia, participación ciudadana, rendición de cuentas y lucha contra la ilegalidad</v>
          </cell>
          <cell r="C18" t="str">
            <v>Secretaría General</v>
          </cell>
          <cell r="D18" t="str">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ell>
          <cell r="E18" t="str">
            <v>Realizar acciones en la lucha contra la ilegalidad y contrabando en comercio tradicional, con operativos propios o en trabajo conjunto con otras Entidades Judiciales, sanitarias y organismos de control.</v>
          </cell>
          <cell r="F18" t="str">
            <v>Funcionamiento</v>
          </cell>
          <cell r="G18" t="str">
            <v>Porcentaje de visitas extraordinarias de ilegalidad realizadas con resultados de concepto sanitario desfavorable o aplicación de MSS a productos competencia del Instituto.</v>
          </cell>
          <cell r="H18" t="str">
            <v>(No. de establecimientos visitados con MSS o Concepto sanitario desfavorable a productos, publicidad o establecimiento/ No. de establecimientos visitaddos de forma extraordinaria en modalidad de acompañamientos u operativos)*100</v>
          </cell>
          <cell r="I18" t="str">
            <v>Porcentaje</v>
          </cell>
          <cell r="J18" t="str">
            <v>Trimestral</v>
          </cell>
          <cell r="K18">
            <v>0.8</v>
          </cell>
          <cell r="L18"/>
          <cell r="M18">
            <v>0.8</v>
          </cell>
          <cell r="N18">
            <v>0.57499999999999996</v>
          </cell>
          <cell r="O18"/>
          <cell r="P18">
            <v>0.57499999999999996</v>
          </cell>
          <cell r="Q18">
            <v>0.57499999999999996</v>
          </cell>
          <cell r="R18">
            <v>0.71874999999999989</v>
          </cell>
          <cell r="S18">
            <v>1</v>
          </cell>
          <cell r="T18" t="str">
            <v/>
          </cell>
          <cell r="U18"/>
          <cell r="V18">
            <v>0</v>
          </cell>
          <cell r="W18"/>
          <cell r="X18">
            <v>0</v>
          </cell>
          <cell r="Y18"/>
          <cell r="Z18">
            <v>0.71</v>
          </cell>
          <cell r="AA18">
            <v>0.17749999999999999</v>
          </cell>
          <cell r="AB18">
            <v>0.22187499999999999</v>
          </cell>
          <cell r="AC18" t="str">
            <v>A corte del primer trimestre de 2021, el Grupo Unidad de reacción inmediata realizó 28 visitas de ilegalidad en modalidades de acompañamientos solicitados en las ciudades de Bogotá, Bucaramanga, Buenaventura, Cali, la tebaida, Montería, Salento y Sogamoso;   en las caules se presentó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Inconvenientes presentados: Se presentaron visitas en los cuales los productos presentanban conformidad en la normatividad sanitaria vigente.
Acciones de Mejora: Realizar verificaciones previamente en la planificación que permitan garantizar efectividad en las visitas.</v>
          </cell>
          <cell r="AD18"/>
          <cell r="AE18"/>
          <cell r="AF18"/>
          <cell r="AG18"/>
          <cell r="AH18"/>
          <cell r="AI18">
            <v>0.79</v>
          </cell>
          <cell r="AJ18">
            <v>0.19750000000000001</v>
          </cell>
          <cell r="AK18">
            <v>0.24687500000000001</v>
          </cell>
          <cell r="AL18" t="str">
            <v>A corte del segundo trimestre de 2021, el grupo Unidad de Reacción Inmediata ha liderado 37 visitas extraordinarias de ilegalidad, de las cuales se realizaron NUEVE (09) en este segundo trimestre, el 40% presencial y el resto realizando el acompañamiento de forma remota. En la meta anual se consolida un 79% de efectividad con 2.699.695 unidades de productos con concepto sanitario desfavorable por parte del Instituto. Las visitas del segundo trimestre fueron realizadas en los departamentos de: Antioquia, Caquetá, Cesar, Boyacá, Cundinamarca, Norte de Santander, Santander y Risaralda. 
Inconvenientes presentados: NA.
Acciones de Mejora: NA</v>
          </cell>
          <cell r="AM18"/>
          <cell r="AN18"/>
          <cell r="AO18"/>
          <cell r="AP18"/>
          <cell r="AQ18"/>
          <cell r="AR18">
            <v>0.8095</v>
          </cell>
          <cell r="AS18">
            <v>0.2</v>
          </cell>
          <cell r="AT18">
            <v>0.25</v>
          </cell>
          <cell r="AU18" t="str">
            <v>1. Resultados Alcanzados a la fecha:
A corte del tercer trimestre de 2021, el Grupo Unidad de Reacción Inmediata ha liderado un total 58 visitas extraordinarias de ilegalidad, de las cuales se realizaron veintiún (21) en este tercer trimestre con un 81% de efectividad, impactando a un total de 242.333 unidades de productos con concepto sanitario desfavorable por parte del Instituto, para un total en el año de 2’942.028 unidades. Las visitas del tercer trimestre fueron realizadas principalmente en los departamentos de: Boyacá, Cundinamarca, Caldas, Norte de Santander y Santander.
2. Inconvenientes presentados
NA
3. Acciones de Mejora si aplican
NA</v>
          </cell>
          <cell r="AV18"/>
          <cell r="AW18"/>
          <cell r="AX18"/>
          <cell r="AY18"/>
          <cell r="AZ18"/>
          <cell r="BA18"/>
          <cell r="BB18">
            <v>0</v>
          </cell>
          <cell r="BC18">
            <v>0</v>
          </cell>
          <cell r="BD18" t="str">
            <v>1. Resultados Alcanzados a la fecha
2. Inconvenientes presentados
3. Acciones de Mejora si aplican</v>
          </cell>
        </row>
        <row r="19">
          <cell r="A19" t="str">
            <v>SG12</v>
          </cell>
          <cell r="B19" t="str">
            <v>5 Gestión de la transparencia, participación ciudadana, rendición de cuentas y lucha contra la ilegalidad</v>
          </cell>
          <cell r="C19" t="str">
            <v>Secretaría General</v>
          </cell>
          <cell r="D19" t="str">
            <v>Informar a la ciudadanía mediante el Observatorio Nacional de Ilegalidad y Contrabando del Instituto, la gestión de las denuncias con los indicadores, casos exitosos y la educación ciudadana sobre el consumo de productos seguros y legales.</v>
          </cell>
          <cell r="E19" t="str">
            <v>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v>
          </cell>
          <cell r="F19" t="str">
            <v>Funcionamiento</v>
          </cell>
          <cell r="G19" t="str">
            <v>Reportes del Observatorio Nacional de Ilegalidad y Contrabando</v>
          </cell>
          <cell r="H19" t="str">
            <v>Reporte de Indicadores Trimestrales de Denuncias autorizados para su publicación</v>
          </cell>
          <cell r="I19" t="str">
            <v>Porcentaje</v>
          </cell>
          <cell r="J19" t="str">
            <v>Semestral</v>
          </cell>
          <cell r="K19">
            <v>1</v>
          </cell>
          <cell r="L19"/>
          <cell r="M19">
            <v>1</v>
          </cell>
          <cell r="N19">
            <v>0.5</v>
          </cell>
          <cell r="O19"/>
          <cell r="P19">
            <v>0.5</v>
          </cell>
          <cell r="Q19">
            <v>0.5</v>
          </cell>
          <cell r="R19">
            <v>0.5</v>
          </cell>
          <cell r="S19">
            <v>1</v>
          </cell>
          <cell r="T19" t="str">
            <v/>
          </cell>
          <cell r="U19"/>
          <cell r="V19">
            <v>0</v>
          </cell>
          <cell r="W19"/>
          <cell r="X19">
            <v>0</v>
          </cell>
          <cell r="Y19"/>
          <cell r="Z19">
            <v>0</v>
          </cell>
          <cell r="AA19">
            <v>0</v>
          </cell>
          <cell r="AB19">
            <v>0</v>
          </cell>
          <cell r="AC19" t="str">
            <v>1. Resultados Alcanzados a la fecha
2. Inconvenientes presentados
3. Acciones de Mejora si aplican</v>
          </cell>
          <cell r="AD19"/>
          <cell r="AE19"/>
          <cell r="AF19"/>
          <cell r="AG19"/>
          <cell r="AH19"/>
          <cell r="AI19">
            <v>1</v>
          </cell>
          <cell r="AJ19">
            <v>0.5</v>
          </cell>
          <cell r="AK19">
            <v>0.5</v>
          </cell>
          <cell r="AL19" t="str">
            <v>1. Resultados Alcanzados a la fecha
Se encuentra publicado el observatorio del primer semestre en la página web: https://www.invima.gov.co/observatorio-de-ilegalidad 
2. Inconvenientes presentados: 
Se retrasa la publicación por falta de contratación en el grupo de sporte y la person asignada no tenía tiempo para la realización de esta actividad.
3. Acciones de Mejora si aplican: NA</v>
          </cell>
          <cell r="AM19"/>
          <cell r="AN19"/>
          <cell r="AO19"/>
          <cell r="AP19"/>
          <cell r="AQ19"/>
          <cell r="AR19"/>
          <cell r="AS19">
            <v>0</v>
          </cell>
          <cell r="AT19">
            <v>0</v>
          </cell>
          <cell r="AU19" t="str">
            <v>1. Resultados Alcanzados a la fecha
2. Inconvenientes presentados
3. Acciones de Mejora si aplican</v>
          </cell>
          <cell r="AV19"/>
          <cell r="AW19"/>
          <cell r="AX19"/>
          <cell r="AY19"/>
          <cell r="AZ19"/>
          <cell r="BA19"/>
          <cell r="BB19">
            <v>0</v>
          </cell>
          <cell r="BC19">
            <v>0</v>
          </cell>
          <cell r="BD19" t="str">
            <v>1. Resultados Alcanzados a la fecha
2. Inconvenientes presentados
3. Acciones de Mejora si aplican</v>
          </cell>
        </row>
        <row r="20">
          <cell r="A20" t="str">
            <v>SG13</v>
          </cell>
          <cell r="B20" t="str">
            <v xml:space="preserve">3 Fortalecimiento institucional de la gestión administrativa y de apoyo del Invima </v>
          </cell>
          <cell r="C20" t="str">
            <v>Secretaría General</v>
          </cell>
          <cell r="D20" t="str">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ell>
          <cell r="E20" t="str">
            <v>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ell>
          <cell r="F20" t="str">
            <v>Funcionamiento</v>
          </cell>
          <cell r="G20" t="str">
            <v>Inventarios Documentales Archivo de Gestión Misional</v>
          </cell>
          <cell r="H20" t="str">
            <v>(No. de radicados inventariados/No. de radicados  proyectados)*100</v>
          </cell>
          <cell r="I20" t="str">
            <v>Número</v>
          </cell>
          <cell r="J20" t="str">
            <v>Mensual</v>
          </cell>
          <cell r="K20">
            <v>5008</v>
          </cell>
          <cell r="L20">
            <v>0</v>
          </cell>
          <cell r="M20">
            <v>5008</v>
          </cell>
          <cell r="N20">
            <v>4864</v>
          </cell>
          <cell r="O20">
            <v>0</v>
          </cell>
          <cell r="P20">
            <v>4864</v>
          </cell>
          <cell r="Q20">
            <v>4864</v>
          </cell>
          <cell r="R20">
            <v>0.97124600638977632</v>
          </cell>
          <cell r="S20">
            <v>1</v>
          </cell>
          <cell r="T20" t="str">
            <v/>
          </cell>
          <cell r="U20">
            <v>0</v>
          </cell>
          <cell r="V20">
            <v>0</v>
          </cell>
          <cell r="W20">
            <v>0</v>
          </cell>
          <cell r="X20">
            <v>0</v>
          </cell>
          <cell r="Y20"/>
          <cell r="Z20">
            <v>240</v>
          </cell>
          <cell r="AA20">
            <v>240</v>
          </cell>
          <cell r="AB20">
            <v>4.7923322683706068E-2</v>
          </cell>
          <cell r="AC20" t="str">
            <v>1. Resultados alcanzados a la fecha:  Para este  trimestre se alcanzó a ejecutar 240 trámites de registros sanitarios ordenados en las respectivas carpetas, equivalente al 1.2 % de la meta anual . 
2. Inconvenientes presentados: Debido a fecha de inicio de la citada contratación (15 de marzo) la ejecución del inventario e integración documental solo se avanzó en un 1,2% de la meta anual , lo anterior teniendo en cuenta el limitado recurso operativo del Grupo que se asigna para esa actividad. 
3. Acciones de mejora, si aplican: se revisara el avance en el mes de abril del 2021 para establecer si es factiblecumplir con la meta anual propuesta, de no ser así, se gestionará el control de cambios respectivo</v>
          </cell>
          <cell r="AD20">
            <v>0</v>
          </cell>
          <cell r="AE20">
            <v>885</v>
          </cell>
          <cell r="AF20"/>
          <cell r="AG20">
            <v>753</v>
          </cell>
          <cell r="AH20"/>
          <cell r="AI20">
            <v>627</v>
          </cell>
          <cell r="AJ20">
            <v>2265</v>
          </cell>
          <cell r="AK20">
            <v>0.45227635782747605</v>
          </cell>
          <cell r="AL20" t="str">
            <v>1. Resultados alcanzados a la fecha:  Para el II trimestre se ejecutaron 2.265 trámites de registros sanitarios ordenados en las respectivas carpetas, equivalente al 11.33 % de la meta anual. 
2. Inconvenientes presentados: se ha venido ejecutando el inventario documental, pero en la medida que se va avanzando se ha encontrado documentos que se deben  integrar a los registros ya encarpetados.  Por lo anterior, el avance corresponde al 11,33 % de la meta, teniendo en cuenta el limitado recurso operativo del Grupo que se asigna para esa actividad. 
3. Acciones de mejora: Debido a la emergencia sanitaria declarada por Covid-19, los tiempos de contratación se vieron afectados, por lo cual la  la planeación  para el inicio del contrato se dió en el mes de marzo de 2021.
Por lo anterior, se realizó un estudio de tiempos y movimientos para determinar la meta real a ejecutar  en la presente vigencia con el apoyo de un solo contratista en el término de su contrato (8 meses), definiendo una meta mensual de 626 trámites y para la presente vigencia de 5.008 trámites previa validación de las actividades realizadas en el II trimestre  en la organización de expedientes  . 
Es importante señalar las actividades que se deben realizar para el proceso:  Organizar documentos,  Encarpetar,  Perforar ,  Colocar rótulo.  Marcar carpetas,  Fijar sticker ,  Quitar grapas.  Verificar trámites del mismo registro.  Integrar en el físico  y actualizar base de datos en Excel, por lo anteriorm se soliciró el ajuste de la meta del indicador para la presente vigencia.</v>
          </cell>
          <cell r="AM20"/>
          <cell r="AN20">
            <v>1034</v>
          </cell>
          <cell r="AO20"/>
          <cell r="AP20">
            <v>1055</v>
          </cell>
          <cell r="AQ20"/>
          <cell r="AR20">
            <v>270</v>
          </cell>
          <cell r="AS20">
            <v>2359</v>
          </cell>
          <cell r="AT20">
            <v>0.47104632587859424</v>
          </cell>
          <cell r="AU20" t="str">
            <v xml:space="preserve">1. Resultados Alcanzados:  Durante el III trimestre se  ejecutarón 2.359 trámites de registros sanitarios ordenados en las respectivas carpetas, equivalente al 47,10 % de la meta anual. 
2. Inconvenientes presentados:  Durante el proceso de organización, se han encontrado documentos que se deben  integrar a los trámites  de registros sanitarios ya encarpetados, incrementando los tiempos. Adicionalmente no se tiene espacio para la ubicacion de estos  expedientes. 
3. Acciones de Mejora si aplican: Se solicito a las dependencias por medio de correo electrónico ( 13 de septiembre de 2021)  la necesidad de liberar los espacios que tienen en calidad de préstamo en el  Archivo de Gestión Documental.
</v>
          </cell>
          <cell r="AV20"/>
          <cell r="AW20"/>
          <cell r="AX20"/>
          <cell r="AY20"/>
          <cell r="AZ20"/>
          <cell r="BA20"/>
          <cell r="BB20">
            <v>0</v>
          </cell>
          <cell r="BC20">
            <v>0</v>
          </cell>
          <cell r="BD20" t="str">
            <v>1. Resultados Alcanzados a la fecha
2. Inconvenientes presentados
3. Acciones de Mejora si aplican</v>
          </cell>
        </row>
        <row r="21">
          <cell r="A21" t="str">
            <v>SG14</v>
          </cell>
          <cell r="B21" t="str">
            <v xml:space="preserve">3 Fortalecimiento institucional de la gestión administrativa y de apoyo del Invima </v>
          </cell>
          <cell r="C21" t="str">
            <v>Secretaría General</v>
          </cell>
          <cell r="D21" t="str">
            <v>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v>
          </cell>
          <cell r="E21" t="str">
            <v>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ell>
          <cell r="F21" t="str">
            <v>Funcionamiento</v>
          </cell>
          <cell r="G21" t="str">
            <v>Realizar el inventario documental de las transferencias realizadas al Archivo Central de los procesos de apoyo</v>
          </cell>
          <cell r="H21" t="str">
            <v>(No. de cajas organizadas /No. de cajas proyectadas)*100</v>
          </cell>
          <cell r="I21" t="str">
            <v>Número</v>
          </cell>
          <cell r="J21" t="str">
            <v>Mensual</v>
          </cell>
          <cell r="K21">
            <v>60</v>
          </cell>
          <cell r="L21">
            <v>0</v>
          </cell>
          <cell r="M21">
            <v>60</v>
          </cell>
          <cell r="N21">
            <v>40</v>
          </cell>
          <cell r="O21">
            <v>0</v>
          </cell>
          <cell r="P21">
            <v>40</v>
          </cell>
          <cell r="Q21">
            <v>40</v>
          </cell>
          <cell r="R21">
            <v>0.66666666666666663</v>
          </cell>
          <cell r="S21">
            <v>1</v>
          </cell>
          <cell r="T21" t="str">
            <v/>
          </cell>
          <cell r="U21">
            <v>0</v>
          </cell>
          <cell r="V21">
            <v>2</v>
          </cell>
          <cell r="W21">
            <v>0</v>
          </cell>
          <cell r="X21">
            <v>9</v>
          </cell>
          <cell r="Y21"/>
          <cell r="Z21">
            <v>5</v>
          </cell>
          <cell r="AA21">
            <v>16</v>
          </cell>
          <cell r="AB21">
            <v>0.26666666666666666</v>
          </cell>
          <cell r="AC21" t="str">
            <v>1. Resultados alcanzados a la fecha:  Para el primer  trimestre,  se realizó el inventario documental de 16 cajas, equivalentes a 26,67% de la meta anual.
2. Inconvenientes presentados: Falta de espacio fisico de almacenamiento y de personal para el desarrollo de esta actividad.
3. Acciones de mejora, si aplican: para la presente vigencia  se esta en curso  el subproyecto :" Rediseño e implementación del Programa de Gestión Documental", una de las actividades del mismo es adelantar un proceso de contratación con el objeto: " Realizar el inventario documental del archivo central"., el cual se encuentra en curso.</v>
          </cell>
          <cell r="AD21">
            <v>0</v>
          </cell>
          <cell r="AE21">
            <v>3</v>
          </cell>
          <cell r="AF21"/>
          <cell r="AG21">
            <v>5</v>
          </cell>
          <cell r="AH21"/>
          <cell r="AI21">
            <v>2</v>
          </cell>
          <cell r="AJ21">
            <v>10</v>
          </cell>
          <cell r="AK21">
            <v>0.16666666666666666</v>
          </cell>
          <cell r="AL21" t="str">
            <v>1. Resultados alcanzados a la fecha:  Para el segundo trimestre, se realizó el inventario documental de 10 cajas, equivalentes a 16,67% de la meta anual.
2. Inconvenientes presentados: Falta de espacio físico de almacenamiento y de personal para el desarrollo de esta actividad y adicional el cambio de jefe de coordinación lo que ocasiono nuevas tareas para realizar.
3. Acciones de mejora, si aplican: para la presente vigencia se está en curso  el subproyecto: "Rediseño e implementación del Programa de Gestión Documental", una de las actividades del mismo es adelantar un proceso de contratación con el objeto:" Realizar el inventario documental del archivo central"., el cual se encuentra en curso.</v>
          </cell>
          <cell r="AM21"/>
          <cell r="AN21">
            <v>6</v>
          </cell>
          <cell r="AO21"/>
          <cell r="AP21">
            <v>3</v>
          </cell>
          <cell r="AQ21"/>
          <cell r="AR21">
            <v>5</v>
          </cell>
          <cell r="AS21">
            <v>14</v>
          </cell>
          <cell r="AT21">
            <v>0.23333333333333334</v>
          </cell>
          <cell r="AU21" t="str">
            <v>1. Resultados Alcanzados a la fecha: Para el tercer trimestre, se realizó el inventario documental de 14 cajas, equivalentes a 23,33% de la meta anual
2. Inconvenientes presentados: Falta de espacio físico de almacenamiento y de personal para el desarrollo de esta actividad. En este trimestre se realizó búsquedas por solicitudes enviadas al correo electrónico del archivo central de los diferentes grupos de trabajo del instituto, por motivos de consultas y prestamos de documentos. 
3. Acciones de Mejora si aplican: si aplican: para la presente vigencia  está en curso  el subproyecto: "Rediseño e implementación del Programa de Gestión Documental", una de las actividades del mismo es adelantar un proceso de contratación con el objeto:" Realizar el inventario documental del archivo central"., el cual se encuentra en curso</v>
          </cell>
          <cell r="AV21"/>
          <cell r="AW21"/>
          <cell r="AX21"/>
          <cell r="AY21"/>
          <cell r="AZ21"/>
          <cell r="BA21"/>
          <cell r="BB21">
            <v>0</v>
          </cell>
          <cell r="BC21">
            <v>0</v>
          </cell>
          <cell r="BD21" t="str">
            <v>1. Resultados Alcanzados a la fecha
2. Inconvenientes presentados
3. Acciones de Mejora si aplican</v>
          </cell>
        </row>
        <row r="22">
          <cell r="A22" t="str">
            <v>SG15</v>
          </cell>
          <cell r="B22" t="str">
            <v xml:space="preserve">3 Fortalecimiento institucional de la gestión administrativa y de apoyo del Invima </v>
          </cell>
          <cell r="C22" t="str">
            <v>Secretaría General</v>
          </cell>
          <cell r="D22" t="str">
            <v>Gestionar la ejecución del plan anual de adquisiciones</v>
          </cell>
          <cell r="E22" t="str">
            <v>Medir la gestión semestral en la  ejecución del plan anual de adquisiciones de acuerdo con la meta establecida para la vigencia.</v>
          </cell>
          <cell r="F22" t="str">
            <v>Inversión/Funcionamiento</v>
          </cell>
          <cell r="G22" t="str">
            <v>Ejecución del plan anual de adquisiciones</v>
          </cell>
          <cell r="H22" t="str">
            <v xml:space="preserve">(No de procesos gestionados de  bienes y servicios en el periodo / No de procesos  de  bienes y servicios programados en el periodo) * 100 </v>
          </cell>
          <cell r="I22" t="str">
            <v>Porcentaje</v>
          </cell>
          <cell r="J22" t="str">
            <v>Semestral</v>
          </cell>
          <cell r="K22">
            <v>0.9</v>
          </cell>
          <cell r="L22"/>
          <cell r="M22">
            <v>0.9</v>
          </cell>
          <cell r="N22">
            <v>0.40079999999999999</v>
          </cell>
          <cell r="O22"/>
          <cell r="P22">
            <v>0.40079999999999999</v>
          </cell>
          <cell r="Q22">
            <v>0.40079999999999999</v>
          </cell>
          <cell r="R22">
            <v>0.4453333333333333</v>
          </cell>
          <cell r="S22">
            <v>1</v>
          </cell>
          <cell r="T22" t="str">
            <v/>
          </cell>
          <cell r="U22"/>
          <cell r="V22">
            <v>0</v>
          </cell>
          <cell r="W22"/>
          <cell r="X22">
            <v>0</v>
          </cell>
          <cell r="Y22"/>
          <cell r="Z22">
            <v>0</v>
          </cell>
          <cell r="AA22">
            <v>0</v>
          </cell>
          <cell r="AB22">
            <v>0</v>
          </cell>
          <cell r="AC22" t="str">
            <v>Se reporta semestralmente.</v>
          </cell>
          <cell r="AD22"/>
          <cell r="AE22">
            <v>0</v>
          </cell>
          <cell r="AF22"/>
          <cell r="AG22">
            <v>0</v>
          </cell>
          <cell r="AH22"/>
          <cell r="AI22">
            <v>0.40079999999999999</v>
          </cell>
          <cell r="AJ22">
            <v>0.40079999999999999</v>
          </cell>
          <cell r="AK22">
            <v>0.4453333333333333</v>
          </cell>
          <cell r="AL22" t="str">
            <v xml:space="preserve">1. Resultados Alcanzados a la fecha: En el plan anual de adquisiciones se tiene proyectado para el primer semestre de la presente vigencia 736  procesos de bienes y servicios, de los cuales al 30 de junio del presente año se han gestionado 590 procesos de bienes y servicios, con un porcentaje alcanzado del 80,16%. Se aclara que la equivalencia para el primer semestre corresponde al 40,08%. (Cada semestre equivale a un 50% para un total del 100%  finalizando el año).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v>
          </cell>
          <cell r="AM22"/>
          <cell r="AN22"/>
          <cell r="AO22"/>
          <cell r="AP22"/>
          <cell r="AQ22"/>
          <cell r="AR22"/>
          <cell r="AS22">
            <v>0</v>
          </cell>
          <cell r="AT22">
            <v>0</v>
          </cell>
          <cell r="AU22" t="str">
            <v>1. Resultados Alcanzados a la fecha
2. Inconvenientes presentados
3. Acciones de Mejora si aplican</v>
          </cell>
          <cell r="AV22"/>
          <cell r="AW22"/>
          <cell r="AX22"/>
          <cell r="AY22"/>
          <cell r="AZ22"/>
          <cell r="BA22"/>
          <cell r="BB22">
            <v>0</v>
          </cell>
          <cell r="BC22">
            <v>0</v>
          </cell>
          <cell r="BD22" t="str">
            <v>1. Resultados Alcanzados a la fecha
2. Inconvenientes presentados
3. Acciones de Mejora si aplican</v>
          </cell>
        </row>
        <row r="23">
          <cell r="A23" t="str">
            <v>SG16</v>
          </cell>
          <cell r="B23" t="str">
            <v xml:space="preserve">3 Fortalecimiento institucional de la gestión administrativa y de apoyo del Invima </v>
          </cell>
          <cell r="C23" t="str">
            <v>Secretaría General</v>
          </cell>
          <cell r="D23" t="str">
            <v xml:space="preserve">Reportar y generar alertas de los compromisos con saldos pendiente por ejecutar con el fin de evitar rezago presupuestal al cierre de la vigencia. </v>
          </cell>
          <cell r="E23" t="str">
            <v xml:space="preserve"> Lograr una ejecución presupuestal eficiente,   permitiendo una mejor planeación e inversión de los recursos. 
</v>
          </cell>
          <cell r="F23" t="str">
            <v>Funcionamiento</v>
          </cell>
          <cell r="G23" t="str">
            <v>Valor pagado mensual de los compromisos de funcionamiento</v>
          </cell>
          <cell r="H23" t="str">
            <v>(Sumatoria del total pagado de gastos de funcionamiento mensualmente/total programado)*100</v>
          </cell>
          <cell r="I23" t="str">
            <v>Recursos</v>
          </cell>
          <cell r="J23" t="str">
            <v>Mensual</v>
          </cell>
          <cell r="K23">
            <v>120151913621</v>
          </cell>
          <cell r="L23">
            <v>0</v>
          </cell>
          <cell r="M23">
            <v>120151913621</v>
          </cell>
          <cell r="N23">
            <v>74830439067.190002</v>
          </cell>
          <cell r="O23">
            <v>0</v>
          </cell>
          <cell r="P23">
            <v>74830439067.190002</v>
          </cell>
          <cell r="Q23">
            <v>74830439067.190002</v>
          </cell>
          <cell r="R23">
            <v>0.62279856235357733</v>
          </cell>
          <cell r="S23">
            <v>1</v>
          </cell>
          <cell r="T23" t="str">
            <v/>
          </cell>
          <cell r="U23">
            <v>0</v>
          </cell>
          <cell r="V23">
            <v>6122850023.1300001</v>
          </cell>
          <cell r="W23">
            <v>0</v>
          </cell>
          <cell r="X23">
            <v>7577810304.7600002</v>
          </cell>
          <cell r="Y23"/>
          <cell r="Z23">
            <v>7702613645.29</v>
          </cell>
          <cell r="AA23">
            <v>21403273973.18</v>
          </cell>
          <cell r="AB23">
            <v>0.17813510686723813</v>
          </cell>
          <cell r="AC23" t="str">
            <v>1. Resultados Alcanzados a la fecha:La ejecución presupuestal a nivel de obligacones para el periodo va en un 18% que corresponde a las obligaciones de tracto sucesivo (aseo, cafeteria, vigilancia, servicios públicos, contratistas) y el pago de nómina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oportunamente el presupuesto
3. Acciones de Mejora si aplican, para la feha no aplica plan de mejora.</v>
          </cell>
          <cell r="AD23">
            <v>0</v>
          </cell>
          <cell r="AE23">
            <v>7685822032</v>
          </cell>
          <cell r="AF23"/>
          <cell r="AG23">
            <v>8779972647</v>
          </cell>
          <cell r="AH23"/>
          <cell r="AI23">
            <v>9991886216.9099998</v>
          </cell>
          <cell r="AJ23">
            <v>26457680895.91</v>
          </cell>
          <cell r="AK23">
            <v>0.22020191021981159</v>
          </cell>
          <cell r="AL23" t="str">
            <v>1. Resultados Alcanzados a la fecha:La ejecución presupuestal a nivel de obligacones va en un 39% que corresponde a las obligaciones de tracto sucesivo (aseo, cafeteria, vigilancia, servicios públicos, contratistas),  el pago de nómina y prima de servicios oportunamente en cada uno de los meses analizados.
2. Inconvenientes presentados: Los supervisores de contrato no adelantan los procesos contractuales y los supervisores no presentan oportunamente las certificaciones de cumplimiento para pago lo que genera que no se ejecute  el presupuesto, asi como las cancelaciones y/o modificaciones de los viáticos generados en la entidad.
3. Acciones de Mejora si aplican, para la fecha no aplica plan de mejora.</v>
          </cell>
          <cell r="AM23"/>
          <cell r="AN23">
            <v>8546744243.7799997</v>
          </cell>
          <cell r="AO23"/>
          <cell r="AP23">
            <v>8371834257</v>
          </cell>
          <cell r="AQ23"/>
          <cell r="AR23">
            <v>10050905697.32</v>
          </cell>
          <cell r="AS23">
            <v>26969484198.099998</v>
          </cell>
          <cell r="AT23">
            <v>0.22446154526652753</v>
          </cell>
          <cell r="AU23" t="str">
            <v>1. Resultados Alcanzados a la fecha: La ejecución presupuestal a nivel de obligaciones presenta un acumulado del 61% , lo  que corresponde a las obligaciones de tracto sucesivo: aseo, cafeteria, vigilancia, servicios públicos, contratistas  y el pago de nómina y prima de servicios  oportunamente en cada uno de los meses analizados.
2. Inconvenientes presentados: Que las direcciones no adelanten los procesos contractuales a tiempo y los supervisores no presenten oportunamente las certificaciones de cumplimiento para pago , lo que genera que no se ejecute  el presupuesto. Adicionalmente las cancelaciones y/o modificaciones de los viáticos generados en la entidad.
3. Acciones de Mejora si aplican: A la fecha no aplica plan de mejora.</v>
          </cell>
          <cell r="AV23"/>
          <cell r="AW23"/>
          <cell r="AX23"/>
          <cell r="AY23"/>
          <cell r="AZ23"/>
          <cell r="BA23"/>
          <cell r="BB23">
            <v>0</v>
          </cell>
          <cell r="BC23">
            <v>0</v>
          </cell>
          <cell r="BD23" t="str">
            <v>1. Resultados Alcanzados a la fecha
2. Inconvenientes presentados
3. Acciones de Mejora si aplican</v>
          </cell>
        </row>
        <row r="24">
          <cell r="A24" t="str">
            <v>SG17</v>
          </cell>
          <cell r="B24" t="str">
            <v xml:space="preserve">3 Fortalecimiento institucional de la gestión administrativa y de apoyo del Invima </v>
          </cell>
          <cell r="C24" t="str">
            <v>Secretaría General</v>
          </cell>
          <cell r="D24" t="str">
            <v xml:space="preserve">Reportar en SIIF NACION la información identificada como ingreso dentro de la  ley de tarifas de recaudos en la entidad. </v>
          </cell>
          <cell r="E24" t="str">
            <v>Reportar la informacion de los ingresos por tarifas con el fin de revisar que las proyecciones de ingresos se cumplan oportunamente.</v>
          </cell>
          <cell r="F24" t="str">
            <v>Funcionamiento</v>
          </cell>
          <cell r="G24" t="str">
            <v xml:space="preserve">Total de ingresos reportados en SIIF NACION </v>
          </cell>
          <cell r="H24" t="str">
            <v>(Recaudo mensual reportado en SIIF NACIÓN /Recaudo programado)*100</v>
          </cell>
          <cell r="I24" t="str">
            <v>Recursos</v>
          </cell>
          <cell r="J24" t="str">
            <v>Mensual</v>
          </cell>
          <cell r="K24">
            <v>159489124883</v>
          </cell>
          <cell r="L24">
            <v>0</v>
          </cell>
          <cell r="M24">
            <v>159489124883</v>
          </cell>
          <cell r="N24">
            <v>122122562243.17</v>
          </cell>
          <cell r="O24">
            <v>0</v>
          </cell>
          <cell r="P24">
            <v>122122562243.17</v>
          </cell>
          <cell r="Q24">
            <v>122122562243.17</v>
          </cell>
          <cell r="R24">
            <v>0.76571090557276666</v>
          </cell>
          <cell r="S24">
            <v>1</v>
          </cell>
          <cell r="T24" t="str">
            <v/>
          </cell>
          <cell r="V24">
            <v>3199183028</v>
          </cell>
          <cell r="X24">
            <v>12991918864.17</v>
          </cell>
          <cell r="Y24"/>
          <cell r="Z24">
            <v>17424250173</v>
          </cell>
          <cell r="AA24">
            <v>33615352065.169998</v>
          </cell>
          <cell r="AB24">
            <v>0.21076892916573442</v>
          </cell>
          <cell r="AC24" t="str">
            <v>1. Resultados Alcanzados a la fecha
2. Inconvenientes presentados
3. Acciones de Mejora si aplican</v>
          </cell>
          <cell r="AD24"/>
          <cell r="AE24">
            <v>14470476198</v>
          </cell>
          <cell r="AF24"/>
          <cell r="AG24">
            <v>12859789062</v>
          </cell>
          <cell r="AH24"/>
          <cell r="AI24">
            <v>10807519052</v>
          </cell>
          <cell r="AJ24">
            <v>38137784312</v>
          </cell>
          <cell r="AK24">
            <v>0.23912466972263838</v>
          </cell>
          <cell r="AL24" t="str">
            <v>1. Resultados Alcanzados a la fecha: El valor imputado para el segundo trimestre corresponde al 45% de la meta, que corresponde a lo registrado e imputado en el sistema SIIF ,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ell>
          <cell r="AM24"/>
          <cell r="AN24">
            <v>15913260491</v>
          </cell>
          <cell r="AO24"/>
          <cell r="AP24">
            <v>17621207619</v>
          </cell>
          <cell r="AQ24"/>
          <cell r="AR24">
            <v>16834957756</v>
          </cell>
          <cell r="AS24">
            <v>50369425866</v>
          </cell>
          <cell r="AT24">
            <v>0.31581730668439384</v>
          </cell>
          <cell r="AU24" t="str">
            <v>1. Resultados Alcanzados a la fecha: El valor imputado para el tercer trimestre corresponde al 76% de la meta, que corresponde a lo registrado e imputado en el sistema SIIF para lo corrido del año,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ell>
          <cell r="AV24"/>
          <cell r="AW24"/>
          <cell r="AX24"/>
          <cell r="AY24"/>
          <cell r="AZ24"/>
          <cell r="BA24"/>
          <cell r="BB24">
            <v>0</v>
          </cell>
          <cell r="BC24">
            <v>0</v>
          </cell>
          <cell r="BD24" t="str">
            <v>1. Resultados Alcanzados a la fecha
2. Inconvenientes presentados
3. Acciones de Mejora si aplican</v>
          </cell>
        </row>
        <row r="25">
          <cell r="A25" t="str">
            <v>SG18</v>
          </cell>
          <cell r="B25" t="str">
            <v>5 Gestión de la transparencia, participación ciudadana, rendición de cuentas y lucha contra la ilegalidad</v>
          </cell>
          <cell r="C25" t="str">
            <v>Secretaría General</v>
          </cell>
          <cell r="D25" t="str">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ell>
          <cell r="E25" t="str">
            <v>Desarrollar acciones en articulación con los Centros Integrados ICA, Invima, POLFA/DIAN para fortalecer monitoreo, vigilancia y control de Productos competencia del Instituto.</v>
          </cell>
          <cell r="F25" t="str">
            <v>Inversión</v>
          </cell>
          <cell r="G25" t="str">
            <v>Porcentaje de acciones atendidas con los puntos CIIIP</v>
          </cell>
          <cell r="H25" t="str">
            <v>(No. de acciones atendidas por el Invima de los puntos CIIIP /No. de acciones solicitadas en los puntos CIIIP)*100</v>
          </cell>
          <cell r="I25" t="str">
            <v>Porcentaje</v>
          </cell>
          <cell r="J25" t="str">
            <v>Trimestral</v>
          </cell>
          <cell r="K25">
            <v>0.9</v>
          </cell>
          <cell r="L25"/>
          <cell r="M25">
            <v>0.9</v>
          </cell>
          <cell r="N25">
            <v>0.67500000000000004</v>
          </cell>
          <cell r="O25"/>
          <cell r="P25">
            <v>0.67500000000000004</v>
          </cell>
          <cell r="Q25">
            <v>0.67500000000000004</v>
          </cell>
          <cell r="R25">
            <v>0.75</v>
          </cell>
          <cell r="S25">
            <v>1</v>
          </cell>
          <cell r="T25" t="str">
            <v/>
          </cell>
          <cell r="U25"/>
          <cell r="V25">
            <v>0</v>
          </cell>
          <cell r="W25"/>
          <cell r="X25">
            <v>0</v>
          </cell>
          <cell r="Y25"/>
          <cell r="Z25">
            <v>1</v>
          </cell>
          <cell r="AA25">
            <v>0.22500000000000001</v>
          </cell>
          <cell r="AB25">
            <v>0.25</v>
          </cell>
          <cell r="AC25" t="str">
            <v>1. Resultados Alcanzados a la fecha
Se atendieron 18 requerimientos en el marco del CIIIP a nivel nacional, con atención del 100%, de los cuales: 
- 6 fueron solicitudes de acompañamientos en: B arranquilla, Bogotá y Cúcuta
- 9 consultas para registros sanitarios en diligencias de la POLFA y 
- 2 reuniones de gestión para Ipiales y Cúcuta.
2. Inconvenientes presentados: NA
3. Acciones de Mejora si aplican: NA</v>
          </cell>
          <cell r="AD25"/>
          <cell r="AE25"/>
          <cell r="AF25"/>
          <cell r="AG25"/>
          <cell r="AH25"/>
          <cell r="AI25">
            <v>1</v>
          </cell>
          <cell r="AJ25">
            <v>0.22500000000000001</v>
          </cell>
          <cell r="AK25">
            <v>0.25</v>
          </cell>
          <cell r="AL25" t="str">
            <v>1. . Resultados Alcanzados a la fecha
Duante el segundo trimestre se atendieron 31 requerimientos en el marco del CIIIP a nivel nacional, con atención del 100%, de los cuales el 45% (14) fueron solicitudes de acompañamientos, el 39% (12) de consultas de registros sanitarios y conceptos y 16% (5) reuniones en temas de articulación y mesas de trabajo en temas de ilegalidad como para la cadena cárnica, temas agropecuarios y previos a diligencias en campo.
2. Inconvenientes presentados: NA
3. Acciones de Mejora si aplican: NA</v>
          </cell>
          <cell r="AM25"/>
          <cell r="AN25"/>
          <cell r="AO25"/>
          <cell r="AP25"/>
          <cell r="AQ25"/>
          <cell r="AR25">
            <v>1</v>
          </cell>
          <cell r="AS25">
            <v>0.22500000000000001</v>
          </cell>
          <cell r="AT25">
            <v>0.25</v>
          </cell>
          <cell r="AU25" t="str">
            <v>1. Resultados Alcanzados a la fecha:
Se atendieron 39 requerimientos en este tercer trimestre, con atención del 100%, de los cuales se distribuyen así:
El 44% de consultas de información sobre registros sanitarios (17)
El 35% de reuniones en temas de articulación y mesas de trabajo en temas de ilegalidad (14)
21% fueron solicitudes de acompañamientos (08), 
2. Inconvenientes presentados
NA
3. Acciones de Mejora si aplican
NA</v>
          </cell>
          <cell r="AV25"/>
          <cell r="AW25"/>
          <cell r="AX25"/>
          <cell r="AY25"/>
          <cell r="AZ25"/>
          <cell r="BA25"/>
          <cell r="BB25">
            <v>0</v>
          </cell>
          <cell r="BC25">
            <v>0</v>
          </cell>
          <cell r="BD25" t="str">
            <v>1. Resultados Alcanzados a la fecha
2. Inconvenientes presentados
3. Acciones de Mejora si aplican</v>
          </cell>
        </row>
        <row r="26">
          <cell r="A26" t="str">
            <v>SG19</v>
          </cell>
          <cell r="B26" t="str">
            <v xml:space="preserve">3 Fortalecimiento institucional de la gestión administrativa y de apoyo del Invima </v>
          </cell>
          <cell r="C26" t="str">
            <v>Secretaría General</v>
          </cell>
          <cell r="D26" t="str">
            <v>Ejecutar el 95%  de los recursos del presupuesto de invesión apropiado para la vigencia</v>
          </cell>
          <cell r="E26" t="str">
            <v>Cumplir con la ejecución del presupuesto de inversión apropiado a la dependencia de acuerdo a los lineamientos establecidos por la Oficina Asesora de Planeación</v>
          </cell>
          <cell r="F26" t="str">
            <v>Funcionamiento</v>
          </cell>
          <cell r="G26" t="str">
            <v>Ejecucion presupuestal (Inversión)</v>
          </cell>
          <cell r="H26" t="str">
            <v>(Total de recursos ejecutados del presupuesto de inversión/Total de recursos programados para la vigencia)*100</v>
          </cell>
          <cell r="I26" t="str">
            <v>Recursos</v>
          </cell>
          <cell r="J26" t="str">
            <v>Trimestral</v>
          </cell>
          <cell r="K26">
            <v>6328236428.9744997</v>
          </cell>
          <cell r="L26">
            <v>0</v>
          </cell>
          <cell r="M26">
            <v>6328236428.9744997</v>
          </cell>
          <cell r="N26">
            <v>663863975.30483508</v>
          </cell>
          <cell r="O26">
            <v>0</v>
          </cell>
          <cell r="P26">
            <v>663863975.30483508</v>
          </cell>
          <cell r="Q26">
            <v>663863975.30483508</v>
          </cell>
          <cell r="R26">
            <v>0.10490505257756548</v>
          </cell>
          <cell r="S26">
            <v>1</v>
          </cell>
          <cell r="T26" t="str">
            <v/>
          </cell>
          <cell r="U26">
            <v>0</v>
          </cell>
          <cell r="V26">
            <v>0</v>
          </cell>
          <cell r="W26">
            <v>0</v>
          </cell>
          <cell r="X26">
            <v>0</v>
          </cell>
          <cell r="Y26"/>
          <cell r="Z26">
            <v>9461050.0287914835</v>
          </cell>
          <cell r="AA26">
            <v>9461050.0287914835</v>
          </cell>
          <cell r="AB26">
            <v>1.4950531850347855E-3</v>
          </cell>
          <cell r="AC26" t="str">
            <v>1. Resultados Alcanzados a la fecha: Durante le primer trimestre se han gestionado y porcesos e contratacion por valor de  $ 210.035.954,06 , al corte  de marzo 31 en obligaciones se tiene $ 9.461.050, correspondiente al 0.15 % de la ejecución del presupuesto asigando a al secretaria General
2. Inconvenientes presentados: N/A
3. Acciones de Mejora si aplican: N/A</v>
          </cell>
          <cell r="AD26"/>
          <cell r="AE26"/>
          <cell r="AF26"/>
          <cell r="AG26"/>
          <cell r="AH26"/>
          <cell r="AI26">
            <v>50277455.128259912</v>
          </cell>
          <cell r="AJ26">
            <v>50277455.128259912</v>
          </cell>
          <cell r="AK26">
            <v>7.9449394302114357E-3</v>
          </cell>
          <cell r="AL26" t="str">
            <v xml:space="preserve">1. Resultados Alcanzados a la fecha
 Durante el segundo trimestre se han gestionado  procesos de contratación por valor de  $796.669.892,06. Con corte al 31 de junio se han generado obligaciones por valor de $ 59.738.505, correspondiente al 0.94 % de la ejecución del presupuesto asigando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Realizar seguimiento y acompañamiento permanente a los procesos de contratación para su oportuna gestión y adjudicación.
</v>
          </cell>
          <cell r="AM26"/>
          <cell r="AN26"/>
          <cell r="AO26"/>
          <cell r="AP26"/>
          <cell r="AQ26"/>
          <cell r="AR26">
            <v>604125470.14778364</v>
          </cell>
          <cell r="AS26">
            <v>604125470.14778364</v>
          </cell>
          <cell r="AT26">
            <v>9.5465059962319243E-2</v>
          </cell>
          <cell r="AU26" t="str">
            <v xml:space="preserve">1. Resultados Alcanzados a la fecha
 Durante el tercer  trimestre se han gestionado  procesos de contratación por valor de  $1.517.461.693. Con corte al 30 de septiembre se han generado obligaciones por valor de $ 604.125.470,15 correspondiente al 9.55 % de la ejecución del presupuesto asignado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Gestionar los procesos de contratación para su adjudicación durante la vigencia.
Realizar seguimiento y acompañamiento permanente a los procesos de contratación para su gestión y adjudicación.
</v>
          </cell>
          <cell r="AV26"/>
          <cell r="AW26"/>
          <cell r="AX26"/>
          <cell r="AY26"/>
          <cell r="AZ26"/>
          <cell r="BA26"/>
          <cell r="BB26">
            <v>0</v>
          </cell>
          <cell r="BC26">
            <v>0</v>
          </cell>
          <cell r="BD26" t="str">
            <v>1. Resultados Alcanzados a la fecha
2. Inconvenientes presentados
3. Acciones de Mejora si aplican</v>
          </cell>
        </row>
        <row r="27">
          <cell r="A27"/>
          <cell r="B27"/>
          <cell r="C27" t="str">
            <v>Secretaría General</v>
          </cell>
          <cell r="D27"/>
          <cell r="E27"/>
          <cell r="F27"/>
          <cell r="G27"/>
          <cell r="H27"/>
          <cell r="I27"/>
          <cell r="J27"/>
          <cell r="K27">
            <v>0</v>
          </cell>
          <cell r="L27"/>
          <cell r="M27"/>
          <cell r="N27">
            <v>0</v>
          </cell>
          <cell r="O27">
            <v>0</v>
          </cell>
          <cell r="P27">
            <v>0</v>
          </cell>
          <cell r="Q27">
            <v>0</v>
          </cell>
          <cell r="R27" t="str">
            <v/>
          </cell>
          <cell r="S27">
            <v>1</v>
          </cell>
          <cell r="T27" t="str">
            <v/>
          </cell>
          <cell r="U27"/>
          <cell r="V27"/>
          <cell r="W27"/>
          <cell r="X27"/>
          <cell r="Y27"/>
          <cell r="Z27"/>
          <cell r="AA27">
            <v>0</v>
          </cell>
          <cell r="AB27">
            <v>0</v>
          </cell>
          <cell r="AC27" t="str">
            <v>1. Resultados Alcanzados a la fecha
2. Inconvenientes presentados
3. Acciones de Mejora si aplican</v>
          </cell>
          <cell r="AD27"/>
          <cell r="AE27"/>
          <cell r="AF27"/>
          <cell r="AG27"/>
          <cell r="AH27"/>
          <cell r="AI27"/>
          <cell r="AJ27">
            <v>0</v>
          </cell>
          <cell r="AK27">
            <v>0</v>
          </cell>
          <cell r="AL27" t="str">
            <v>1. Resultados Alcanzados a la fecha
2. Inconvenientes presentados
3. Acciones de Mejora si aplican</v>
          </cell>
          <cell r="AM27"/>
          <cell r="AN27"/>
          <cell r="AO27"/>
          <cell r="AP27"/>
          <cell r="AQ27"/>
          <cell r="AR27"/>
          <cell r="AS27">
            <v>0</v>
          </cell>
          <cell r="AT27">
            <v>0</v>
          </cell>
          <cell r="AU27" t="str">
            <v>1. Resultados Alcanzados a la fecha
2. Inconvenientes presentados
3. Acciones de Mejora si aplican</v>
          </cell>
          <cell r="AV27"/>
          <cell r="AW27"/>
          <cell r="AX27"/>
          <cell r="AY27"/>
          <cell r="AZ27"/>
          <cell r="BA27"/>
          <cell r="BB27">
            <v>0</v>
          </cell>
          <cell r="BC27">
            <v>0</v>
          </cell>
          <cell r="BD27" t="str">
            <v>1. Resultados Alcanzados a la fecha
2. Inconvenientes presentados
3. Acciones de Mejora si aplican</v>
          </cell>
        </row>
        <row r="28">
          <cell r="A28"/>
          <cell r="B28"/>
          <cell r="C28" t="str">
            <v>Secretaría General</v>
          </cell>
          <cell r="D28"/>
          <cell r="E28"/>
          <cell r="F28"/>
          <cell r="G28"/>
          <cell r="H28"/>
          <cell r="I28"/>
          <cell r="J28"/>
          <cell r="K28">
            <v>0</v>
          </cell>
          <cell r="L28"/>
          <cell r="M28"/>
          <cell r="N28">
            <v>0</v>
          </cell>
          <cell r="O28">
            <v>0</v>
          </cell>
          <cell r="P28">
            <v>0</v>
          </cell>
          <cell r="Q28">
            <v>0</v>
          </cell>
          <cell r="R28" t="str">
            <v/>
          </cell>
          <cell r="S28">
            <v>1</v>
          </cell>
          <cell r="T28" t="str">
            <v/>
          </cell>
          <cell r="U28"/>
          <cell r="V28"/>
          <cell r="W28"/>
          <cell r="X28"/>
          <cell r="Y28"/>
          <cell r="Z28"/>
          <cell r="AA28">
            <v>0</v>
          </cell>
          <cell r="AB28">
            <v>0</v>
          </cell>
          <cell r="AC28" t="str">
            <v>1. Resultados Alcanzados a la fecha
2. Inconvenientes presentados
3. Acciones de Mejora si aplican</v>
          </cell>
          <cell r="AD28"/>
          <cell r="AE28"/>
          <cell r="AF28"/>
          <cell r="AG28"/>
          <cell r="AH28"/>
          <cell r="AI28"/>
          <cell r="AJ28">
            <v>0</v>
          </cell>
          <cell r="AK28">
            <v>0</v>
          </cell>
          <cell r="AL28" t="str">
            <v>1. Resultados Alcanzados a la fecha
2. Inconvenientes presentados
3. Acciones de Mejora si aplican</v>
          </cell>
          <cell r="AM28"/>
          <cell r="AN28"/>
          <cell r="AO28"/>
          <cell r="AP28"/>
          <cell r="AQ28"/>
          <cell r="AR28"/>
          <cell r="AS28">
            <v>0</v>
          </cell>
          <cell r="AT28">
            <v>0</v>
          </cell>
          <cell r="AU28" t="str">
            <v>1. Resultados Alcanzados a la fecha
2. Inconvenientes presentados
3. Acciones de Mejora si aplican</v>
          </cell>
          <cell r="AV28"/>
          <cell r="AW28"/>
          <cell r="AX28"/>
          <cell r="AY28"/>
          <cell r="AZ28"/>
          <cell r="BA28"/>
          <cell r="BB28">
            <v>0</v>
          </cell>
          <cell r="BC28">
            <v>0</v>
          </cell>
          <cell r="BD28" t="str">
            <v>1. Resultados Alcanzados a la fecha
2. Inconvenientes presentados
3. Acciones de Mejora si aplican</v>
          </cell>
        </row>
        <row r="29">
          <cell r="A29"/>
          <cell r="B29"/>
          <cell r="C29" t="str">
            <v>Secretaría General</v>
          </cell>
          <cell r="D29"/>
          <cell r="E29"/>
          <cell r="F29"/>
          <cell r="G29"/>
          <cell r="H29"/>
          <cell r="I29"/>
          <cell r="J29"/>
          <cell r="K29">
            <v>0</v>
          </cell>
          <cell r="L29"/>
          <cell r="M29"/>
          <cell r="N29">
            <v>0</v>
          </cell>
          <cell r="O29">
            <v>0</v>
          </cell>
          <cell r="P29">
            <v>0</v>
          </cell>
          <cell r="Q29">
            <v>0</v>
          </cell>
          <cell r="R29" t="str">
            <v/>
          </cell>
          <cell r="S29">
            <v>1</v>
          </cell>
          <cell r="T29" t="str">
            <v/>
          </cell>
          <cell r="U29"/>
          <cell r="V29"/>
          <cell r="W29"/>
          <cell r="X29"/>
          <cell r="Y29"/>
          <cell r="Z29"/>
          <cell r="AA29">
            <v>0</v>
          </cell>
          <cell r="AB29">
            <v>0</v>
          </cell>
          <cell r="AC29" t="str">
            <v>1. Resultados Alcanzados a la fecha
2. Inconvenientes presentados
3. Acciones de Mejora si aplican</v>
          </cell>
          <cell r="AD29"/>
          <cell r="AE29"/>
          <cell r="AF29"/>
          <cell r="AG29"/>
          <cell r="AH29"/>
          <cell r="AI29"/>
          <cell r="AJ29">
            <v>0</v>
          </cell>
          <cell r="AK29">
            <v>0</v>
          </cell>
          <cell r="AL29" t="str">
            <v>1. Resultados Alcanzados a la fecha
2. Inconvenientes presentados
3. Acciones de Mejora si aplican</v>
          </cell>
          <cell r="AM29"/>
          <cell r="AN29"/>
          <cell r="AO29"/>
          <cell r="AP29"/>
          <cell r="AQ29"/>
          <cell r="AR29"/>
          <cell r="AS29">
            <v>0</v>
          </cell>
          <cell r="AT29">
            <v>0</v>
          </cell>
          <cell r="AU29" t="str">
            <v>1. Resultados Alcanzados a la fecha
2. Inconvenientes presentados
3. Acciones de Mejora si aplican</v>
          </cell>
          <cell r="AV29"/>
          <cell r="AW29"/>
          <cell r="AX29"/>
          <cell r="AY29"/>
          <cell r="AZ29"/>
          <cell r="BA29"/>
          <cell r="BB29">
            <v>0</v>
          </cell>
          <cell r="BC29">
            <v>0</v>
          </cell>
          <cell r="BD29" t="str">
            <v>1. Resultados Alcanzados a la fecha
2. Inconvenientes presentados
3. Acciones de Mejora si aplican</v>
          </cell>
        </row>
      </sheetData>
      <sheetData sheetId="5">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OP01</v>
          </cell>
          <cell r="B8" t="str">
            <v xml:space="preserve">3 Fortalecimiento institucional de la gestión administrativa y de apoyo del Invima </v>
          </cell>
          <cell r="C8" t="str">
            <v>Oficina Asesora de Planeación</v>
          </cell>
          <cell r="D8" t="str">
            <v>Realizar  el seguimiento y control a la ejecución de Subproyectos institucionales definidos en  Plan Estratégico de la entidad para la vigencia</v>
          </cell>
          <cell r="E8" t="str">
            <v>Evaluar el cumplimiento de los Programas, proyectos y Subproyectos institucionales en el marco de la Plataforma Estratégica</v>
          </cell>
          <cell r="F8" t="str">
            <v>Funcionamiento</v>
          </cell>
          <cell r="G8" t="str">
            <v>Tutorias  Realizadas</v>
          </cell>
          <cell r="H8" t="str">
            <v>(No. de tutorias realizadas dentro de los tiempos establecidos  de acuerdo al procedimiento/No. de tutorias programadas a los proyectos de acuerdo con el procedimiento de formulación y seguimiento al plan estratègico del Invima )*100
Necesita control de cambios</v>
          </cell>
          <cell r="I8" t="str">
            <v>Número</v>
          </cell>
          <cell r="J8" t="str">
            <v>Trimestral</v>
          </cell>
          <cell r="K8">
            <v>60</v>
          </cell>
          <cell r="L8">
            <v>0</v>
          </cell>
          <cell r="M8">
            <v>60</v>
          </cell>
          <cell r="N8">
            <v>46</v>
          </cell>
          <cell r="O8">
            <v>0</v>
          </cell>
          <cell r="P8">
            <v>46</v>
          </cell>
          <cell r="Q8">
            <v>46</v>
          </cell>
          <cell r="R8">
            <v>0.76666666666666672</v>
          </cell>
          <cell r="S8">
            <v>1</v>
          </cell>
          <cell r="T8" t="str">
            <v/>
          </cell>
          <cell r="U8">
            <v>0</v>
          </cell>
          <cell r="V8">
            <v>17</v>
          </cell>
          <cell r="W8">
            <v>0</v>
          </cell>
          <cell r="X8">
            <v>0</v>
          </cell>
          <cell r="Y8">
            <v>0</v>
          </cell>
          <cell r="Z8">
            <v>0</v>
          </cell>
          <cell r="AA8">
            <v>17</v>
          </cell>
          <cell r="AB8">
            <v>0.28333333333333333</v>
          </cell>
          <cell r="AC8" t="str">
            <v>Durante los  meses de diciembre de 2020 y enero de 2021 se llevó a cabo la cuarta tutoría con corte a diciembre 31 de la vigencia 2020,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IV Tutoría presentó un avance de ejecución de 86 %.
Programa 2- Mejoramiento de Calidad en procesos y trámites el cual consta de 3 proyectos. Una vez consolidada la información obtenida en la IV Tutoría presentó un avance de ejecución de 57%.
Programa 3- Fortalecimiento Institucional de la gestión Administrativa y de apoyo del Invima el cual consta de 1 proyecto. Una vez consolidada la información obtenida en la IV Tutoría presentó un avance de ejecución de 77%.
Programa 4- Desarrollo y promulgación del conocimiento institucional el cual consta de 1 proyecto. Una vez consolidada la información obtenida en la IV Tutoría presentó un avance de ejecución de 100%, y
Programa 5- Gestión de la transparencia, participación ciudadana, rendición de cuentas y lucha contra la ilegalidad el cual consta de 1 proyecto. Una vez consolidada la información obtenida en la IV Tutoría presentó un avance de ejecución de 41%.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Subproyectos institucionales que tenían fecha de finalización en la vigencia 2020, y porcentaje de ejecución de actividades: 
*Fortalecimiento de la vigilancia sanitaria-Monitoreo de Publicidad: 100%
*Verificación de patógenos: 99%
*Monitoreo - Trichinella :100%
*Nutrientes de interés en salud pública 2019: 100%
*Riesgos Químicos Origen Animal 2019: 98%
*Vigilancia y Control de Residuos y contaminantes químicos en Alimentos y Bebidas - Procesados: 100%
*Demuestra la Calidad en Cosméticos 2020: 100%
*Fortalecimiento de la red nacional de Farmacovigilancia para la monitorización de la seguridad de los medicamentos a nivel nacional 2020: 80%
*Prevención, Pedagogía y Responsabilidad Sanitaria para todos 2020: 100%
*Fortalecimiento de la gestión del conocimiento, capacidades y competencias del Instituto y mantenimiento del estatus sanitario a nivel nacional e internacional: 100%
*Fortalecimiento y apoyo a emprendimiento empresarial  en búsqueda del mejoramiento sanitario y desarrollo económico y social del país: 100%
*Mejoramiento del sistema nacional de control e inocuidad de alimentos de consumo Nacional y exportación bajo un enfoque de riesgo nacional 2020: 84%
*Educación sanitaria virtual en IVC de Alimentos y Bebidas. E-Learning 2020: 100%
*Implementación de la Circular 046 de 2016 (2020): 100%
*La Norma en sus Regiones 2020: 100%
*Fortalecimiento de la imagen del Invima como la autoridad sanitaria que protege la salud de los residentes en el territorio colombiano 2020: 93%
*Inteligencia de Negocios Fase I 2020 (Proceso de Registro Sanitario): 100%
*Mejoramiento y soporte a los sistemas de información:  99%
*Gobierno Digital: 100%
*Adecuación y dotación Infraestructura física INVIMA a nivel nacional 2020: 73%
*Rediseño e implementación del Programa de Gestión Documental:64%
*Gira Sanitaria para Nuevos Mandatarios: 100%
*Registro de obras funcionarios Invima 2020:  100%
En el mes de octubre de 2020 fueron solicitados los siguientes controles de cambio por parte de las diferentes dependencias
*Subproyecto Institucional Inteligencia de Negocios Fase I, Oficina de Tecnologías de la Información.
* Subproyecto Institucional Vigilancia Sanitaria de Alimentos y Bebidas - CONTROL OFICIAL PARA ESTABLECIMIENTOS PROCESADORES DE ALIMENTOS (IVC) de la Dirección de Alimentos y Bebidas.
* Subproyecto Institucional Gobierno Digital, Oficina de Tecnologías de la Información.
* Subproyecto Institucional Prevención, Pedagogía y Responsabilidad Sanitaria para todos 2020, Dirección de Responsabilidad Sanitaria.
* Subproyecto Institucional Demuestra la Calidad en Medicamentos y Productos Biológicos 2017-2019, Dirección de Medicamentos y Productos Biológicos.
En el mes de noviembre de 2020 fueron solicitados los siguientes controles de cambio por parte de las diferentes dependencias:
*Subproyecto Institucional Monitoreo Trichinella, Dirección de Alimentos y Bebidas.
*Subproyecto Institucional Alimentos productos importados aceptación de lotes de productos, Dirección der Alimentos y Bebidas.
* Subproyecto Institucional Sanitaria de Alimentos y Bebidas - Línea de base Caseinomacropéptido (CMP) en leche bovina vigencia 2020, Dirección der Alimentos y Bebidas.
* Subproyecto Institucional Vigilancia Sanitaria de Alimentos y Bebidas - CONTROL OFICIAL PARA ESTABLECIMIENTOS PROCESADORES DE ALIMENTOS (IVC), Dirección der Alimentos y Bebidas.
* Subproyecto Institucional Sistema de Inspección, Vigilancia y Control Sanitario - SIVICOS III, Oficina de Tecnologías de la Información.
En el mes de diciembre de 2020 fueron solicitados los siguientes controles de cambio por parte de las diferentes dependencias:
* Subproyecto Institucional Fortalecimiento de los laboratorios como ente referente a nivel Nacional, Secretaría General. (Suspensión)
* Subproyecto Institucional Programa Nacional de Vigilancia y Control de Residuos y contaminantes químicos en Alimentos y Bebidas - Origen Animal, Dirección der Alimentos y Bebidas.</v>
          </cell>
          <cell r="AD8"/>
          <cell r="AE8">
            <v>14</v>
          </cell>
          <cell r="AF8"/>
          <cell r="AG8"/>
          <cell r="AH8"/>
          <cell r="AI8"/>
          <cell r="AJ8">
            <v>14</v>
          </cell>
          <cell r="AK8">
            <v>0.23333333333333334</v>
          </cell>
          <cell r="AL8" t="str">
            <v>1. Resultados Alcanzados a la fecha Durante el mes de abril de la vigencia 2021 se llevó a cabo la I Tutoría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9 proyectos. Una vez consolidada la información obtenida en la I Tutoría presentó un avance de ejecución de 61%.
Programa 2- Mejoramiento de Calidad en procesos y trámites el cual consta de 3 proyectos. Una vez consolidada la información obtenida en la I Tutoría presentó un avance de ejecución de 55%.
Programa 3- Fortalecimiento Institucional de la gestión Administrativa y de apoyo del Invima el cual consta de 1 proyecto. Una vez consolidada la información obtenida en la I Tutoría presentó un avance de ejecución de 37%.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 Tutoría presentó un avance de ejecución de 50%.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proyectos se socializó a las dependencias mediante correo electrónico desde la Herramienta Bancoppi de la Oficina Asesora de Planeación.
Se programó catorce (14) tutorías correspondientes a los catorce (14) proyectos vigentes,
las cuales fueron realizadas dentro de los tiempos establecidos para su seguimiento.
Es de aclarar que los siguientes proyectos no cuentan con subproyectos formulados por parte de las dependencias para la vigencia 2021, por lo cual no tienen avance de ejecución:
* Programa 1-Fortalecimiento de la Inspección Vigilancia y Control de los productos competencia del Invima
-Proyectos:  
1.1-Apoyo para la gestión de la Fiscalización Sanitaria  
1.7- Control de Calidad de Producto
* Programa 4- Desarrollo y promulgación del conocimiento institucional
Proyecto: 
4.16-Gestión del conocimiento Institucional
2. Inconvenientes presentados: En cuanto a la realización de tutorías no se tuvieron inconvenientes, sin embargo es importante que para todos los proyectos siempre se cuente con subproyectos, ya que esto afecta la meta de cumplimiento.
3. Acciones de Mejora si aplican: En las reuniones que se programan para la siguiente vigencia con las dependencias, importante incentivar a que se formulen subproyectos para dichos proyectos que quedaron sin subproyectos formulados.</v>
          </cell>
          <cell r="AM8"/>
          <cell r="AN8">
            <v>15</v>
          </cell>
          <cell r="AO8"/>
          <cell r="AP8"/>
          <cell r="AQ8"/>
          <cell r="AR8"/>
          <cell r="AS8">
            <v>15</v>
          </cell>
          <cell r="AT8">
            <v>0.25</v>
          </cell>
          <cell r="AU8" t="str">
            <v>1. Resultados Alcanzados a la fecha: Durante el mes de julio de la vigencia 2021 se llevó a cabo la II Tutoría con corte a junio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10 proyectos. Una vez consolidada la información obtenida en la II Tutoría presentó un avance de ejecución de 71%.
Programa 2- Mejoramiento de Calidad en procesos y trámites el cual consta de 3 proyectos. Una vez consolidada la información obtenida en la II Tutoría presentó un avance de ejecución de 58%.
Programa 3- Fortalecimiento Institucional de la gestión Administrativa y de apoyo del Invima el cual consta de 1 proyecto. Una vez consolidada la información obtenida en la II Tutoría presentó un avance de ejecución de 47%.
Programa 4- Desarrollo y promulgación del conocimiento institucional el cual consta de 1 proyecto. Se aclara  que en este programa no se formuló subproyectos para la vigencia 2021. 
Programa 5- Gestión de la transparencia, participación ciudadana, rendición de cuentas y lucha contra la ilegalidad el cual consta de 1 proyecto. Una vez consolidada la información obtenida en la II Tutoría presentó un avance de ejecución de 66%.
 Los resultados obtenidos fueron consolidados en la matriz de Tutorias que hace parte del banco de proyectos, herramienta que sirve como insumo para el seguimiento a la plataforma estratégica del Instituto. 
La información consolidada una vez programadas y realizadas las quince (15) tutorías correspondientes a los quince (15) proyectos vigentes, el avance de ejecución de estos, se socializó a las dependencias mediante correo electrónico desde la Herramienta Bancoppi de la Oficina Asesora de Planeación.
Se realizó control de cambios a los siguientes subproyectos:
* 5.17.2-Adopción de mecanismos eficaces para evitar actos de corrupción e ilegalidad por parte de los servidores públicos del Invima
* 2.12.8. Sistema de Inspección, Vigilancia y Control Sanitario - SIVICOS III
* 3.15.8. Rediseño e implementación del Programa de Gestión Documental 2021
* 2.14.2. Rediseño del SGI del Invima
2. Inconvenientes presentados: Ninguno
3. Acciones de Mejora si aplican: No aplica</v>
          </cell>
          <cell r="AV8"/>
          <cell r="AW8"/>
          <cell r="AX8"/>
          <cell r="AY8"/>
          <cell r="AZ8"/>
          <cell r="BA8"/>
          <cell r="BB8">
            <v>0</v>
          </cell>
          <cell r="BC8">
            <v>0</v>
          </cell>
          <cell r="BD8" t="str">
            <v>1. Resultados Alcanzados a la fecha
2. Inconvenientes presentados
3. Acciones de Mejora si aplican</v>
          </cell>
        </row>
        <row r="9">
          <cell r="A9" t="str">
            <v>OP02</v>
          </cell>
          <cell r="B9" t="str">
            <v xml:space="preserve">3 Fortalecimiento institucional de la gestión administrativa y de apoyo del Invima </v>
          </cell>
          <cell r="C9" t="str">
            <v>Oficina Asesora de Planeación</v>
          </cell>
          <cell r="D9" t="str">
            <v>Realizar el seguimiento al Plan Operativo Anual y Plan Operativo Anual  de Inversión  definidos en  el Plan Estratégico de la entidad para la vigencia</v>
          </cell>
          <cell r="E9" t="str">
            <v>Evaluar el cumplimiento de las funciones, objetivos, actividades y presupuesto de inversión en el marco de la plataforma estratégica</v>
          </cell>
          <cell r="F9" t="str">
            <v>Funcionamiento</v>
          </cell>
          <cell r="G9" t="str">
            <v>Seguimientos del  POA-POAI Realizados</v>
          </cell>
          <cell r="H9" t="str">
            <v>(No. de seguimientos ejecutados/No. de seguimientos requeridos de acuerdo al los procedimentos de Formulación y Seguimiento al plan Operativo Anual y del Plan Operativo Anual de Inversiòn)*100</v>
          </cell>
          <cell r="I9" t="str">
            <v>Número</v>
          </cell>
          <cell r="J9" t="str">
            <v>Trimestral</v>
          </cell>
          <cell r="K9">
            <v>8</v>
          </cell>
          <cell r="L9">
            <v>0</v>
          </cell>
          <cell r="M9">
            <v>8</v>
          </cell>
          <cell r="N9">
            <v>6</v>
          </cell>
          <cell r="O9">
            <v>0</v>
          </cell>
          <cell r="P9">
            <v>6</v>
          </cell>
          <cell r="Q9">
            <v>6</v>
          </cell>
          <cell r="R9">
            <v>0.75</v>
          </cell>
          <cell r="S9">
            <v>1</v>
          </cell>
          <cell r="T9" t="str">
            <v/>
          </cell>
          <cell r="U9">
            <v>0</v>
          </cell>
          <cell r="V9">
            <v>0</v>
          </cell>
          <cell r="W9">
            <v>0</v>
          </cell>
          <cell r="X9">
            <v>0</v>
          </cell>
          <cell r="Y9">
            <v>0</v>
          </cell>
          <cell r="Z9">
            <v>2</v>
          </cell>
          <cell r="AA9">
            <v>2</v>
          </cell>
          <cell r="AB9">
            <v>0.25</v>
          </cell>
          <cell r="AC9" t="str">
            <v>1. Resultados Alcanzados a la fecha: Durante el primer trimestre del 1 de enero al 31 de marzo de la vigencia 2021 los proyectos de inversión presentan una ejecución global de $46.092.954.112,64 correspondiente al 61,12% con certificado de disponibilidad presupuestal, de los que se han perfeccionado compromisos con su respectivo registro presupuestal por valor de $31.246.404.208,11 lo equivalente al 41,43% y se ha realizado afectación de compromisos por valor de $3.595.773.407,61 que pondera el  4,77% respecto a la apropiación SUIFP, dentro del presupuesto global ejecutado el ranking de participación por proyectos se encuentra de la siguiente manera: En primer lugar el proyecto  Fortalecimiento de IVC a nivel nacional con un 40,75% con respecto a CRP y 68,58% respecto a CDP quedando disponibles $16.531.871.123,99 en segundo lugar el proyecto Fortalecimiento de la arquitectura tecnológica con un 63,30% con respecto a CRP y 64,27% respecto a CDP quedando disponibles $4.018.074.464,99, en tercer lugar el proyecto Fortalecimiento institucional en la gestión administrativa con un 29,22% con respecto a CRP y 30,20% respecto a CDP quedando disponibles $6.416.483.981,74 y en cuarto lugar el proyecto Fortalecimiento de los laboratorios como ente referente a nivel nacional que a la fecha de corte indicada no registra ejecución.
Respecto al Plan Operativo Anual, se realizó el seguimiento del trimestre de la siguiente manera: En el mes de Enero realizaron el reporte 11 dependencias de 11 que reportan de manera mensual, 1 dependencia reporto de manera no oportuna y se realizó retroalimentación a 1 dependencia.
Para el mes de febrero realizaron el reporte 11 dependencias de 11 que reportan de manera mensual, sin embargo para este mes, se recibieron 2 reportes no oportunos. 
2. Inconvenientes presentados
3. Acciones de Mejora si aplican</v>
          </cell>
          <cell r="AD9"/>
          <cell r="AE9"/>
          <cell r="AF9"/>
          <cell r="AG9"/>
          <cell r="AH9"/>
          <cell r="AI9">
            <v>2</v>
          </cell>
          <cell r="AJ9">
            <v>2</v>
          </cell>
          <cell r="AK9">
            <v>0.25</v>
          </cell>
          <cell r="AL9" t="str">
            <v>1. Resultados Alcanzados a la fecha: Durante el segundo trimestre del 1 de abril al 30 d ejunio de la vigencia 2021 los proyectos de inversión presentan una ejecución global de $51.751.090.424,58 correspondiente al 68,62% con certificado de disponibilidad presupuestal, de los que se han perfeccionado compromisos con su respectivo registro presupuestal por valor de $44.635.641.469,80 lo equivalente al 59,19% y se ha realizado afectación de compromisos por valor de $13.837.400.111,78 que pondera el  18,35% respecto a la apropiación SUIFP, dentro del presupuesto global ejecutado el ranking de participación por proyectos se encuentra de la siguiente manera: En primer lugar el proyecto  Fortalecimiento de la arquitectura tecnológica con un 70,08% con respecto a CRP y 82,98% respecto a CDP quedando disponibles $1.913.558.874, en segundo lugar el proyecto Fortalecimiento de IVC a nivel nacional con un 63,68% con respecto a CRP y 73,48 respecto a CDP quedando disponibles $13.955.430.181, en tercer lugar el proyecto Fortalecimiento institucional en la gestión administrativa con un 35,31% con respecto a CRP y 40,83% respecto a CDP quedando disponibles $5.439.304.204 y en cuarto lugar el proyecto Fortalecimiento de los laboratorios como ente referente a nivel nacional que a la fecha de corte indicada no registra ejecución.
Para el Plan Operativo Anual, se realizó el seguimiento del trimestre de la siguiente manera: En el mes de Abril realizaron el reporte 11 dependencias de 11 que reportan de manera mensual, 2 dependencias reportaron de manera no oportuna.
Para el mes de Mayo realizaron el reporte 11 dependencias de 11 que reportan de manera mensual, para este mes, se recibieron 2 reportes no oportunos. 
2. Inconvenientes presentados
3. Acciones de Mejora si aplican</v>
          </cell>
          <cell r="AM9"/>
          <cell r="AN9"/>
          <cell r="AO9"/>
          <cell r="AP9"/>
          <cell r="AQ9"/>
          <cell r="AR9">
            <v>2</v>
          </cell>
          <cell r="AS9">
            <v>2</v>
          </cell>
          <cell r="AT9">
            <v>0.25</v>
          </cell>
          <cell r="AU9" t="str">
            <v>1. Resultados Alcanzados a la fecha: Para el Plan Operativo Anual, se realizó el seguimiento del trimestre de la siguiente manera: Para el mes de Junio se consolidó el reporte de 15 dependencias las cuales tienen reporte mensual, trimestral y semestral, en esta oportunidad 3 dependencias reportaron fuera de tiempo. En el mes de Julio realizaron el reporte 11 dependencias de 11 que reportan de manera mensual, 2 dependencias reportaron de manera no oportuna.
Para el mes de Agosto realizaron el reporte 11 dependencias de 11 que reportan de manera mensual, para este mes, se recibieron 2 reportes no oportunos. 
Seguimiento POAI: Del 1 de enero al 30 de septiembre de la vigencia 2021 los proyectos de inversión presentan una ejecución global de $61.044.837.457,26 correspondiente al 80,95% con certificado de disponibilidad presupuestal, de los que se han perfeccionado compromisos con su respectivo registro presupuestal por valor de $51.359.722.334,90  lo equivalente al 68,10% y se ha realizado afectación de compromisos por valor de $27.724.050.892,71 que pondera el 36,76% respecto a la apropiación SUIFP, dentro del presupuesto global ejecutado el ranking de participación por proyectos se encuentra de la siguiente manera: En primer lugar el proyecto  Fortalecimiento de IVC a nivel nacional con un 70,38% con respecto a CRP y 85,81% respecto a CDP quedando disponibles $7.466.430.125 en segundo lugar el proyecto Fortalecimiento de la arquitectura tecnológica con un 85,38% con respecto a CRP y 97,11% respecto a CDP quedando disponibles $324.984.532, en tercer lugar el proyecto Fortalecimiento institucional en la gestión administrativa con un 51,36% con respecto a CRP y 54,06% respecto a CDP quedando disponibles $4.223.131.569 y en cuarto lugar el proyecto Fortalecimiento de la gestión y dirección del sector salud y protección social que a la fecha de corte indicada no registra ejecución.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OP03</v>
          </cell>
          <cell r="B10" t="str">
            <v xml:space="preserve">3 Fortalecimiento institucional de la gestión administrativa y de apoyo del Invima </v>
          </cell>
          <cell r="C10" t="str">
            <v>Oficina Asesora de Planeación</v>
          </cell>
          <cell r="D10" t="str">
            <v xml:space="preserve">Actualizar el manual tarifario de la entidad </v>
          </cell>
          <cell r="E10" t="str">
            <v>Realizar actualización oportuna del manual tarifario de acuerdo a los procedimientos establecidos y normas que apliquen</v>
          </cell>
          <cell r="F10" t="str">
            <v>Funcionamiento</v>
          </cell>
          <cell r="G10" t="str">
            <v xml:space="preserve">Actualización del Manual Tarifario </v>
          </cell>
          <cell r="H10" t="str">
            <v>(No. de actualizaciones realizadas al manual tarifario/No. de actualizaciones requeridas soportadas juridicamente)*100</v>
          </cell>
          <cell r="I10" t="str">
            <v>Porcentaje</v>
          </cell>
          <cell r="J10" t="str">
            <v>Semestral</v>
          </cell>
          <cell r="K10">
            <v>1</v>
          </cell>
          <cell r="L10"/>
          <cell r="M10">
            <v>1</v>
          </cell>
          <cell r="N10">
            <v>0.5</v>
          </cell>
          <cell r="O10"/>
          <cell r="P10">
            <v>0.5</v>
          </cell>
          <cell r="Q10">
            <v>0.5</v>
          </cell>
          <cell r="R10">
            <v>0.5</v>
          </cell>
          <cell r="S10">
            <v>1</v>
          </cell>
          <cell r="T10" t="str">
            <v/>
          </cell>
          <cell r="U10"/>
          <cell r="V10"/>
          <cell r="W10"/>
          <cell r="X10"/>
          <cell r="Y10"/>
          <cell r="Z10"/>
          <cell r="AA10"/>
          <cell r="AB10">
            <v>0</v>
          </cell>
          <cell r="AC10" t="str">
            <v>1. Resultados Alcanzados a la fecha
2. Inconvenientes presentados
3. Acciones de Mejora si aplican</v>
          </cell>
          <cell r="AD10"/>
          <cell r="AE10"/>
          <cell r="AF10"/>
          <cell r="AG10"/>
          <cell r="AH10"/>
          <cell r="AI10">
            <v>0.5</v>
          </cell>
          <cell r="AJ10">
            <v>0.5</v>
          </cell>
          <cell r="AK10">
            <v>0.5</v>
          </cell>
          <cell r="AL10" t="str">
            <v>1. Resultados Alcanzados a la fecha: En el primer semestre del año se realizó una modificacion a la ayuda al usuario  del Manual tarifario Vigente en el cual se incluyeron las Tarifas  EXCEPTUADAS DE PAGO de acuerdo con el Parágrafo 2 del Art. 2 de Ley 2069 de 2020, de igual manera se levanto el costeo de las tarifas relacionadas con la Desicion 833 la cual regula la producción, almacenamiento, importación, y comercialización de los productos cosméticos, así como el control de la calidad y la vigilancia sanitaria de los mismos, de igual manera se incluyo  la Modificación de Autorización Sanitaria de Uso de Emergencia - ASUE para medicamentos de síntesis química y biológicos destinados a la prevención y tratamiento de la Covid – 19 en vigencia de la emergencia sanitaria.
A su vez se viene levantando la Informacion para el Costeo de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Inconvenientes presentados: Se hace necesario reglamentar el Manual de Tarifas para el cobro de la tasa de los servicios prestados por el Instituto Nacional de Vigilancia de Medicamentos y Alimentos - INVIMA de acuerdo con lo señalado en la Ley 399 de 1997 modificada por articulo 2o de  la Ley 2069 de 2020, así como establecer algunos aspectos para dar cumplimiento a lo allí prescrito, por lo que la entidad no podra actualizar el manual Tarifario hasta tanto no sea expedido un Decreto reglamentario por parte del Gobierno Nacional que permita adoptar el manual de tarifas para el cobro de la tasa de los servicios prestados por el -INVIMA y se leasigne nuevamente la competencia para su actualizacion, Decreto que esta proyecto actualmente.
3. Acciones de Mejora si aplican:N/A</v>
          </cell>
          <cell r="AM10"/>
          <cell r="AN10"/>
          <cell r="AO10"/>
          <cell r="AP10"/>
          <cell r="AQ10"/>
          <cell r="AR10"/>
          <cell r="AS10">
            <v>0</v>
          </cell>
          <cell r="AT10">
            <v>0</v>
          </cell>
          <cell r="AU10" t="str">
            <v>1. Resultados Alcanzados a la fecha
2. Inconvenientes presentados
3. Acciones de Mejora si aplican</v>
          </cell>
          <cell r="AV10"/>
          <cell r="AW10"/>
          <cell r="AX10"/>
          <cell r="AY10"/>
          <cell r="AZ10"/>
          <cell r="BA10"/>
          <cell r="BB10">
            <v>0</v>
          </cell>
          <cell r="BC10">
            <v>0</v>
          </cell>
          <cell r="BD10" t="str">
            <v>1. Resultados Alcanzados a la fecha
2. Inconvenientes presentados
3. Acciones de Mejora si aplican</v>
          </cell>
        </row>
        <row r="11">
          <cell r="A11" t="str">
            <v>OP04</v>
          </cell>
          <cell r="B11" t="str">
            <v xml:space="preserve">3 Fortalecimiento institucional de la gestión administrativa y de apoyo del Invima </v>
          </cell>
          <cell r="C11" t="str">
            <v>Oficina Asesora de Planeación</v>
          </cell>
          <cell r="D11" t="str">
            <v>Ejecutar las actividades del Plan Estadístico Institucional de acuerdo a los planes de acción definidos en el documento PEI</v>
          </cell>
          <cell r="E11" t="str">
            <v xml:space="preserve">Fortalecer las estadísticas producidas y requeridas por el Invima, con el propósito que se constituya en un soporte eficiente para la gestión institucional frente a compromisos misionales, sectoriales y de Gobierno Nacional. </v>
          </cell>
          <cell r="F11" t="str">
            <v>Funcionamiento</v>
          </cell>
          <cell r="G11" t="str">
            <v>Actividades del PEI</v>
          </cell>
          <cell r="H11" t="str">
            <v>(Número de actividades del PEI ejecutadas en el periodo a cargo de la OAP / Número de actividades del PEI programadas en el periodo  a cargo de la OAP)*100</v>
          </cell>
          <cell r="I11" t="str">
            <v>Número</v>
          </cell>
          <cell r="J11" t="str">
            <v>Semestral</v>
          </cell>
          <cell r="K11">
            <v>9</v>
          </cell>
          <cell r="L11">
            <v>0</v>
          </cell>
          <cell r="M11">
            <v>9</v>
          </cell>
          <cell r="N11">
            <v>0</v>
          </cell>
          <cell r="O11">
            <v>0</v>
          </cell>
          <cell r="P11">
            <v>0</v>
          </cell>
          <cell r="Q11">
            <v>0</v>
          </cell>
          <cell r="R11">
            <v>0</v>
          </cell>
          <cell r="S11">
            <v>1</v>
          </cell>
          <cell r="T11" t="str">
            <v/>
          </cell>
          <cell r="U11"/>
          <cell r="V11"/>
          <cell r="W11"/>
          <cell r="X11"/>
          <cell r="Y11"/>
          <cell r="Z11"/>
          <cell r="AA11">
            <v>0</v>
          </cell>
          <cell r="AB11">
            <v>0</v>
          </cell>
          <cell r="AC11" t="str">
            <v>1. Resultados Alcanzados a la fecha
2. Inconvenientes presentados
3. Acciones de Mejora si aplican</v>
          </cell>
          <cell r="AD11"/>
          <cell r="AE11"/>
          <cell r="AF11"/>
          <cell r="AG11"/>
          <cell r="AH11"/>
          <cell r="AI11"/>
          <cell r="AJ11">
            <v>0</v>
          </cell>
          <cell r="AK11">
            <v>0</v>
          </cell>
          <cell r="AL11" t="str">
            <v>1- Se han iniciado actividades de acercamiento con personal del Ministerio de Salud y Protección Social, con el objetivo de identificar la deanda de información estadística por parte de esa entidad al INVIMA.     2- Se encuentra en construcción el documento guía para la generación de información estadística, Fecha 14 de Mayo 2021. 3- La responsable de información estadística d ela entidad ha recibido capacitación en  requisitos de calidad para la generación de estadísticas NTC PE1000:2020, está pendiente socialización de esta capacitación a los funcionarios de la OAP. Además se recibió capacitación en Fortalecimiento de Registros Administrativos. Estas actividdes hacen parte de un ejercicio de preparación, con el objetivo de dar inicio al cumplimiento de las actividades de los planes de acción propuestos en el Plan Estadístico de la entidad.</v>
          </cell>
          <cell r="AM11"/>
          <cell r="AN11"/>
          <cell r="AO11"/>
          <cell r="AP11"/>
          <cell r="AQ11"/>
          <cell r="AR11"/>
          <cell r="AS11">
            <v>0</v>
          </cell>
          <cell r="AT11">
            <v>0</v>
          </cell>
          <cell r="AU11" t="str">
            <v>1. Resultados Alcanzados a la fecha
2. Inconvenientes presentados
3. Acciones de Mejora si aplican</v>
          </cell>
          <cell r="AV11"/>
          <cell r="AW11"/>
          <cell r="AX11"/>
          <cell r="AY11"/>
          <cell r="AZ11"/>
          <cell r="BA11"/>
          <cell r="BB11">
            <v>0</v>
          </cell>
          <cell r="BC11">
            <v>0</v>
          </cell>
          <cell r="BD11" t="str">
            <v>1. Resultados Alcanzados a la fecha
2. Inconvenientes presentados
3. Acciones de Mejora si aplican</v>
          </cell>
        </row>
        <row r="12">
          <cell r="A12" t="str">
            <v>OP05</v>
          </cell>
          <cell r="B12" t="str">
            <v xml:space="preserve">1 Fortalecimiento  de la inspección  vigilancia y control de los productos competencia del Invima </v>
          </cell>
          <cell r="C12" t="str">
            <v>Oficina Asesora de Planeación</v>
          </cell>
          <cell r="D12" t="str">
            <v>Realizar un perfilamiento de riesgos sanitarios a traves del modelo de IVC SOA de los establecimientos y tipos de productos que son competencia del Invima, como insumo para la elaboración del plan trimestral de visitas</v>
          </cell>
          <cell r="E12" t="str">
            <v>Establecer perfiles de riesgo para cada uno de los establecimientos y tipos de productos que están bajo vigilancia; que sirvan de insumo al Instituto para priorizar la intervención sanitaria.</v>
          </cell>
          <cell r="F12" t="str">
            <v>Funcionamiento</v>
          </cell>
          <cell r="G12" t="str">
            <v>Informes realizados</v>
          </cell>
          <cell r="H12" t="str">
            <v>(N° de informes realizado/No de informes programados)*100</v>
          </cell>
          <cell r="I12" t="str">
            <v>Número</v>
          </cell>
          <cell r="J12" t="str">
            <v>Trimestral</v>
          </cell>
          <cell r="K12">
            <v>4</v>
          </cell>
          <cell r="L12">
            <v>0</v>
          </cell>
          <cell r="M12">
            <v>4</v>
          </cell>
          <cell r="N12">
            <v>3</v>
          </cell>
          <cell r="O12">
            <v>0</v>
          </cell>
          <cell r="P12">
            <v>3</v>
          </cell>
          <cell r="Q12">
            <v>3</v>
          </cell>
          <cell r="R12">
            <v>0.75</v>
          </cell>
          <cell r="S12">
            <v>1</v>
          </cell>
          <cell r="T12" t="str">
            <v/>
          </cell>
          <cell r="U12">
            <v>0</v>
          </cell>
          <cell r="V12">
            <v>0</v>
          </cell>
          <cell r="W12">
            <v>0</v>
          </cell>
          <cell r="X12">
            <v>0</v>
          </cell>
          <cell r="Y12">
            <v>0</v>
          </cell>
          <cell r="Z12">
            <v>1</v>
          </cell>
          <cell r="AA12">
            <v>1</v>
          </cell>
          <cell r="AB12">
            <v>0.25</v>
          </cell>
          <cell r="AC12" t="str">
            <v>Se realiza el informe correspodiente al corte de Diciembre 31 de 2020 en el Modelo IVC  SOA, donde se encuentra que de 17.086 establecimientos vigilados, el 1% se encuentran en riesgo “muy alto”, el 31.1% se encuentran en riesgo “alto”, el 41.3% en riesgo “moderado” y el 26.7% en riesgo “bajo”.</v>
          </cell>
          <cell r="AD12"/>
          <cell r="AE12"/>
          <cell r="AF12"/>
          <cell r="AG12"/>
          <cell r="AH12"/>
          <cell r="AI12">
            <v>1</v>
          </cell>
          <cell r="AJ12">
            <v>1</v>
          </cell>
          <cell r="AK12">
            <v>0.25</v>
          </cell>
          <cell r="AL12" t="str">
            <v>Se realiza el informe correspodiente al corte de Marzo 31 de 2021 en el Modelo IVC  SOA, donde se encuentra que de 17.212; establecimientos vigilados,el 1.1% se encuentran en riesgo “muy alto”, el 30.6% se encuentran en riesgo “alto”, el 46.7% en riesgo “moderado” y el 21.6% en riesgo “bajo”.</v>
          </cell>
          <cell r="AM12"/>
          <cell r="AN12"/>
          <cell r="AO12"/>
          <cell r="AP12"/>
          <cell r="AQ12"/>
          <cell r="AR12">
            <v>1</v>
          </cell>
          <cell r="AS12">
            <v>1</v>
          </cell>
          <cell r="AT12">
            <v>0.25</v>
          </cell>
          <cell r="AU12" t="str">
            <v>Se realiza el informe correspodiente al corte de Junio 30 de 2021 en el Modelo IVC  SOA, donde se encuentra que de 18.124 establecimientos vigilados; el 0.2% se encuentran en riesgo “muy alto”, el 28.3% se encuentran en riesgo “alto”, el 49.5% en riesgo “moderado” y el 22% en riesgo “bajo”.</v>
          </cell>
          <cell r="AV12"/>
          <cell r="AW12"/>
          <cell r="AX12"/>
          <cell r="AY12"/>
          <cell r="AZ12"/>
          <cell r="BA12"/>
          <cell r="BB12">
            <v>0</v>
          </cell>
          <cell r="BC12">
            <v>0</v>
          </cell>
          <cell r="BD12" t="str">
            <v>1. Resultados Alcanzados a la fecha
2. Inconvenientes presentados
3. Acciones de Mejora si aplican</v>
          </cell>
        </row>
        <row r="13">
          <cell r="A13" t="str">
            <v>OP06</v>
          </cell>
          <cell r="B13" t="str">
            <v xml:space="preserve">1 Fortalecimiento  de la inspección  vigilancia y control de los productos competencia del Invima </v>
          </cell>
          <cell r="C13" t="str">
            <v>Oficina Asesora de Planeación</v>
          </cell>
          <cell r="D13" t="str">
            <v xml:space="preserve">Realizar monitoreo a establecimientos  considerados de Alto Riesgo </v>
          </cell>
          <cell r="E13" t="str">
            <v>Efectuar acciones de vigilancia efectiva y tomar medidas preventivas que contribuyan a mejorar el estatus sanitario del país.</v>
          </cell>
          <cell r="F13" t="str">
            <v>Funcionamiento</v>
          </cell>
          <cell r="G13" t="str">
            <v>Reporte de monitoreo</v>
          </cell>
          <cell r="H13" t="str">
            <v>(N° reportes de monitoreo realizados/No de reportes de monitoreos programados) *100</v>
          </cell>
          <cell r="I13" t="str">
            <v>Número</v>
          </cell>
          <cell r="J13" t="str">
            <v>Trimestral</v>
          </cell>
          <cell r="K13">
            <v>4</v>
          </cell>
          <cell r="L13">
            <v>0</v>
          </cell>
          <cell r="M13">
            <v>4</v>
          </cell>
          <cell r="N13">
            <v>3</v>
          </cell>
          <cell r="O13">
            <v>0</v>
          </cell>
          <cell r="P13">
            <v>3</v>
          </cell>
          <cell r="Q13">
            <v>3</v>
          </cell>
          <cell r="R13">
            <v>0.75</v>
          </cell>
          <cell r="S13">
            <v>1</v>
          </cell>
          <cell r="T13" t="str">
            <v/>
          </cell>
          <cell r="U13">
            <v>0</v>
          </cell>
          <cell r="V13">
            <v>0</v>
          </cell>
          <cell r="W13">
            <v>0</v>
          </cell>
          <cell r="X13">
            <v>0</v>
          </cell>
          <cell r="Y13">
            <v>0</v>
          </cell>
          <cell r="Z13">
            <v>1</v>
          </cell>
          <cell r="AA13">
            <v>1</v>
          </cell>
          <cell r="AB13">
            <v>0.25</v>
          </cell>
          <cell r="AC13" t="str">
            <v>Con el corte de Diciembre de 2020 se realizó el seguimiento de 186 establecimientos de alto riesgo de las diferentes direcciones misionales.</v>
          </cell>
          <cell r="AD13"/>
          <cell r="AE13"/>
          <cell r="AF13"/>
          <cell r="AG13"/>
          <cell r="AH13"/>
          <cell r="AI13">
            <v>1</v>
          </cell>
          <cell r="AJ13">
            <v>1</v>
          </cell>
          <cell r="AK13">
            <v>0.25</v>
          </cell>
          <cell r="AL13" t="str">
            <v>Con el corte de Marzo 2021 se realizó el seguimiento de 216 establecimientos de alto riesgo de las diferentes direcciones misionales.</v>
          </cell>
          <cell r="AM13"/>
          <cell r="AN13"/>
          <cell r="AO13"/>
          <cell r="AP13"/>
          <cell r="AQ13"/>
          <cell r="AR13">
            <v>1</v>
          </cell>
          <cell r="AS13">
            <v>1</v>
          </cell>
          <cell r="AT13">
            <v>0.25</v>
          </cell>
          <cell r="AU13" t="str">
            <v>Con el corte de Junio 2021 se realizó el seguimiento de 216 establecimientos de alto riesgo de las diferentes direcciones misionales.</v>
          </cell>
          <cell r="AV13"/>
          <cell r="AW13"/>
          <cell r="AX13"/>
          <cell r="AY13"/>
          <cell r="AZ13"/>
          <cell r="BA13"/>
          <cell r="BB13">
            <v>0</v>
          </cell>
          <cell r="BC13">
            <v>0</v>
          </cell>
          <cell r="BD13" t="str">
            <v>1. Resultados Alcanzados a la fecha
2. Inconvenientes presentados
3. Acciones de Mejora si aplican</v>
          </cell>
        </row>
        <row r="14">
          <cell r="A14" t="str">
            <v>OP07</v>
          </cell>
          <cell r="B14" t="str">
            <v xml:space="preserve">1 Fortalecimiento  de la inspección  vigilancia y control de los productos competencia del Invima </v>
          </cell>
          <cell r="C14" t="str">
            <v>Oficina Asesora de Planeación</v>
          </cell>
          <cell r="D14" t="str">
            <v>Realizar un perfilamiento de riesgos sanitarios a traves del modelo de IVC SOA Puertos de los importadores y exportadores de productos de Alimentos y Bebidas que son competencia del Invima</v>
          </cell>
          <cell r="E14" t="str">
            <v>Establecer perfiles de riesgo para cada uno de los importadores, exportadores y tipos de productos que están bajo vigilancia; que permita al Instituto priorizar la intervención sanitaria.</v>
          </cell>
          <cell r="F14" t="str">
            <v>Funcionamiento</v>
          </cell>
          <cell r="G14" t="str">
            <v>Informes Realizados</v>
          </cell>
          <cell r="H14" t="str">
            <v>(N° de informes realizado/No de informes programados)*100</v>
          </cell>
          <cell r="I14" t="str">
            <v>Número</v>
          </cell>
          <cell r="J14" t="str">
            <v>Trimestral</v>
          </cell>
          <cell r="K14">
            <v>4</v>
          </cell>
          <cell r="L14">
            <v>0</v>
          </cell>
          <cell r="M14">
            <v>4</v>
          </cell>
          <cell r="N14">
            <v>3</v>
          </cell>
          <cell r="O14">
            <v>0</v>
          </cell>
          <cell r="P14">
            <v>3</v>
          </cell>
          <cell r="Q14">
            <v>3</v>
          </cell>
          <cell r="R14">
            <v>0.75</v>
          </cell>
          <cell r="S14">
            <v>1</v>
          </cell>
          <cell r="T14" t="str">
            <v/>
          </cell>
          <cell r="U14">
            <v>0</v>
          </cell>
          <cell r="V14">
            <v>0</v>
          </cell>
          <cell r="W14">
            <v>0</v>
          </cell>
          <cell r="X14">
            <v>0</v>
          </cell>
          <cell r="Y14">
            <v>0</v>
          </cell>
          <cell r="Z14">
            <v>1</v>
          </cell>
          <cell r="AA14">
            <v>1</v>
          </cell>
          <cell r="AB14">
            <v>0.25</v>
          </cell>
          <cell r="AC14" t="str">
            <v>Se realizó el informe correspondiente al primer trimestre de 2021, durante el trimestre se generaron 16.236 solicitudes de Certificación de Inspección sanitaria en los direferentes Puertos, Aeropuertos y Pasos de Frontera, estas solicitudes son inspeccionadas según el riesgo de acuerdo al Modelo IVC SOA Puertos. Del total de 16.236 solicitudes, el 36,1% se realizó de forma documental. El número de solicitudes de exportacion son 2.789 de las cuales el 54,3% se realizó inspección docuemental.</v>
          </cell>
          <cell r="AD14"/>
          <cell r="AE14"/>
          <cell r="AF14"/>
          <cell r="AG14"/>
          <cell r="AH14"/>
          <cell r="AI14">
            <v>1</v>
          </cell>
          <cell r="AJ14">
            <v>1</v>
          </cell>
          <cell r="AK14">
            <v>0.25</v>
          </cell>
          <cell r="AL14" t="str">
            <v>Se realizó el informe correspondiente al segundo trimestre de 2021, durante el trimestre se generaron 15.528 solicitudes de Certificación de Inspección sanitaria en los direferentes Puertos, Aeropuertos y Pasos de Frontera, estas solicitudes son inspeccionadas según el riesgo de acuerdo al Modelo IVC SOA Puertos. Del total de 15.528 solicitudes, el 35,6% se realizó de forma documental. El número de solicitudes de exportacion son 2.417 de las cuales el 53,8% se realizó inspección docuemental.</v>
          </cell>
          <cell r="AM14"/>
          <cell r="AN14"/>
          <cell r="AO14"/>
          <cell r="AP14"/>
          <cell r="AQ14"/>
          <cell r="AR14">
            <v>1</v>
          </cell>
          <cell r="AS14">
            <v>1</v>
          </cell>
          <cell r="AT14">
            <v>0.25</v>
          </cell>
          <cell r="AU14" t="str">
            <v>Se realizó el informe correspondiente al tercer trimestre de 2021, durante el trimestre se generaron 18.162 solicitudes de Certificación de Inspección sanitaria en los direferentes Puertos, Aeropuertos y Pasos de Frontera, estas solicitudes son inspeccionadas según el riesgo de acuerdo al Modelo IVC SOA Puertos. Del total de 18.162 solicitudes, el 34% se realizó de forma documental. El número de solicitudes de exportacion son 3.584 de las cuales el 52,8% se realizó inspección docuemental.</v>
          </cell>
          <cell r="AV14"/>
          <cell r="AW14"/>
          <cell r="AX14"/>
          <cell r="AY14"/>
          <cell r="AZ14"/>
          <cell r="BA14"/>
          <cell r="BB14">
            <v>0</v>
          </cell>
          <cell r="BC14">
            <v>0</v>
          </cell>
          <cell r="BD14" t="str">
            <v>1. Resultados Alcanzados a la fecha
2. Inconvenientes presentados
3. Acciones de Mejora si aplican</v>
          </cell>
        </row>
        <row r="15">
          <cell r="A15" t="str">
            <v>OP08</v>
          </cell>
          <cell r="B15" t="str">
            <v>2 Mejoramiento de la calidad en los procesos y trámites de la entidad</v>
          </cell>
          <cell r="C15" t="str">
            <v>Oficina Asesora de Planeación</v>
          </cell>
          <cell r="D15" t="str">
            <v>Efectuar los seguimientos y acompañamientos por medio del padrinazgo de procesos, emitiendo informes del estado de los diferentes temas de calidad tales como documentación, indicadores, riesgos, acciones de mejoramiento y salidas no conformes, entre otros</v>
          </cell>
          <cell r="E15" t="str">
            <v>Asesorar a los líderes de proceso, facilitadores de calidad y funcionarios de los diferentes procesos sobre los temas específicos del sistema de gestión integrado e informar el estado de los diferentes tópicos para que apoyen la toma de decisiones</v>
          </cell>
          <cell r="F15" t="str">
            <v>Funcionamiento</v>
          </cell>
          <cell r="G15" t="str">
            <v>Número de informes de seguimiento a los procesos realizados por los funcionarios del Grupo SGI y enviados a los Líderes de Proceso</v>
          </cell>
          <cell r="H15" t="str">
            <v>(Informes de seguimiento a los procesos realizados por los funcionarios del Grupo SGI y enviados a los Líderes de Proceso durante el trimestre/Informes de seguimiento programados)*100</v>
          </cell>
          <cell r="I15" t="str">
            <v>Unidad</v>
          </cell>
          <cell r="J15" t="str">
            <v>Trimestral</v>
          </cell>
          <cell r="K15">
            <v>140</v>
          </cell>
          <cell r="L15">
            <v>0</v>
          </cell>
          <cell r="M15">
            <v>140</v>
          </cell>
          <cell r="N15">
            <v>102</v>
          </cell>
          <cell r="O15">
            <v>0</v>
          </cell>
          <cell r="P15">
            <v>102</v>
          </cell>
          <cell r="Q15">
            <v>102</v>
          </cell>
          <cell r="R15">
            <v>0.72857142857142854</v>
          </cell>
          <cell r="S15">
            <v>1</v>
          </cell>
          <cell r="T15" t="str">
            <v/>
          </cell>
          <cell r="U15"/>
          <cell r="V15"/>
          <cell r="W15"/>
          <cell r="X15"/>
          <cell r="Y15"/>
          <cell r="Z15">
            <v>38</v>
          </cell>
          <cell r="AA15">
            <v>38</v>
          </cell>
          <cell r="AB15">
            <v>0.27142857142857141</v>
          </cell>
          <cell r="AC15" t="str">
            <v>1. Resultados alcanzados a la fecha: Durante el primer trimestre del año se realizaron en total los 38 seguimientos programados a los procesos, que representan un avance del 27,14%.
Los seguimientos se elaboraron y enviaron a los correos de los líderes de los 38 procesos, estos fueron elaborados por los padrinos asignados en el Grupo de Sistemas de Gestión Integrado pra cada uno. Los seguimientos contienen información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No Aplica
3. Acciones de Mejora si aplican: No Aplica</v>
          </cell>
          <cell r="AD15"/>
          <cell r="AE15"/>
          <cell r="AF15"/>
          <cell r="AG15"/>
          <cell r="AH15"/>
          <cell r="AI15">
            <v>33</v>
          </cell>
          <cell r="AJ15">
            <v>33</v>
          </cell>
          <cell r="AK15">
            <v>0.23571428571428571</v>
          </cell>
          <cell r="AL15" t="str">
            <v>1. Resultados Alcanzados a la fecha: 1.Resultados alcanzados a la fecha: Durante el segundo trimestre del año  se realizaron  33 seguimientos  de los 38 programados, lo que corresponde a un 23, 57% del trimestre, y el avance global 50,71%.
Los seguimientos son elaborados por los padrinos de cada uno de los procesos y enviados a los correos de los líderes de proceso, los informes incluyen revisión de los indicadores, acciones de mejora abierta y cerradas, revisión a la gestión  de los riesgos,  y salidas no conformes a los procesos que aplica. La evidencia del envió de los seguimientos se encuentra almacenada en el correo de Documentossgs.
2. Inconvenientes presentados
3. Acciones de Mejora si aplican</v>
          </cell>
          <cell r="AM15"/>
          <cell r="AN15"/>
          <cell r="AO15"/>
          <cell r="AP15"/>
          <cell r="AQ15"/>
          <cell r="AR15">
            <v>31</v>
          </cell>
          <cell r="AS15">
            <v>31</v>
          </cell>
          <cell r="AT15">
            <v>0.22142857142857142</v>
          </cell>
          <cell r="AU15" t="str">
            <v>1. Resultados Alcanzados a la fecha: : Durante el tercer trimestre del año se realizaron en total los 31 seguimientos programados a los procesos, que representan el 81.57%  del cumplimiento meta en el trimestre.
Los seguimientos se elaboraron y enviaron a los correos de los líderes de los 31 procesos, estos fueron elaborados por los padrinos asignados a cada proceso. Los informes contienen capítulos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los 7 informes que no quedan reportados dentro del trimestre, fueron enviados el 01/10/2021, se presentaron inconvenientes técnicos en las plataforma de consulta lo cual dificultó la revisión de la información de los procesos, y por lo tanto el reporte en los informes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OP09</v>
          </cell>
          <cell r="B16" t="str">
            <v>2 Mejoramiento de la calidad en los procesos y trámites de la entidad</v>
          </cell>
          <cell r="C16" t="str">
            <v>Oficina Asesora de Planeación</v>
          </cell>
          <cell r="D16" t="str">
            <v>Gestionar las solicitudes de creación, eliminación o modificación de la información documentada y controlada en la  plataforma Integra</v>
          </cell>
          <cell r="E16" t="str">
            <v>Asegurar que la información publicada en la plataforma Integra corresponde a la realidad de los procesos institucionales</v>
          </cell>
          <cell r="F16" t="str">
            <v>Funcionamiento</v>
          </cell>
          <cell r="G16" t="str">
            <v>Porcentaje de solicitudes Información documentada atendidas</v>
          </cell>
          <cell r="H16" t="str">
            <v xml:space="preserve">(No. de solicitudes de información documentada gestionadas en el periodo / Número de solicitudes remitidas por los responsables en el periodo)*100 </v>
          </cell>
          <cell r="I16" t="str">
            <v>Porcentaje</v>
          </cell>
          <cell r="J16" t="str">
            <v>Trimestral</v>
          </cell>
          <cell r="K16">
            <v>1</v>
          </cell>
          <cell r="L16"/>
          <cell r="M16">
            <v>1</v>
          </cell>
          <cell r="N16">
            <v>0.73599999999999999</v>
          </cell>
          <cell r="O16"/>
          <cell r="P16">
            <v>0.73599999999999999</v>
          </cell>
          <cell r="Q16">
            <v>0.73599999999999999</v>
          </cell>
          <cell r="R16">
            <v>0.73599999999999999</v>
          </cell>
          <cell r="S16">
            <v>1</v>
          </cell>
          <cell r="T16" t="str">
            <v/>
          </cell>
          <cell r="U16"/>
          <cell r="V16"/>
          <cell r="W16"/>
          <cell r="X16"/>
          <cell r="Y16"/>
          <cell r="Z16">
            <v>0.99</v>
          </cell>
          <cell r="AA16">
            <v>0.99</v>
          </cell>
          <cell r="AB16">
            <v>0.2475</v>
          </cell>
          <cell r="AC16" t="str">
            <v>1. Resultados Alcanzados a la fecha: Durante el primer trimestre del año, se gestionaron el 99% de las solicitudes recibidas en la herramienta Integra, lo que representan un avance del 24,75%.
En este trimestre  se recibieron 212 solicitudes, 131 corresponden a modificaciones de la documentación del SGI, y  81 solicitudes corresponden a modificaciones en los diferentes módulos de la plataformo Integra. De las 212 solicitudes, 210 fueron gestionadas durante el trimestre.
De las 131 solicitudes de modificación de la documentación recibidas, 95 fueron para modificaciones, 33 para creación y 3 para  eliminación  de documentos del SGI,  el 100% de las estas solicitudes  fueron gestionadas,los  procesos que  mayor cantidad de solicitudes realizan son  Inspección con un 26%,  seguido por Auditorias y Certificaciónes con un 13%. 
En el caso de las solicitudes recibidas para la modificación en los módulos de Iintegra, de las 81 solicitudes se gestionaron dentro del trimestre 79 solicitudes, las 2 solicitudes faltantes se encuentran en estudio por parte de los padrinos del proceso para ser gestionadas, ya que una corresponde a la modicicación de SNC de todo el año 2020 del proceso ESA, y la otra corresponde a la modificación de fechas y actividades en una acción de mejora. Las modificaciones solicitadas con mayor demanda corresponden a cambios en los planes de acción con un 44%, seguido  de modificaciones en el reporte de SNC  e indicadores con un 38%, y un 12% a los demás tipos de solicitudes.
2. Inconvenientes presentados: No Aplica
3. Acciones de Mejora si aplican: No Aplica</v>
          </cell>
          <cell r="AD16"/>
          <cell r="AE16"/>
          <cell r="AF16"/>
          <cell r="AG16"/>
          <cell r="AH16"/>
          <cell r="AI16">
            <v>0.98</v>
          </cell>
          <cell r="AJ16">
            <v>0.98</v>
          </cell>
          <cell r="AK16">
            <v>0.245</v>
          </cell>
          <cell r="AL16" t="str">
            <v>1. Resultados Alcanzados a la fecha:  Durante el segundo  trimestre del año se recibieron 211 solicitudes, 121 correspondientes a modificaciones de la documentación del SGI, y 90 solicitudes correspondientes a modificaciones en los modulos de la plataformo integra. De las 211 solicitudes, 207 fueron gestionadas durante el trimestre que corresponden al 98% de cumplimiento del trimestre, y un avance del 49,25% para el primer semestre del año.
Las 121 solicitudes recibidas para la modificación(95), creación(22) y eliminación (4) de la documentación del SGI, fueron gestionadas en un 100% las solicitudes, los procesos con mayor demanda de solicitudes corresponden a  inspección (13%) y registros sanitarios (10%). 
En el caso de las solicitudes recibidas para la modificación en los modulos de  Integra, de las 90 solicitudes, se gestionaron dentro del trimestre 86 solicitudes, las 4 solicitudes pendientes por gestionar, se encuentran en estudio por parte de los padrinos, ya que  las modificaciones pertenecen a modificaciones de indicadores, estas fueron solicitadas el ultimo día habil del mes de Junio. 
Las solicitudes de modificación con mayor demanda corresponden a cambios en los planes de acción (29%) y modificaciones en el reporte de indicadores e indicadores (17%). El grupo se encuentra evaluado las solicitudes de modificación a los reportes en indicadores, ya que es la solicitud con mayor demanda, y se requiere establecer lineamientos en cuanto a dichas modificaciones.
2. Inconvenientes presentados: No se identificaron inconvenientes durante el trimestre
3. Acciones de Mejora si aplican: No aplican</v>
          </cell>
          <cell r="AM16"/>
          <cell r="AN16"/>
          <cell r="AO16"/>
          <cell r="AP16"/>
          <cell r="AQ16"/>
          <cell r="AR16">
            <v>0.97399999999999998</v>
          </cell>
          <cell r="AS16">
            <v>0.97399999999999998</v>
          </cell>
          <cell r="AT16">
            <v>0.24349999999999999</v>
          </cell>
          <cell r="AU16" t="str">
            <v>1. Resultados Alcanzados a la fecha: Durante en tercer trimestre del año se recibieron 270 solicitudes, 149 corresponden a modificaciones de la documentación del SGI, y 121 a solicitudes de modificaciones en los módulos de la plataforma Integra. 
De las 270 solicitudes, 263 se gestionaron durante el trimestre, lo que representa el 97.40%. 
De las 149 solicitudes de modificación de la documentación del SGI se recibieron 109 solicitudes para modificación, 34 para creación y  6 para eliminación, las cuales fueron gestionadas en un 100%, y el proceso con mayor demanda para este trimestre en este tipo de solicitudes corresponde a  Vigilancia con 25% de las solicitudes. 
En el caso de las solicitudes recibidas para la modificación en los módulos de  Integra, de las 121 solicitudes, se gestionaron dentro del trimestre 116 solicitudes, teniendo 114 aprobadas y 2 no aprobadas, quedaron 5 solicitudes pendientes por gestionar, de las cuales 4 se encuentran en estudio por parte de los padrinos, ya que  las modificaciones pertenecen a las modificaciones de acciones de mejora y fueron solicitadas el ultimo día hábil del mes de septiembre, y una solicitud que no se ha cerrado dado que fue necesario trasladar la solicitud a Kawak. Las solicitudes de modificación con mayor demanda corresponden a cambios en los planes de acción con un 66%, seguido  de modificaciones en el reporte de indicadores  e indicadores con un 11%.
2. Inconvenientes presentados: No Aplica
3. Acciones de Mejora si aplican: No Aplica</v>
          </cell>
          <cell r="AV16"/>
          <cell r="AW16"/>
          <cell r="AX16"/>
          <cell r="AY16"/>
          <cell r="AZ16"/>
          <cell r="BA16"/>
          <cell r="BB16">
            <v>0</v>
          </cell>
          <cell r="BC16">
            <v>0</v>
          </cell>
          <cell r="BD16" t="str">
            <v>1. Resultados Alcanzados a la fecha
2. Inconvenientes presentados
3. Acciones de Mejora si aplican</v>
          </cell>
        </row>
        <row r="17">
          <cell r="A17" t="str">
            <v>OP10</v>
          </cell>
          <cell r="B17" t="str">
            <v>2 Mejoramiento de la calidad en los procesos y trámites de la entidad</v>
          </cell>
          <cell r="C17" t="str">
            <v>Oficina Asesora de Planeación</v>
          </cell>
          <cell r="D17" t="str">
            <v>Realizar eventos de sensibilización o capacitación (presenciales o virtuales) y socializar temáticas ambientales por medio de las herramientas de comunicación ofrecidas por el Invima (correos electrónicos, yammer, vídeos, etc.)</v>
          </cell>
          <cell r="E17" t="str">
            <v>Fortalecer la toma de conciencia sobre la prevención y mitigación de impactos ambientales por el desarrollo de las actividades misionales y de apoyo del Invima</v>
          </cell>
          <cell r="F17" t="str">
            <v>Funcionamiento</v>
          </cell>
          <cell r="G17" t="str">
            <v>Número de actividades de sensibilización ejecutadas</v>
          </cell>
          <cell r="H17" t="str">
            <v>(Sesiones de capacitación sensibilización, piezas informativas y artículos publicados en las herramientas de comunicación del Invima(boletines institucionales, correo, yammer, etc.) realizadas durante el trimestre/ Sesiones de capacitación sensibilización, piezas informativas y artículos publicado programados)*100</v>
          </cell>
          <cell r="I17" t="str">
            <v>Unidad</v>
          </cell>
          <cell r="J17" t="str">
            <v>Trimestral</v>
          </cell>
          <cell r="K17">
            <v>24</v>
          </cell>
          <cell r="L17">
            <v>0</v>
          </cell>
          <cell r="M17">
            <v>24</v>
          </cell>
          <cell r="N17">
            <v>24</v>
          </cell>
          <cell r="O17">
            <v>0</v>
          </cell>
          <cell r="P17">
            <v>24</v>
          </cell>
          <cell r="Q17">
            <v>24</v>
          </cell>
          <cell r="R17">
            <v>1</v>
          </cell>
          <cell r="S17">
            <v>1</v>
          </cell>
          <cell r="T17" t="str">
            <v/>
          </cell>
          <cell r="U17"/>
          <cell r="V17"/>
          <cell r="W17"/>
          <cell r="X17"/>
          <cell r="Y17"/>
          <cell r="Z17">
            <v>8</v>
          </cell>
          <cell r="AA17">
            <v>8</v>
          </cell>
          <cell r="AB17">
            <v>0.33333333333333331</v>
          </cell>
          <cell r="AC17" t="str">
            <v>1. Resultados Alcanzados a la fecha: Durante el primer trimestre del año, se realizaron en total 8 actividades de sensibilización en temas ambientales, que representan un avance del 33,33%, a continuación se detallan los temas tratados: 
• Enero:  
 * Pieza informativa “Separación de Residuos” (29-01-2021). Enviada por SYSTEMPLUS.  
 • Febrero:  
 * Pieza informativa “Huella Hídrica” (26-02-2021). Publicada en YAMMER y compartida por correo electrónico.  
 • Marzo:  
* Charla “Gestión Integral de Residuos Hospitalarios y Similares” presentada por ECOCAPITAL (09/03/2021) para los funcionarios de los Laboratorios. 
* Pieza informativa “Uso Eficiente de Recursos” (17-03-2021). Publicada en YAMMER y enviada por SYSTEMPLUS.  
* Pieza informativa “Día del Agua” (19-03-2021). Publicada en YAMMER y enviada por correo electrónico. 
* Pieza informativa “La Hora del Planeta” (26-03-2021). Publicada en YAMMER y enviada por correo electrónico. 
* Boletín No. 30 “Ambientémonos con Calidad” donde se desarrollaron los artículos “¿SABES CUÁL ES EL LIQUIDO VITAL?” y “¿CONOCES A LOS LÍDERES AMBIENTALES?” (30-03-2021). Enviado por SYSTEMPLUS. 
* Se elaboró y compartió el Informe de consumo de Papel, Energía y Agua del 4to. Trimestre de 2020 de la entidad (30-03-2021). Enviado por SYSTEMPLUS. 
Las evidencias de estas actividades se encuentran en la carpeta Ambiental, en la siguiente ruta, T:\GRP_SIG\Ambiental\7. Campañas de Concientización
2. Inconvenientes presentados: No Aplica
3. Acciones de Mejora si aplican: No Aplica</v>
          </cell>
          <cell r="AD17"/>
          <cell r="AE17"/>
          <cell r="AF17"/>
          <cell r="AG17"/>
          <cell r="AH17"/>
          <cell r="AI17">
            <v>11</v>
          </cell>
          <cell r="AJ17">
            <v>11</v>
          </cell>
          <cell r="AK17">
            <v>0.45833333333333331</v>
          </cell>
          <cell r="AL17" t="str">
            <v>1. Resultados Alcanzados a la fecha:  Durante el segundo trimestre del año, se realizaron en total 11 actividades de sensibilización en temas ambientales, que representan un avance del 45,83% para el trimestre y del 79,17% acumulado para el primer trimestre del año,  a continuación se detallan los temas tratados: 
• Abril:  
 o Pieza informativa “Día de la Tierra” (22-04-2021). Enviada por SYSTEMPLUS.
 o Charla “Estrategias Para El Consumo Sostenible Del Agua” presentada la Secretaria Distrital de Ambiente (23/04/2021).
• Mayo:  
 o Se realizó la actividad “RECICLATÓN” (3-7/05/2021). La convocatoria se envió por SYSTEMPLUS.
 o Pieza informativa “Día Mundial del Reciclaje” (17-05-2021). Enviada por SYSTEMPLUS.
 o Pieza informativa “Top Consumos” (27-05-2021). Publicada en YAMMER y enviada por SYSTEMPLUS.
 o Se elaboró y compartió el Informe de consumo de Papel, Energía y Agua del 1er. Trimestre de 2021 de la entidad (27-05-2021). Enviado por SYSTEMPLUS.
 o Caminata Virtual “Páramo de Sumapaz” realizada por la Secretaria Distrital de Ambiente (28/05/2021).
• Junio:  
 o Pieza informativa “Uso Eficiente de Recursos” (11-06-2021). Publicada en YAMMER.
 o Artículo “Cuidar nuestros recursos es cuidar del planeta” (15/6/2021). Publicado en el Boletín Te Lo Contamos # 64.
 o Boletín No. 31 “Ambientémonos con Calidad” donde se desarrolló el artículo “Gestión Ambiental en el Invima” (30-06-2021). Enviado por SYSTEMPLUS.
 o Charla “Gestión del Riesgo Ambiental en la Ciudad de Bogotá” presentada la Secretaria Distrital de Ambiente (30/06/2021).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v>
          </cell>
          <cell r="AM17"/>
          <cell r="AN17"/>
          <cell r="AO17"/>
          <cell r="AP17"/>
          <cell r="AQ17"/>
          <cell r="AR17">
            <v>5</v>
          </cell>
          <cell r="AS17">
            <v>5</v>
          </cell>
          <cell r="AT17">
            <v>0.20833333333333334</v>
          </cell>
          <cell r="AU17" t="str">
            <v xml:space="preserve">1. Resultados Alcanzados a la fecha: En el tercer trimestre de la vigencia 2021 se realizaron 5 actividades de concientización ambiental desde la Oficina Asesora de Planeación: 
• Julio:  
- Pieza informativa “Día Libre de Bolsas Plásticas” (06-07-2021). Enviada por SYSTEMPLUS.
- Pieza informativa “Día del Ecosistema de Manglar” (27-07-2021). Enviada por SYSTEMPLUS.
- Charla “Gestión de Residuos Peligrosos”  presentada por ECOENTORNO (30/07/2021).
• Septiembre:
- Charla “Prácticas Sostenibles” presentada por la Secretaria Distrital de Ambiente (08/09/2021).
- Charla “Kit de Derrames y Extintores”  presentada por ECOENTORNO (10/09/2021).
2. Inconvenientes presentados: No Aplica
3. Acciones de Mejora si aplican: No Aplica
</v>
          </cell>
          <cell r="AV17"/>
          <cell r="AW17"/>
          <cell r="AX17"/>
          <cell r="AY17"/>
          <cell r="AZ17"/>
          <cell r="BA17"/>
          <cell r="BB17">
            <v>0</v>
          </cell>
          <cell r="BC17">
            <v>0</v>
          </cell>
          <cell r="BD17" t="str">
            <v>1. Resultados Alcanzados a la fecha
2. Inconvenientes presentados
3. Acciones de Mejora si aplican</v>
          </cell>
        </row>
        <row r="18">
          <cell r="A18" t="str">
            <v>OP11</v>
          </cell>
          <cell r="B18" t="str">
            <v>5 Gestión de la transparencia, participación ciudadana, rendición de cuentas y lucha contra la ilegalidad</v>
          </cell>
          <cell r="C18" t="str">
            <v>Oficina Asesora de Planeación</v>
          </cell>
          <cell r="D18" t="str">
            <v>Ejecutar las actividades del Plan Anticorrupción y de Atención al Ciudadano que están bajo la responsabilidad de la Oficina Asesora de Planeación</v>
          </cell>
          <cell r="E18" t="str">
            <v>Fomentar la transparencia y la legitimidad de la gestión del Invima con la realización de las actividades necesarias para la ejecución de los componentes y subcomponentes del Plan Anticorrupción y de Atención a Ciudadano (PAAC) a cargo de la OAP</v>
          </cell>
          <cell r="F18" t="str">
            <v>Funcionamiento</v>
          </cell>
          <cell r="G18" t="str">
            <v>Actividades realizadas en el PAAC cuyo responsable de ejecución sea la Oficina Asesora de Planeación o alguno de sus Grupos</v>
          </cell>
          <cell r="H18" t="str">
            <v>(Número de actividades realizadas / Número de actividades programadas)*100</v>
          </cell>
          <cell r="I18" t="str">
            <v>Número</v>
          </cell>
          <cell r="J18" t="str">
            <v>Semestral</v>
          </cell>
          <cell r="K18">
            <v>17</v>
          </cell>
          <cell r="L18">
            <v>0</v>
          </cell>
          <cell r="M18">
            <v>17</v>
          </cell>
          <cell r="N18">
            <v>14</v>
          </cell>
          <cell r="O18"/>
          <cell r="P18">
            <v>14</v>
          </cell>
          <cell r="Q18">
            <v>14</v>
          </cell>
          <cell r="R18">
            <v>0.82352941176470584</v>
          </cell>
          <cell r="S18">
            <v>17</v>
          </cell>
          <cell r="T18" t="str">
            <v/>
          </cell>
          <cell r="U18"/>
          <cell r="V18"/>
          <cell r="W18"/>
          <cell r="X18"/>
          <cell r="Y18"/>
          <cell r="Z18"/>
          <cell r="AA18">
            <v>0</v>
          </cell>
          <cell r="AB18">
            <v>0</v>
          </cell>
          <cell r="AC18" t="str">
            <v>1. Resultados Alcanzados a la fecha
2. Inconvenientes presentados
3. Acciones de Mejora si aplican</v>
          </cell>
          <cell r="AD18"/>
          <cell r="AE18"/>
          <cell r="AF18"/>
          <cell r="AG18"/>
          <cell r="AH18"/>
          <cell r="AI18">
            <v>14</v>
          </cell>
          <cell r="AJ18">
            <v>14</v>
          </cell>
          <cell r="AK18">
            <v>0.20588235294117646</v>
          </cell>
          <cell r="AL18" t="str">
            <v xml:space="preserve"> Resultados Alcanzados a la fecha: Durante el primer semestre del 2021, se ha tenido un avance del 82,35% de las actividades que corresponden a la OAP para el PAAC, esto corresponde a 14 actividades, éstas con corte a 30 de junio de 2021, llevan los siguientes porcentajes de avance en las actividades:
Componente Gestión del Riesgo de Corrupción: 
Divulgar la política de administración del riesgo: 100%, 
Analizar e identificar riesgos de corrupción vigencia 2021: 100%,
 Registrar los riesgos de corrupción en la herramienta Integra en el modulo de riesgos: 100%, 
Publicar Mapa de Riesgos de Corrupción: 100%,
Realizar consulta interna sobre el conocimiento de la Política para la Gestión Integral del Riesgo y sobre los riesgos de corrupción identificados: 100%,
 Revisar los riesgos de corrupción identificados en los procesos para determinar si hay lugar a cambios: 100%
Verificar la implementación de las acciones de mejoramiento definidas por los procesos cuya fuente es Gestión de Riesgos: 100% , 
Componente Rendición de Cuentas:
 Informe presentado al Congreso de la República: 100%,
 Informes de resultados de la gestión de la entidad : 0%, 
invima en cifras : 0%
Encuesta para la construnción del Plan anticorrupción y de atención al ciudadano :100%
Componente Mecanismos de Transparencia y Acceso de la Información:
Mantener actualizado el sitio de "Transparencia y acceso a la información pública" en la Página Web del Instituto, con la información minima requerida por la ley 1712: 100%,
Verificar y actualizar si aplica las preguntas frecuentes de transparencia: 100%,
Divulgar y evaluar la ley 1712 de 2014 y la ley 1581 de 2015: 0%,
Divulgar la politica sectorial de transparencia : 100%
Inventario de activos de información : 80% 
Bases de datos actualizadas : 20%
Componente Racionalización de tramites
Concertación de las acciones a ejecutar para racionalizar los tramites con las direcciones misionales : 100%
Registro en SUIT : 100%
Seguimiento y monitoreo continuo :33%
Acciones de Mejora si aplican. No aplica
Inconveniente presentados: no se presentan inconvenientes</v>
          </cell>
          <cell r="AM18"/>
          <cell r="AN18"/>
          <cell r="AO18"/>
          <cell r="AP18"/>
          <cell r="AQ18"/>
          <cell r="AR18"/>
          <cell r="AS18">
            <v>0</v>
          </cell>
          <cell r="AT18">
            <v>0</v>
          </cell>
          <cell r="AU18" t="str">
            <v>1. Resultados Alcanzados a la fecha
2. Inconvenientes presentados
3. Acciones de Mejora si aplican</v>
          </cell>
          <cell r="AV18"/>
          <cell r="AW18"/>
          <cell r="AX18"/>
          <cell r="AY18"/>
          <cell r="AZ18"/>
          <cell r="BA18"/>
          <cell r="BB18">
            <v>0</v>
          </cell>
          <cell r="BC18">
            <v>0</v>
          </cell>
          <cell r="BD18" t="str">
            <v>1. Resultados Alcanzados a la fecha
2. Inconvenientes presentados
3. Acciones de Mejora si aplican</v>
          </cell>
        </row>
        <row r="19">
          <cell r="A19" t="str">
            <v>OP13</v>
          </cell>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t="str">
            <v>OP14</v>
          </cell>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row r="21">
          <cell r="A21" t="str">
            <v>OP15</v>
          </cell>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row>
      </sheetData>
      <sheetData sheetId="6">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OJ01</v>
          </cell>
          <cell r="B8" t="str">
            <v xml:space="preserve">1 Fortalecimiento  de la inspección  vigilancia y control de los productos competencia del Invima </v>
          </cell>
          <cell r="C8" t="str">
            <v>Oficina Asesora Jurídica</v>
          </cell>
          <cell r="D8" t="str">
            <v>Realizar monitoreo normativo y de jurisprudencia para surtir la divulgación de aquellos de interés y de competencia del instituto.</v>
          </cell>
          <cell r="E8" t="str">
            <v>Fortalecer el conocimiento de la normatividad  sanitaria, jurisprudencia y temas de interés.</v>
          </cell>
          <cell r="F8" t="str">
            <v>Funcionamiento</v>
          </cell>
          <cell r="G8" t="str">
            <v>Boletín de Opinión Jurídica divulgados.</v>
          </cell>
          <cell r="H8" t="str">
            <v>(No. de boletines de Opinión Jurídica  con análisis normativo y jurisprudencia divulgados / No. de divulgaciones programadas)*100.</v>
          </cell>
          <cell r="I8" t="str">
            <v>Número</v>
          </cell>
          <cell r="J8" t="str">
            <v>Bimestral</v>
          </cell>
          <cell r="K8">
            <v>6</v>
          </cell>
          <cell r="L8">
            <v>0</v>
          </cell>
          <cell r="M8">
            <v>6</v>
          </cell>
          <cell r="N8">
            <v>4</v>
          </cell>
          <cell r="O8">
            <v>0</v>
          </cell>
          <cell r="P8">
            <v>4</v>
          </cell>
          <cell r="Q8">
            <v>4</v>
          </cell>
          <cell r="R8">
            <v>0.66666666666666663</v>
          </cell>
          <cell r="S8">
            <v>1</v>
          </cell>
          <cell r="T8" t="str">
            <v/>
          </cell>
          <cell r="U8">
            <v>0</v>
          </cell>
          <cell r="V8">
            <v>0</v>
          </cell>
          <cell r="W8">
            <v>0</v>
          </cell>
          <cell r="X8">
            <v>1</v>
          </cell>
          <cell r="Y8">
            <v>0</v>
          </cell>
          <cell r="Z8">
            <v>0</v>
          </cell>
          <cell r="AA8">
            <v>1</v>
          </cell>
          <cell r="AB8">
            <v>0.16666666666666666</v>
          </cell>
          <cell r="AC8" t="str">
            <v>1. Resultados Alcanzados a la fecha: Durante el primer trimestre de la vigencia 2021, se público el Boletín Opinión Jurídica edición No. 95 que socializó los artículos "Se reforma el Código de Procedimiento Administrativo y de lo Contencioso Administrativo (Ley 2080 de 2021)", "Autorización sanitaria de uso de emergencia - ASUE (DECRETO 1787 DE 2021" y "Plan Nacional de Vacunación contra el COVID-19 (DECRETO 109 DE 2021)".
2. Inconvenientes presentados. Ninguno
3. Acciones de Mejora si aplican. N/A</v>
          </cell>
          <cell r="AD8"/>
          <cell r="AE8">
            <v>1</v>
          </cell>
          <cell r="AF8">
            <v>0</v>
          </cell>
          <cell r="AG8">
            <v>0</v>
          </cell>
          <cell r="AH8">
            <v>0</v>
          </cell>
          <cell r="AI8">
            <v>1</v>
          </cell>
          <cell r="AJ8">
            <v>2</v>
          </cell>
          <cell r="AK8">
            <v>0.33333333333333331</v>
          </cell>
          <cell r="AL8" t="str">
            <v>1. Resultados Alcanzados a la fecha: Durante el segundo trimestre se publicaron las ediciones No. 92 del mes de abril y No. 93 del mes de junio del Boletín opinión Jurídica.
2. Inconvenientes presentados. Ninguno
3. Acciones de Mejora si aplican. N/A</v>
          </cell>
          <cell r="AM8"/>
          <cell r="AN8"/>
          <cell r="AO8"/>
          <cell r="AP8">
            <v>1</v>
          </cell>
          <cell r="AQ8"/>
          <cell r="AR8"/>
          <cell r="AS8">
            <v>1</v>
          </cell>
          <cell r="AT8">
            <v>0.16666666666666666</v>
          </cell>
          <cell r="AU8" t="str">
            <v>1. Resultados Alcanzados a la fecha: Durante el tercer trimestre se publicó la edición No. 94 del mes de agosto de 2021 del Boletín opinión Jurídica.
2. Inconvenientes presentados. Ninguno
3. Acciones de Mejora si aplican. N/A</v>
          </cell>
          <cell r="AV8"/>
          <cell r="AW8"/>
          <cell r="AX8"/>
          <cell r="AY8"/>
          <cell r="AZ8"/>
          <cell r="BA8"/>
          <cell r="BB8">
            <v>0</v>
          </cell>
          <cell r="BC8">
            <v>0</v>
          </cell>
          <cell r="BD8" t="str">
            <v>1. Resultados Alcanzados a la fecha
2. Inconvenientes presentados
3. Acciones de Mejora si aplican</v>
          </cell>
        </row>
        <row r="9">
          <cell r="A9" t="str">
            <v>OJ02</v>
          </cell>
          <cell r="B9" t="str">
            <v xml:space="preserve">1 Fortalecimiento  de la inspección  vigilancia y control de los productos competencia del Invima </v>
          </cell>
          <cell r="C9" t="str">
            <v>Oficina Asesora Jurídica</v>
          </cell>
          <cell r="D9" t="str">
            <v>Realizar mesas de unificación de criterios jurídicos al interior del instituto.</v>
          </cell>
          <cell r="E9" t="str">
            <v>Fortalecer la unidad de criterio a nivel institucional.</v>
          </cell>
          <cell r="F9" t="str">
            <v>Funcionamiento</v>
          </cell>
          <cell r="G9" t="str">
            <v xml:space="preserve">Mesas de unificación de criterios para la vigencia </v>
          </cell>
          <cell r="H9" t="str">
            <v>(No. de mesas de unificación de criterios jurídicos realizadas /No. de mesas de unificación de criterios jurídicos solicitados por las dependencias o propuestos por la Oficina Asesora Jurídica ) *100</v>
          </cell>
          <cell r="I9" t="str">
            <v>Porcentaje</v>
          </cell>
          <cell r="J9" t="str">
            <v>Semestral</v>
          </cell>
          <cell r="K9">
            <v>1</v>
          </cell>
          <cell r="L9"/>
          <cell r="M9">
            <v>1</v>
          </cell>
          <cell r="N9">
            <v>0.5</v>
          </cell>
          <cell r="O9"/>
          <cell r="P9">
            <v>0.5</v>
          </cell>
          <cell r="Q9">
            <v>0.5</v>
          </cell>
          <cell r="R9">
            <v>0.5</v>
          </cell>
          <cell r="S9">
            <v>1</v>
          </cell>
          <cell r="T9" t="str">
            <v/>
          </cell>
          <cell r="U9"/>
          <cell r="V9">
            <v>0</v>
          </cell>
          <cell r="W9"/>
          <cell r="X9">
            <v>0</v>
          </cell>
          <cell r="Y9"/>
          <cell r="Z9">
            <v>0</v>
          </cell>
          <cell r="AA9">
            <v>0</v>
          </cell>
          <cell r="AB9">
            <v>0</v>
          </cell>
          <cell r="AC9" t="str">
            <v>1. Resultados Alcanzados a la fecha
2. Inconvenientes presentados
3. Acciones de Mejora si aplican</v>
          </cell>
          <cell r="AD9"/>
          <cell r="AE9"/>
          <cell r="AF9"/>
          <cell r="AG9"/>
          <cell r="AH9"/>
          <cell r="AI9">
            <v>1</v>
          </cell>
          <cell r="AJ9">
            <v>1</v>
          </cell>
          <cell r="AK9">
            <v>0.5</v>
          </cell>
          <cell r="AL9" t="str">
            <v>1. Resultados Alcanzados a la fecha:  Durante el segundo semestre, se realizó una mesa de unificación de criterios teniendo en cuenta, la identificación de discrepancias de criterio en algunas dependencias al momento de admitir documentos de origen extranjero.
2. Inconvenientes presentados: Ninguna
3. Acciones de Mejora si aplican: N/A</v>
          </cell>
          <cell r="AM9"/>
          <cell r="AN9"/>
          <cell r="AO9"/>
          <cell r="AP9"/>
          <cell r="AQ9"/>
          <cell r="AR9"/>
          <cell r="AS9">
            <v>0</v>
          </cell>
          <cell r="AT9">
            <v>0</v>
          </cell>
          <cell r="AU9" t="str">
            <v>1. Resultados Alcanzados a la fecha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OJ03</v>
          </cell>
          <cell r="B10" t="str">
            <v xml:space="preserve">1 Fortalecimiento  de la inspección  vigilancia y control de los productos competencia del Invima </v>
          </cell>
          <cell r="C10" t="str">
            <v>Oficina Asesora Jurídica</v>
          </cell>
          <cell r="D10" t="str">
            <v>Dar respuesta a entes judiciales y administrativos dentro del término legal</v>
          </cell>
          <cell r="E10" t="str">
            <v>Defender los intereses del Instituto a través de la respuesta oportuna a los requerimientos judiciales.</v>
          </cell>
          <cell r="F10" t="str">
            <v>Funcionamiento</v>
          </cell>
          <cell r="G10" t="str">
            <v>Respuestas a entes judiciales y administrativos</v>
          </cell>
          <cell r="H10" t="str">
            <v xml:space="preserve">(No. Respuestas a entes judiciales y administrativos radicados en el termino esperado  / Total  de requerimientos judiciales y administrativos con vencimiento durante el periodo)*100. </v>
          </cell>
          <cell r="I10" t="str">
            <v>Porcentaje</v>
          </cell>
          <cell r="J10" t="str">
            <v>Mensual</v>
          </cell>
          <cell r="K10">
            <v>1</v>
          </cell>
          <cell r="L10"/>
          <cell r="M10">
            <v>1</v>
          </cell>
          <cell r="N10">
            <v>0.75</v>
          </cell>
          <cell r="O10"/>
          <cell r="P10">
            <v>0.75</v>
          </cell>
          <cell r="Q10">
            <v>0.75</v>
          </cell>
          <cell r="R10">
            <v>0.75</v>
          </cell>
          <cell r="S10">
            <v>1</v>
          </cell>
          <cell r="T10" t="str">
            <v/>
          </cell>
          <cell r="U10"/>
          <cell r="V10">
            <v>1</v>
          </cell>
          <cell r="W10"/>
          <cell r="X10">
            <v>1</v>
          </cell>
          <cell r="Y10"/>
          <cell r="Z10">
            <v>1</v>
          </cell>
          <cell r="AA10">
            <v>1</v>
          </cell>
          <cell r="AB10">
            <v>0.25</v>
          </cell>
          <cell r="AC10" t="str">
            <v>1. Resultados Alcanzados a la fecha: Durante el primer trimestre se dio respuesta oportuna a 300 requerimientos de entes judiciales y administrativos en el término otorgado por dicho ente.
2. Inconvenientes presentados
3. Acciones de Mejora si aplican</v>
          </cell>
          <cell r="AD10"/>
          <cell r="AE10">
            <v>1</v>
          </cell>
          <cell r="AF10"/>
          <cell r="AG10">
            <v>1</v>
          </cell>
          <cell r="AH10"/>
          <cell r="AI10">
            <v>1</v>
          </cell>
          <cell r="AJ10">
            <v>1</v>
          </cell>
          <cell r="AK10">
            <v>0.25</v>
          </cell>
          <cell r="AL10" t="str">
            <v>1. Resultados Alcanzados a la fecha: Durante el segundo trimestre se dio respuesta oportuna a 374 requerimientos de entes judiciales y administrativos en el término otorgado por dicho ente.
2. Inconvenientes presentados
3. Acciones de Mejora si aplican</v>
          </cell>
          <cell r="AM10"/>
          <cell r="AN10">
            <v>1</v>
          </cell>
          <cell r="AO10"/>
          <cell r="AP10">
            <v>1</v>
          </cell>
          <cell r="AQ10"/>
          <cell r="AR10">
            <v>1</v>
          </cell>
          <cell r="AS10">
            <v>1</v>
          </cell>
          <cell r="AT10">
            <v>0.25</v>
          </cell>
          <cell r="AU10" t="str">
            <v>1. Resultados Alcanzados a la fecha: Durante el tercer trimestre se dio respuesta oportuna a 663 requerimientos de entes judiciales y administrativos en el término otorgado por dicho ente.
2. Inconvenientes presentados
3. Acciones de Mejora si aplican</v>
          </cell>
          <cell r="AV10"/>
          <cell r="AW10">
            <v>0</v>
          </cell>
          <cell r="AX10"/>
          <cell r="AY10">
            <v>0</v>
          </cell>
          <cell r="AZ10"/>
          <cell r="BA10">
            <v>0</v>
          </cell>
          <cell r="BB10">
            <v>0</v>
          </cell>
          <cell r="BC10">
            <v>0</v>
          </cell>
          <cell r="BD10" t="str">
            <v>1. Resultados Alcanzados a la fecha
2. Inconvenientes presentados
3. Acciones de Mejora si aplican</v>
          </cell>
        </row>
        <row r="11">
          <cell r="A11" t="str">
            <v>OJ04</v>
          </cell>
          <cell r="B11" t="str">
            <v xml:space="preserve">1 Fortalecimiento  de la inspección  vigilancia y control de los productos competencia del Invima </v>
          </cell>
          <cell r="C11" t="str">
            <v>Oficina Asesora Jurídica</v>
          </cell>
          <cell r="D11" t="str">
            <v xml:space="preserve">Realizar las acciones tendientes a la recuperación de las acreencias a favor del Instituto. </v>
          </cell>
          <cell r="E11" t="str">
            <v>Recuperar el monto establecido en sanciones pecuniarias a favor del instituto resultado de procesos sancionatorios, disciplinarios y judiciales.</v>
          </cell>
          <cell r="F11" t="str">
            <v>Funcionamiento</v>
          </cell>
          <cell r="G11" t="str">
            <v xml:space="preserve">Recaudo efectivo por cobro persuasivo y/o coactivo. </v>
          </cell>
          <cell r="H11" t="str">
            <v>(Dinero recaudado  por la gestión de la Oficina Asesora Jurídica / el recaudo programado para la vigencia )*100</v>
          </cell>
          <cell r="I11" t="str">
            <v>Recursos</v>
          </cell>
          <cell r="J11" t="str">
            <v>Trimestral</v>
          </cell>
          <cell r="K11">
            <v>12000000000</v>
          </cell>
          <cell r="L11">
            <v>0</v>
          </cell>
          <cell r="M11">
            <v>12000000000</v>
          </cell>
          <cell r="N11">
            <v>5864915174</v>
          </cell>
          <cell r="O11">
            <v>0</v>
          </cell>
          <cell r="P11">
            <v>5864915174</v>
          </cell>
          <cell r="Q11">
            <v>5864915174</v>
          </cell>
          <cell r="R11">
            <v>0.48874293116666667</v>
          </cell>
          <cell r="S11">
            <v>1</v>
          </cell>
          <cell r="T11" t="str">
            <v/>
          </cell>
          <cell r="U11">
            <v>0</v>
          </cell>
          <cell r="V11">
            <v>0</v>
          </cell>
          <cell r="W11">
            <v>0</v>
          </cell>
          <cell r="X11">
            <v>0</v>
          </cell>
          <cell r="Y11">
            <v>0</v>
          </cell>
          <cell r="Z11">
            <v>1748561165</v>
          </cell>
          <cell r="AA11">
            <v>1748561165</v>
          </cell>
          <cell r="AB11">
            <v>0.14571343041666668</v>
          </cell>
          <cell r="AC11" t="str">
            <v>1. Resultados Alcanzados a la fecha: Durante el primer trimestre se recaudó la suma de $1.748.561.165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un mayor pago de las obligaciones por parte de los sancionados .
3. Acciones de Mejora si aplican: Contratación de personal para asumir la gestión de cobro, actualización de base de datos y reparto procesos para auto de archivo a abogados; además, se realizaron acuerdos de pago, nuevas liquidaciones para acuerdos de pago y facilidades de pago con los sancionados por los abogados de la OAJ en los GTTS.</v>
          </cell>
          <cell r="AD11">
            <v>0</v>
          </cell>
          <cell r="AE11">
            <v>0</v>
          </cell>
          <cell r="AF11">
            <v>0</v>
          </cell>
          <cell r="AG11">
            <v>0</v>
          </cell>
          <cell r="AH11">
            <v>0</v>
          </cell>
          <cell r="AI11">
            <v>1928179602</v>
          </cell>
          <cell r="AJ11">
            <v>1928179602</v>
          </cell>
          <cell r="AK11">
            <v>0.1606816335</v>
          </cell>
          <cell r="AL11" t="str">
            <v xml:space="preserve">1. Resultados Alcanzados a la fecha: Durante el segundo trimestre se recaudó la suma de $1.928.179.602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ell>
          <cell r="AM11"/>
          <cell r="AN11"/>
          <cell r="AO11"/>
          <cell r="AP11"/>
          <cell r="AQ11"/>
          <cell r="AR11">
            <v>2188174407</v>
          </cell>
          <cell r="AS11">
            <v>2188174407</v>
          </cell>
          <cell r="AT11">
            <v>0.18234786724999999</v>
          </cell>
          <cell r="AU11" t="str">
            <v xml:space="preserve">. Resultados Alcanzados a la fecha: Durante el segundo trimestre se recaudó la suma de $2.188.174.407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ell>
          <cell r="AV11"/>
          <cell r="AW11"/>
          <cell r="AX11"/>
          <cell r="AY11"/>
          <cell r="AZ11"/>
          <cell r="BA11"/>
          <cell r="BB11">
            <v>0</v>
          </cell>
          <cell r="BC11">
            <v>0</v>
          </cell>
          <cell r="BD11" t="str">
            <v>1. Resultados Alcanzados a la fecha
2. Inconvenientes presentados
3. Acciones de Mejora si aplican</v>
          </cell>
        </row>
        <row r="12">
          <cell r="A12" t="str">
            <v>OJ05</v>
          </cell>
          <cell r="B12" t="str">
            <v xml:space="preserve">1 Fortalecimiento  de la inspección  vigilancia y control de los productos competencia del Invima </v>
          </cell>
          <cell r="C12" t="str">
            <v>Oficina Asesora Jurídica</v>
          </cell>
          <cell r="D12" t="str">
            <v xml:space="preserve">Realizar tramites procesales de cobro coactivo. </v>
          </cell>
          <cell r="E12" t="str">
            <v xml:space="preserve"> Obtener el  pago de sanciones pecuniarias a favor del instituto resultado de procesos sancionatorios, disciplinarios y judiciales.</v>
          </cell>
          <cell r="F12" t="str">
            <v>Funcionamiento</v>
          </cell>
          <cell r="G12" t="str">
            <v>Actuaciones procesales realizadas  para el  cobro coactivo de las acreencias adeudadas al Instituto.</v>
          </cell>
          <cell r="H12" t="str">
            <v xml:space="preserve"> (No actuaciones procesales de cobro coactivo realizadas en el mes  / No. total de actuaciones asignadas para el mes planeadas)*100 </v>
          </cell>
          <cell r="I12" t="str">
            <v>Número</v>
          </cell>
          <cell r="J12" t="str">
            <v>Mensual</v>
          </cell>
          <cell r="K12">
            <v>6000</v>
          </cell>
          <cell r="L12">
            <v>0</v>
          </cell>
          <cell r="M12">
            <v>6000</v>
          </cell>
          <cell r="N12">
            <v>4049</v>
          </cell>
          <cell r="O12">
            <v>0</v>
          </cell>
          <cell r="P12">
            <v>4049</v>
          </cell>
          <cell r="Q12">
            <v>4049</v>
          </cell>
          <cell r="R12">
            <v>0.67483333333333329</v>
          </cell>
          <cell r="S12">
            <v>1</v>
          </cell>
          <cell r="T12" t="str">
            <v/>
          </cell>
          <cell r="U12">
            <v>0</v>
          </cell>
          <cell r="V12">
            <v>164</v>
          </cell>
          <cell r="W12">
            <v>0</v>
          </cell>
          <cell r="X12">
            <v>372</v>
          </cell>
          <cell r="Y12">
            <v>0</v>
          </cell>
          <cell r="Z12">
            <v>481</v>
          </cell>
          <cell r="AA12">
            <v>1017</v>
          </cell>
          <cell r="AB12">
            <v>0.16950000000000001</v>
          </cell>
          <cell r="AC12" t="str">
            <v>1. Resultados Alcanzados a la fecha: Durante el primer trimestre se realizaron 1017 trámites procesales de cobro coactivo como requerimientos, mandamientos de pago, resolución excepciones y liquidación para acuerdos de pago.
2. Inconvenientes presentados: falta de recurso humano en el mes de enero teniendo en cuenta  vencimiento de contratos de abogados que gestionaron cobro en el mes de diciembre además de incapacidades laborales. Además, se presentaron problemas con el aplicativo de correspondencia se suite y sanciona, lo que dificultó el trámite de actuaciones procesales y administrativas.
3. Acciones de Mejora si aplican: Contratación de personal para asumir la gestión de cobro, solicitud, realización de capacitación en el aplicativo de Se suite (08/03/2021) y la delegación por parte de la Jefe de la OAJ a coordinación de la firma de radicados por se suite para dar agilidad a los trámites.</v>
          </cell>
          <cell r="AD12">
            <v>0</v>
          </cell>
          <cell r="AE12">
            <v>459</v>
          </cell>
          <cell r="AF12">
            <v>0</v>
          </cell>
          <cell r="AG12">
            <v>390</v>
          </cell>
          <cell r="AH12">
            <v>0</v>
          </cell>
          <cell r="AI12">
            <v>387</v>
          </cell>
          <cell r="AJ12">
            <v>1236</v>
          </cell>
          <cell r="AK12">
            <v>0.20599999999999999</v>
          </cell>
          <cell r="AL12" t="str">
            <v>1. Resultados Alcanzados a la fecha: Durante el segundo trimestre se realizaron 1236 trámites procesales de cobro coactivo como requerimientos, mandamientos de pago, resolución excepciones y liquidación para acuerdos de pago.
2. Inconvenientes presentados: Los problemas con el aplicativo de correspondencia sesuite, falta de apoyo administrativo para gestión documental; tercer pico de la pandemia y casos positivos CIVID-19; manifestaciones con ocasión al paro nacional y traslado de funcionarios del grupo,  dificultaron el trámite de actuaciones procesales y administrativas del Grupo.
3. Acciones de Mejora si aplican: Solución de problemas del aplicativo de Sesuit por Soporte Tecnológico. Trabajo en casa y control de entrega de expedientes.</v>
          </cell>
          <cell r="AM12"/>
          <cell r="AN12">
            <v>407</v>
          </cell>
          <cell r="AO12"/>
          <cell r="AP12">
            <v>586</v>
          </cell>
          <cell r="AQ12"/>
          <cell r="AR12">
            <v>803</v>
          </cell>
          <cell r="AS12">
            <v>1796</v>
          </cell>
          <cell r="AT12">
            <v>0.29933333333333334</v>
          </cell>
          <cell r="AU12" t="str">
            <v>1. Resultados Alcanzados a la fecha: Durante el tercer trimestre se realizaron 1796 trámites procesales de cobro coactivo como requerimientos, mandamientos de pago, resolución excepciones y liquidación para acuerdos de pago.
2. Inconvenientes presentados: falta de recurso humano para la ejecución de actvidades de archivo y de gestión.
3. Acciones de Mejora si aplican: Reunión grupal de asignación de funciones donde se determinaron actividades de archivo y de gestión. Sin embargo el grupo requiere personal de apoyo administrativo y profesional.</v>
          </cell>
          <cell r="AV12"/>
          <cell r="AW12"/>
          <cell r="AX12"/>
          <cell r="AY12"/>
          <cell r="AZ12"/>
          <cell r="BA12"/>
          <cell r="BB12">
            <v>0</v>
          </cell>
          <cell r="BC12">
            <v>0</v>
          </cell>
          <cell r="BD12" t="str">
            <v>1. Resultados Alcanzados a la fecha
2. Inconvenientes presentados
3. Acciones de Mejora si aplican</v>
          </cell>
        </row>
        <row r="13">
          <cell r="A13" t="str">
            <v>OJ06</v>
          </cell>
          <cell r="B13" t="str">
            <v xml:space="preserve">1 Fortalecimiento  de la inspección  vigilancia y control de los productos competencia del Invima </v>
          </cell>
          <cell r="C13" t="str">
            <v>Oficina Asesora Jurídica</v>
          </cell>
          <cell r="D13" t="str">
            <v>Asesorar, conceptuar, proyectar y revisar documentos requeridos a la OAJ</v>
          </cell>
          <cell r="E13" t="str">
            <v>Asesorar, conceptuar, proyectar y revisar documentos para garantizar el cumplimiento de la normatividad vigente</v>
          </cell>
          <cell r="F13" t="str">
            <v>Funcionamiento</v>
          </cell>
          <cell r="G13" t="str">
            <v>Asesorias, Conceptos, proyección y revisión de documentos requeridos a la OAJ</v>
          </cell>
          <cell r="H13" t="str">
            <v xml:space="preserve"> (No.  Asesorias, conceptos, proyección y revisión de documentos realizados por la OAJ / No Total de conceptos, proyección y revisión de documentos requeridos en el periodo)*100.</v>
          </cell>
          <cell r="I13" t="str">
            <v>Porcentaje</v>
          </cell>
          <cell r="J13" t="str">
            <v>Mensual</v>
          </cell>
          <cell r="K13">
            <v>1</v>
          </cell>
          <cell r="L13"/>
          <cell r="M13">
            <v>1</v>
          </cell>
          <cell r="N13">
            <v>0.75</v>
          </cell>
          <cell r="O13"/>
          <cell r="P13">
            <v>0.75</v>
          </cell>
          <cell r="Q13">
            <v>0.75</v>
          </cell>
          <cell r="R13">
            <v>0.75</v>
          </cell>
          <cell r="S13">
            <v>1</v>
          </cell>
          <cell r="T13" t="str">
            <v/>
          </cell>
          <cell r="U13"/>
          <cell r="V13">
            <v>1</v>
          </cell>
          <cell r="W13"/>
          <cell r="X13">
            <v>1</v>
          </cell>
          <cell r="Y13"/>
          <cell r="Z13">
            <v>1</v>
          </cell>
          <cell r="AA13">
            <v>1</v>
          </cell>
          <cell r="AB13">
            <v>0.25</v>
          </cell>
          <cell r="AC13" t="str">
            <v>1. Resultados Alcanzados a la fecha: Durante el primer trimestre se atendieron 42 solicitudes o requerimientos, de las cuales 25 fueron internas y 17 fueron externas. 
2. Inconvenientes presentados
3. Acciones de Mejora si aplican</v>
          </cell>
          <cell r="AD13"/>
          <cell r="AE13">
            <v>1</v>
          </cell>
          <cell r="AF13"/>
          <cell r="AG13">
            <v>1</v>
          </cell>
          <cell r="AH13"/>
          <cell r="AI13">
            <v>1</v>
          </cell>
          <cell r="AJ13">
            <v>1</v>
          </cell>
          <cell r="AK13">
            <v>0.25</v>
          </cell>
          <cell r="AL13" t="str">
            <v>1. Resultados Alcanzados a la fecha: Durante el segundo trimestre se atendieron solicitudes o requerimientos, de los cuales 14 fueron internos y 14 externos.
2. Inconvenientes presentados: Ninguno.
3. Acciones de Mejora si aplican: N/A</v>
          </cell>
          <cell r="AM13"/>
          <cell r="AN13">
            <v>1</v>
          </cell>
          <cell r="AO13"/>
          <cell r="AP13">
            <v>1</v>
          </cell>
          <cell r="AQ13"/>
          <cell r="AR13">
            <v>1</v>
          </cell>
          <cell r="AS13">
            <v>1</v>
          </cell>
          <cell r="AT13">
            <v>0.25</v>
          </cell>
          <cell r="AU13" t="str">
            <v>1. Resultados Alcanzados a la fecha: Durante el tercer trimestre se atendieron 48 solicitudes y/o requerimientos, de los cuales 29 fueron internos y 19 externos.
2. Inconvenientes presentados: Ninguno.
3. Acciones de Mejora si aplican: N/A</v>
          </cell>
          <cell r="AV13"/>
          <cell r="AW13">
            <v>0</v>
          </cell>
          <cell r="AX13"/>
          <cell r="AY13">
            <v>0</v>
          </cell>
          <cell r="AZ13"/>
          <cell r="BA13">
            <v>0</v>
          </cell>
          <cell r="BB13">
            <v>0</v>
          </cell>
          <cell r="BC13">
            <v>0</v>
          </cell>
          <cell r="BD13" t="str">
            <v>1. Resultados Alcanzados a la fecha
2. Inconvenientes presentados
3. Acciones de Mejora si aplican</v>
          </cell>
        </row>
        <row r="14">
          <cell r="A14" t="str">
            <v>OJ07</v>
          </cell>
          <cell r="B14" t="str">
            <v xml:space="preserve">1 Fortalecimiento  de la inspección  vigilancia y control de los productos competencia del Invima </v>
          </cell>
          <cell r="C14" t="str">
            <v>Oficina Asesora Jurídica</v>
          </cell>
          <cell r="D14" t="str">
            <v xml:space="preserve">  Participar  y conocer  las normas expedidas que impacten en el actuar y competencias del Invima.</v>
          </cell>
          <cell r="E14" t="str">
            <v>Articular e intervenir en la gestión normativa.</v>
          </cell>
          <cell r="F14" t="str">
            <v>Funcionamiento</v>
          </cell>
          <cell r="G14" t="str">
            <v>Proyectos Normativos que se requiere intervenir o articular con  entes regulatorios que se relacionen con las competencias del Instituto.</v>
          </cell>
          <cell r="H14" t="str">
            <v xml:space="preserve"> (Nº de Proyectos de Normas en las que el Invima intervino o articuló a través de la Oficina Asesora Jurídica / No. De proyectos de norma en que se requiera participación o se amerite intervención del instituto)*100.</v>
          </cell>
          <cell r="I14" t="str">
            <v>Porcentaje</v>
          </cell>
          <cell r="J14" t="str">
            <v>Mensual</v>
          </cell>
          <cell r="K14">
            <v>1</v>
          </cell>
          <cell r="L14"/>
          <cell r="M14">
            <v>1</v>
          </cell>
          <cell r="N14">
            <v>0.75</v>
          </cell>
          <cell r="O14"/>
          <cell r="P14">
            <v>0.75</v>
          </cell>
          <cell r="Q14">
            <v>0.75</v>
          </cell>
          <cell r="R14">
            <v>0.75</v>
          </cell>
          <cell r="S14">
            <v>1</v>
          </cell>
          <cell r="T14" t="str">
            <v/>
          </cell>
          <cell r="U14"/>
          <cell r="V14">
            <v>1</v>
          </cell>
          <cell r="W14"/>
          <cell r="X14">
            <v>1</v>
          </cell>
          <cell r="Y14"/>
          <cell r="Z14">
            <v>1</v>
          </cell>
          <cell r="AA14">
            <v>1</v>
          </cell>
          <cell r="AB14">
            <v>0.25</v>
          </cell>
          <cell r="AC14" t="str">
            <v>1. Resultados Alcanzados a la fecha: Durante el primer trimestre se participó activamente en 13 proyectos normativos competencia del Invima. 
2. Inconvenientes presentados: Las Direcciones Misionales en ciertas ocasiones no responden a los correos de manera oportuna, lo que nos lleva a no conocer con certeza si hay o no observaciones respecto de los proyectos normativos.
3. Acciones de Mejora si aplican: N/A</v>
          </cell>
          <cell r="AD14"/>
          <cell r="AE14">
            <v>1</v>
          </cell>
          <cell r="AF14"/>
          <cell r="AG14">
            <v>1</v>
          </cell>
          <cell r="AH14"/>
          <cell r="AI14">
            <v>1</v>
          </cell>
          <cell r="AJ14">
            <v>1</v>
          </cell>
          <cell r="AK14">
            <v>0.25</v>
          </cell>
          <cell r="AL14" t="str">
            <v>1. Resultados Alcanzados a la fecha: Durante el segundo trimestre se participó activamente en 25 proyectos normativos competencia del Invima.
2. Inconvenientes presentados: Ninguno
3. Acciones de Mejora si aplican: N/A</v>
          </cell>
          <cell r="AM14"/>
          <cell r="AN14">
            <v>1</v>
          </cell>
          <cell r="AO14"/>
          <cell r="AP14">
            <v>1</v>
          </cell>
          <cell r="AQ14"/>
          <cell r="AR14">
            <v>1</v>
          </cell>
          <cell r="AS14">
            <v>1</v>
          </cell>
          <cell r="AT14">
            <v>0.25</v>
          </cell>
          <cell r="AU14" t="str">
            <v>1. Resultados Alcanzados a la fecha: Durante el tercer trimestre se participó activamente en 27 proyectos normativos competencia del Invima.
2. Inconvenientes presentados: Ninguno
3. Acciones de Mejora si aplican: N/A</v>
          </cell>
          <cell r="AV14"/>
          <cell r="AW14">
            <v>0</v>
          </cell>
          <cell r="AX14"/>
          <cell r="AY14">
            <v>0</v>
          </cell>
          <cell r="AZ14"/>
          <cell r="BA14">
            <v>0</v>
          </cell>
          <cell r="BB14">
            <v>0</v>
          </cell>
          <cell r="BC14">
            <v>0</v>
          </cell>
          <cell r="BD14" t="str">
            <v>1. Resultados Alcanzados a la fecha
2. Inconvenientes presentados
3. Acciones de Mejora si aplican</v>
          </cell>
        </row>
        <row r="15">
          <cell r="A15" t="str">
            <v>OJ08</v>
          </cell>
          <cell r="B15" t="str">
            <v xml:space="preserve">1 Fortalecimiento  de la inspección  vigilancia y control de los productos competencia del Invima </v>
          </cell>
          <cell r="C15" t="str">
            <v>Oficina Asesora Jurídica</v>
          </cell>
          <cell r="D15" t="str">
            <v xml:space="preserve"> Gestionar las iniciativas incluidas en la agenda normativa acordadas con el ministerio de Salud.</v>
          </cell>
          <cell r="E15" t="str">
            <v>Actividades realizadas por la Oficina Asesora Jurídica con el fin de promover la agenda normativa acordada con el Ministerio de Salud y Protección Social.</v>
          </cell>
          <cell r="F15" t="str">
            <v>Funcionamiento</v>
          </cell>
          <cell r="G15" t="str">
            <v xml:space="preserve">Actividades realizadas con el fin de promover las iniciativas incluidas en la Agenda normativa. </v>
          </cell>
          <cell r="H15" t="str">
            <v>(No de actividades realizadas / No de actividades programadas)*100</v>
          </cell>
          <cell r="I15" t="str">
            <v>Porcentaje</v>
          </cell>
          <cell r="J15" t="str">
            <v>Semestral</v>
          </cell>
          <cell r="K15">
            <v>1</v>
          </cell>
          <cell r="L15"/>
          <cell r="M15">
            <v>1</v>
          </cell>
          <cell r="N15">
            <v>0.5</v>
          </cell>
          <cell r="O15"/>
          <cell r="P15">
            <v>0.5</v>
          </cell>
          <cell r="Q15">
            <v>0.5</v>
          </cell>
          <cell r="R15">
            <v>0.5</v>
          </cell>
          <cell r="S15">
            <v>1</v>
          </cell>
          <cell r="T15" t="str">
            <v/>
          </cell>
          <cell r="U15"/>
          <cell r="V15">
            <v>0</v>
          </cell>
          <cell r="W15"/>
          <cell r="X15">
            <v>0</v>
          </cell>
          <cell r="Y15"/>
          <cell r="Z15">
            <v>0</v>
          </cell>
          <cell r="AA15">
            <v>0</v>
          </cell>
          <cell r="AB15">
            <v>0</v>
          </cell>
          <cell r="AC15" t="str">
            <v>1. Resultados Alcanzados a la fecha
2. Inconvenientes presentados
3. Acciones de Mejora si aplican</v>
          </cell>
          <cell r="AD15"/>
          <cell r="AE15">
            <v>0</v>
          </cell>
          <cell r="AF15"/>
          <cell r="AG15">
            <v>0</v>
          </cell>
          <cell r="AH15"/>
          <cell r="AI15">
            <v>1</v>
          </cell>
          <cell r="AJ15">
            <v>1</v>
          </cell>
          <cell r="AK15">
            <v>0.5</v>
          </cell>
          <cell r="AL15" t="str">
            <v>1. Resultados Alcanzados a la fecha:  En el primer semestre se realizaron 16 actividades relacionadas con la agenda normativa, participación en la elaboración de proyectos normativos en mesas de trabajo conjunto. 
2. Inconvenientes presentados: Ninguno
3. Acciones de Mejora si aplican: N/A</v>
          </cell>
          <cell r="AM15"/>
          <cell r="AN15"/>
          <cell r="AO15"/>
          <cell r="AP15"/>
          <cell r="AQ15"/>
          <cell r="AR15"/>
          <cell r="AS15">
            <v>0</v>
          </cell>
          <cell r="AT15">
            <v>0</v>
          </cell>
          <cell r="AU15" t="str">
            <v>1. Resultados Alcanzados a la fecha
2. Inconvenientes presentados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OJ09</v>
          </cell>
          <cell r="B16" t="str">
            <v xml:space="preserve">1 Fortalecimiento  de la inspección  vigilancia y control de los productos competencia del Invima </v>
          </cell>
          <cell r="C16" t="str">
            <v>Oficina Asesora Jurídica</v>
          </cell>
          <cell r="D16" t="str">
            <v>Desarrollar jornadas de normalización de carteras a nivel nacional</v>
          </cell>
          <cell r="E16" t="str">
            <v>Lograr acuerdos de pago a través del cobro persuasivo y/o coactivo para hacer efectivas las acreencias a favor del Invima en los diferentes grupos de trabajo territorial.</v>
          </cell>
          <cell r="F16" t="str">
            <v>Funcionamiento</v>
          </cell>
          <cell r="G16" t="str">
            <v>Jornadas de normalización de cartera</v>
          </cell>
          <cell r="H16" t="str">
            <v>(No de actividades realizadas / No de actividades programadas)*100</v>
          </cell>
          <cell r="I16" t="str">
            <v>Número</v>
          </cell>
          <cell r="J16" t="str">
            <v xml:space="preserve">Anual </v>
          </cell>
          <cell r="K16">
            <v>6</v>
          </cell>
          <cell r="L16">
            <v>0</v>
          </cell>
          <cell r="M16">
            <v>6</v>
          </cell>
          <cell r="N16">
            <v>0</v>
          </cell>
          <cell r="O16">
            <v>0</v>
          </cell>
          <cell r="P16">
            <v>0</v>
          </cell>
          <cell r="Q16">
            <v>0</v>
          </cell>
          <cell r="R16">
            <v>0</v>
          </cell>
          <cell r="S16">
            <v>1</v>
          </cell>
          <cell r="T16" t="str">
            <v/>
          </cell>
          <cell r="U16">
            <v>0</v>
          </cell>
          <cell r="V16">
            <v>0</v>
          </cell>
          <cell r="W16">
            <v>0</v>
          </cell>
          <cell r="X16">
            <v>0</v>
          </cell>
          <cell r="Y16">
            <v>0</v>
          </cell>
          <cell r="Z16">
            <v>0</v>
          </cell>
          <cell r="AA16">
            <v>0</v>
          </cell>
          <cell r="AB16">
            <v>0</v>
          </cell>
          <cell r="AC16" t="str">
            <v>1. Resultados Alcanzados a la fecha
2. Inconvenientes presentados
3. Acciones de Mejora si aplican</v>
          </cell>
          <cell r="AD16">
            <v>0</v>
          </cell>
          <cell r="AE16">
            <v>0</v>
          </cell>
          <cell r="AF16">
            <v>0</v>
          </cell>
          <cell r="AG16">
            <v>0</v>
          </cell>
          <cell r="AH16">
            <v>0</v>
          </cell>
          <cell r="AI16">
            <v>0</v>
          </cell>
          <cell r="AJ16">
            <v>0</v>
          </cell>
          <cell r="AK16">
            <v>0</v>
          </cell>
          <cell r="AL16" t="str">
            <v>1. Resultados Alcanzados a la fecha
2. Inconvenientes presentados
3. Acciones de Mejora si aplican</v>
          </cell>
          <cell r="AM16"/>
          <cell r="AN16"/>
          <cell r="AO16"/>
          <cell r="AP16"/>
          <cell r="AQ16"/>
          <cell r="AR16"/>
          <cell r="AS16">
            <v>0</v>
          </cell>
          <cell r="AT16">
            <v>0</v>
          </cell>
          <cell r="AU16" t="str">
            <v>1. Resultados Alcanzados a la fecha
2. Inconvenientes presentados
3. Acciones de Mejora si aplican</v>
          </cell>
          <cell r="AV16"/>
          <cell r="AW16"/>
          <cell r="AX16"/>
          <cell r="AY16"/>
          <cell r="AZ16"/>
          <cell r="BA16"/>
          <cell r="BB16">
            <v>0</v>
          </cell>
          <cell r="BC16">
            <v>0</v>
          </cell>
          <cell r="BD16" t="str">
            <v>1. Resultados Alcanzados a la fecha
2. Inconvenientes presentados
3. Acciones de Mejora si aplican</v>
          </cell>
        </row>
        <row r="17">
          <cell r="A17" t="str">
            <v>OJ10</v>
          </cell>
          <cell r="B17" t="str">
            <v xml:space="preserve">3 Fortalecimiento institucional de la gestión administrativa y de apoyo del Invima </v>
          </cell>
          <cell r="C17" t="str">
            <v>Oficina Asesora Jurídica</v>
          </cell>
          <cell r="D17" t="str">
            <v>Ejecutar el 95%  de los recursos del presupuesto de invesión apropiado para la vigencia</v>
          </cell>
          <cell r="E17" t="str">
            <v>Cumplir con la ejecución del presupuesto de inversión apropiado a la dependencia de acuerdo a los lineamientos establecidos por la Oficina Asesora de Planeación</v>
          </cell>
          <cell r="F17" t="str">
            <v>Inversión</v>
          </cell>
          <cell r="G17" t="str">
            <v>Ejecucion presupuestal (Inversión)</v>
          </cell>
          <cell r="H17" t="str">
            <v>(Total de recursos ejecutados del presupuesto de inversión/Total de recursos programados para la vigencia)*100</v>
          </cell>
          <cell r="I17" t="str">
            <v>Recursos</v>
          </cell>
          <cell r="J17" t="str">
            <v>Trimestral</v>
          </cell>
          <cell r="K17">
            <v>164881753.11000001</v>
          </cell>
          <cell r="L17">
            <v>0</v>
          </cell>
          <cell r="M17">
            <v>164881753.11000001</v>
          </cell>
          <cell r="N17">
            <v>104374179</v>
          </cell>
          <cell r="O17">
            <v>0</v>
          </cell>
          <cell r="P17">
            <v>104374179</v>
          </cell>
          <cell r="Q17">
            <v>104374179</v>
          </cell>
          <cell r="R17">
            <v>0.63302443740010028</v>
          </cell>
          <cell r="S17">
            <v>1</v>
          </cell>
          <cell r="T17" t="str">
            <v/>
          </cell>
          <cell r="U17">
            <v>0</v>
          </cell>
          <cell r="V17">
            <v>0</v>
          </cell>
          <cell r="W17">
            <v>0</v>
          </cell>
          <cell r="X17">
            <v>0</v>
          </cell>
          <cell r="Y17">
            <v>0</v>
          </cell>
          <cell r="Z17">
            <v>14910597</v>
          </cell>
          <cell r="AA17">
            <v>14910597</v>
          </cell>
          <cell r="AB17">
            <v>9.0432062485728618E-2</v>
          </cell>
          <cell r="AC17" t="str">
            <v>1. Resultados Alcanzados a la fecha: la Oficina Asesora Jurídica registra obligaciones presupuestales por  $14.910.597 a corte del primer trimestre del 2021.
2. Inconvenientes presentados: N/A
3. Acciones de Mejora si aplican: N/A</v>
          </cell>
          <cell r="AD17">
            <v>0</v>
          </cell>
          <cell r="AE17">
            <v>0</v>
          </cell>
          <cell r="AF17">
            <v>0</v>
          </cell>
          <cell r="AG17">
            <v>0</v>
          </cell>
          <cell r="AH17">
            <v>0</v>
          </cell>
          <cell r="AI17">
            <v>44731791</v>
          </cell>
          <cell r="AJ17">
            <v>44731791</v>
          </cell>
          <cell r="AK17">
            <v>0.27129618745718587</v>
          </cell>
          <cell r="AL17" t="str">
            <v>1. Resultados Alcanzados a la fecha: a Oficina Asesora Jurídica registra obligaciones presupuestales por  $44.731.791 corte del segundo trimestre del 2021.
2. Inconvenientes presentados: N/A
3. Acciones de Mejora: N/A</v>
          </cell>
          <cell r="AM17"/>
          <cell r="AN17"/>
          <cell r="AO17"/>
          <cell r="AP17"/>
          <cell r="AQ17"/>
          <cell r="AR17">
            <v>44731791</v>
          </cell>
          <cell r="AS17">
            <v>44731791</v>
          </cell>
          <cell r="AT17">
            <v>0.27129618745718587</v>
          </cell>
          <cell r="AU17" t="str">
            <v>1. Resultados Alcanzados a la fecha
2. Inconvenientes presentados
3. Acciones de Mejora si aplican</v>
          </cell>
          <cell r="AV17"/>
          <cell r="AW17"/>
          <cell r="AX17"/>
          <cell r="AY17"/>
          <cell r="AZ17"/>
          <cell r="BA17"/>
          <cell r="BB17">
            <v>0</v>
          </cell>
          <cell r="BC17">
            <v>0</v>
          </cell>
          <cell r="BD17" t="str">
            <v>1. Resultados Alcanzados a la fecha
2. Inconvenientes presentados
3. Acciones de Mejora si aplican</v>
          </cell>
        </row>
        <row r="18">
          <cell r="A18" t="str">
            <v>OJ11</v>
          </cell>
          <cell r="B18" t="str">
            <v>4 Desarrollo y promulgación del conocimiento institucional</v>
          </cell>
          <cell r="C18" t="str">
            <v>Oficina Asesora Jurídica</v>
          </cell>
          <cell r="D18" t="str">
            <v>Expedición del Manual de Propiedad Intelectual del Invima</v>
          </cell>
          <cell r="E18" t="str">
            <v>Mejorar las capacidades de los funcionarios en la generación de documentos que sean protegidos por derechos de autor incentivando su registro</v>
          </cell>
          <cell r="F18" t="str">
            <v>Funcionamiento</v>
          </cell>
          <cell r="G18" t="str">
            <v>Manual de propiedad intelectual divulgado</v>
          </cell>
          <cell r="H18" t="str">
            <v>Manual de propiedad intelectual realizado y publicado</v>
          </cell>
          <cell r="I18" t="str">
            <v>Número</v>
          </cell>
          <cell r="J18" t="str">
            <v>Anual</v>
          </cell>
          <cell r="K18">
            <v>1</v>
          </cell>
          <cell r="L18">
            <v>0</v>
          </cell>
          <cell r="M18">
            <v>1</v>
          </cell>
          <cell r="N18">
            <v>0</v>
          </cell>
          <cell r="O18">
            <v>0</v>
          </cell>
          <cell r="P18">
            <v>0</v>
          </cell>
          <cell r="Q18">
            <v>0</v>
          </cell>
          <cell r="R18">
            <v>0</v>
          </cell>
          <cell r="S18">
            <v>1</v>
          </cell>
          <cell r="T18"/>
          <cell r="U18">
            <v>0</v>
          </cell>
          <cell r="V18">
            <v>0</v>
          </cell>
          <cell r="W18">
            <v>0</v>
          </cell>
          <cell r="X18">
            <v>0</v>
          </cell>
          <cell r="Y18">
            <v>0</v>
          </cell>
          <cell r="Z18">
            <v>0</v>
          </cell>
          <cell r="AA18">
            <v>0</v>
          </cell>
          <cell r="AB18">
            <v>0</v>
          </cell>
          <cell r="AC18" t="str">
            <v>1. Resultados Alcanzados a la fecha
2. Inconvenientes presentados
3. Acciones de Mejora si aplican</v>
          </cell>
          <cell r="AD18">
            <v>0</v>
          </cell>
          <cell r="AE18">
            <v>0</v>
          </cell>
          <cell r="AF18">
            <v>0</v>
          </cell>
          <cell r="AG18">
            <v>0</v>
          </cell>
          <cell r="AH18">
            <v>0</v>
          </cell>
          <cell r="AI18">
            <v>0</v>
          </cell>
          <cell r="AJ18">
            <v>0</v>
          </cell>
          <cell r="AK18">
            <v>0</v>
          </cell>
          <cell r="AL18" t="str">
            <v>1. Resultados Alcanzados a la fecha
2. Inconvenientes presentados
3. Acciones de Mejora si aplican</v>
          </cell>
          <cell r="AM18">
            <v>0</v>
          </cell>
          <cell r="AN18">
            <v>0</v>
          </cell>
          <cell r="AO18">
            <v>0</v>
          </cell>
          <cell r="AP18">
            <v>0</v>
          </cell>
          <cell r="AQ18">
            <v>0</v>
          </cell>
          <cell r="AR18">
            <v>0</v>
          </cell>
          <cell r="AS18">
            <v>0</v>
          </cell>
          <cell r="AT18">
            <v>0</v>
          </cell>
          <cell r="AU18" t="str">
            <v>1. Resultados Alcanzados a la fecha
2. Inconvenientes presentados
3. Acciones de Mejora si aplican</v>
          </cell>
          <cell r="AV18"/>
          <cell r="AW18"/>
          <cell r="AX18"/>
          <cell r="AY18"/>
          <cell r="AZ18"/>
          <cell r="BA18"/>
          <cell r="BB18"/>
          <cell r="BC18"/>
          <cell r="BD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sheetData>
      <sheetData sheetId="7">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OC01</v>
          </cell>
          <cell r="B8" t="str">
            <v>2 Mejoramiento de la calidad en los procesos y trámites de la entidad</v>
          </cell>
          <cell r="C8" t="str">
            <v>Oficina de Control Interno</v>
          </cell>
          <cell r="D8" t="str">
            <v>Realizar ciclo de auditorias  - Calidad, Salud y Seguridad en el Trabajo y Gestión Ambiental</v>
          </cell>
          <cell r="E8" t="str">
            <v xml:space="preserve"> Evaluar la conformidad del Sistema de Gestión con los requisitos de la ISO 9001:2015, ISO/IEC 17025:2017, Informe 44/45 de OMS/OPS para los Laboratorios, ISO 14001:2015, Decreto 1072 de 2015,  requisitos Legales y los demás establecidos por la Entidad.  y el MIPG</v>
          </cell>
          <cell r="F8" t="str">
            <v>Funcionamiento</v>
          </cell>
          <cell r="G8" t="str">
            <v>Auditorias Internas</v>
          </cell>
          <cell r="H8" t="str">
            <v>(No. De Auditorias realizadas / No. De auditorias programadas en el año)*100</v>
          </cell>
          <cell r="I8" t="str">
            <v>Número</v>
          </cell>
          <cell r="J8" t="str">
            <v>Anual</v>
          </cell>
          <cell r="K8">
            <v>38</v>
          </cell>
          <cell r="L8">
            <v>0</v>
          </cell>
          <cell r="M8">
            <v>38</v>
          </cell>
          <cell r="N8">
            <v>38</v>
          </cell>
          <cell r="O8">
            <v>0</v>
          </cell>
          <cell r="P8">
            <v>38</v>
          </cell>
          <cell r="Q8">
            <v>38</v>
          </cell>
          <cell r="R8">
            <v>1</v>
          </cell>
          <cell r="S8">
            <v>1</v>
          </cell>
          <cell r="T8" t="str">
            <v/>
          </cell>
          <cell r="U8">
            <v>0</v>
          </cell>
          <cell r="V8">
            <v>0</v>
          </cell>
          <cell r="W8">
            <v>0</v>
          </cell>
          <cell r="X8">
            <v>0</v>
          </cell>
          <cell r="Y8">
            <v>0</v>
          </cell>
          <cell r="Z8">
            <v>0</v>
          </cell>
          <cell r="AA8">
            <v>0</v>
          </cell>
          <cell r="AB8">
            <v>0</v>
          </cell>
          <cell r="AC8" t="str">
            <v>1. Resultados Alcanzados a la fecha
2. Inconvenientes presentados
3. Acciones de Mejora si aplican</v>
          </cell>
          <cell r="AD8">
            <v>0</v>
          </cell>
          <cell r="AE8">
            <v>0</v>
          </cell>
          <cell r="AF8">
            <v>0</v>
          </cell>
          <cell r="AG8">
            <v>0</v>
          </cell>
          <cell r="AH8">
            <v>0</v>
          </cell>
          <cell r="AI8">
            <v>0</v>
          </cell>
          <cell r="AJ8">
            <v>0</v>
          </cell>
          <cell r="AK8">
            <v>0</v>
          </cell>
          <cell r="AL8" t="str">
            <v>1. Resultados Alcanzados a la fecha. 
2. Inconvenientes presentados: 
3. Acciones de Mejora si aplican</v>
          </cell>
          <cell r="AM8"/>
          <cell r="AN8">
            <v>10</v>
          </cell>
          <cell r="AO8"/>
          <cell r="AP8">
            <v>9</v>
          </cell>
          <cell r="AQ8"/>
          <cell r="AR8">
            <v>19</v>
          </cell>
          <cell r="AS8">
            <v>38</v>
          </cell>
          <cell r="AT8">
            <v>1</v>
          </cell>
          <cell r="AU8" t="str">
            <v>1. Resultados Alcanzados a la fecha:                           JULIO. Se realiza auditoria a 10 procesos: Inspección, Control Sanitario, Planeación del Sistema de Gestión Integrado, Evaluación del Mejoramiento Continuo, Educación Sanitaria y Asistencia Técnica, Análisis de Proyectos Normativos y Reglamentos, Monitoreo de la Normatividad y Jurisprudencia, Asesoria en Temas Jurídicos,Gestión del Proceso Administración de Cobro Coactivo, Gestión de Procesos Judicilaes y Extrajudiciales.                         AGOSTO: Auditorias ejecutadas                                  1. Vigilancia;
2. Gestión del Presupuesto; 
3. Gestión Contable; 
4. Gestión de Tesorería; 
5. Planeación de las Tecnologías de la Información; 
6. Gestión Informática y de la Información; 
7. Gestión de la Infraestructura y Servicios Tecnológicos; 
8. Gestión de la Seguridad Informática y 
9. Proceso de Auditorías y Certificaciones.
SEPTIEMBRE: Auditorias ejecutadas    
1. Control de Calidad de Productos
2. Regsitros Sanitarios y Tramites Asociados
3. Atención de solicitudes y tramites.
4. Atención de PQRDS  
5. Notificación
6. Gestión de Comunicaciones
7.Adquisición de bienes y servicios
8. Gestión de Bienes y Servicios.
9. Gestión Documental y correspondencia
10. Selección y vinculación 
11. Desarrollo de personal 
12. Gestión de nomina 
13. Control diciplinario interno 
14. Seguridad y salud en el trabajo
15. Direccionamiento estrategico 
16. Formulación y seguimiento de planes operativos 
17. Gestion de relaciones interinstitucionales
18. Auditoria Interna
19. Seguimiento a la Gestión Institucional
2. Inconvenientes presentados: No se presentaron
3. Acciones de Mejora si aplican: N/A</v>
          </cell>
          <cell r="AV8"/>
          <cell r="AW8"/>
          <cell r="AX8"/>
          <cell r="AY8"/>
          <cell r="AZ8"/>
          <cell r="BA8"/>
          <cell r="BB8">
            <v>0</v>
          </cell>
          <cell r="BC8">
            <v>0</v>
          </cell>
          <cell r="BD8" t="str">
            <v>1. Resultados Alcanzados a la fecha
2. Inconvenientes presentados
3. Acciones de Mejora si aplican</v>
          </cell>
        </row>
        <row r="9">
          <cell r="A9" t="str">
            <v>OC02</v>
          </cell>
          <cell r="B9" t="str">
            <v xml:space="preserve">3 Fortalecimiento institucional de la gestión administrativa y de apoyo del Invima </v>
          </cell>
          <cell r="C9" t="str">
            <v>Oficina de Control Interno</v>
          </cell>
          <cell r="D9" t="str">
            <v>Realizar seguimiento a los diferentes procesos, planes, programas, proyectos y actividades institucionales</v>
          </cell>
          <cell r="E9" t="str">
            <v>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v>
          </cell>
          <cell r="F9" t="str">
            <v>Funcionamiento</v>
          </cell>
          <cell r="G9" t="str">
            <v>Seguimientos a los Procesos</v>
          </cell>
          <cell r="H9" t="str">
            <v>(No. Seguimientos realizados / No. De seguimientos programados)* 100</v>
          </cell>
          <cell r="I9" t="str">
            <v>Número</v>
          </cell>
          <cell r="J9" t="str">
            <v>Mensual</v>
          </cell>
          <cell r="K9">
            <v>121</v>
          </cell>
          <cell r="L9">
            <v>0</v>
          </cell>
          <cell r="M9">
            <v>121</v>
          </cell>
          <cell r="N9">
            <v>72</v>
          </cell>
          <cell r="O9">
            <v>0</v>
          </cell>
          <cell r="P9">
            <v>72</v>
          </cell>
          <cell r="Q9">
            <v>72</v>
          </cell>
          <cell r="R9">
            <v>0.5950413223140496</v>
          </cell>
          <cell r="S9">
            <v>1</v>
          </cell>
          <cell r="T9" t="str">
            <v/>
          </cell>
          <cell r="U9">
            <v>0</v>
          </cell>
          <cell r="V9">
            <v>20</v>
          </cell>
          <cell r="W9">
            <v>0</v>
          </cell>
          <cell r="X9">
            <v>6</v>
          </cell>
          <cell r="Y9">
            <v>0</v>
          </cell>
          <cell r="Z9">
            <v>7</v>
          </cell>
          <cell r="AA9">
            <v>33</v>
          </cell>
          <cell r="AB9">
            <v>0.27272727272727271</v>
          </cell>
          <cell r="AC9" t="str">
            <v>1. Resultados Alcanzados a la fecha
Enero: Se presentaron veinte (20) Informes de Ley:( 1) Informe Evaluación Independiente al Sistema de Control Interno;( 1). Informe Gestión Contractual SIRECI; (1) Informe seguimiento al PAAC; (1) Informe de Delitos contra la administración pública SIRECI; (1) Informe de obras civiles inconclusas; (15) Informes de Evaluación de desempeño por dependencias.             Febrero: Se elaboran seis informes de ley:                    (1)Rendición de la Cuenta - CGR ;(1)Evaluación Control Interno Contable; (1) Informe Plan de Mejoramiento suscrito con la CGR; (1) Informe Gestión ontractual SIRECI; (1)  Informe Austeridad del Gasto; (1)  Informe Obras Civiles Inconclusas.
Marzo.  Se presentan siete (7) informes de ley: (1) Informe de seguimiento al Plan de Manejo Archivistico; (1) Informe Derechos de Auditor; (1)  Informe de Gestión Contractual SIRECI; (1) Informe EKOGUI; (1) Informe de Plan Estrategico Sectorial; (1) Reporte FURAG; (1) Informe Obras Civiles Inconclusas.                     
2. Inconvenientes presentados: No se presentan inconvenientes. 
3. Acciones de Mejora si aplican
2. Inconvenientes presentados
3. Acciones de Mejora si aplican</v>
          </cell>
          <cell r="AD9">
            <v>0</v>
          </cell>
          <cell r="AE9">
            <v>4</v>
          </cell>
          <cell r="AF9">
            <v>0</v>
          </cell>
          <cell r="AG9">
            <v>5</v>
          </cell>
          <cell r="AH9">
            <v>0</v>
          </cell>
          <cell r="AI9">
            <v>4</v>
          </cell>
          <cell r="AJ9">
            <v>13</v>
          </cell>
          <cell r="AK9">
            <v>0.10743801652892562</v>
          </cell>
          <cell r="AL9" t="str">
            <v xml:space="preserve">1. Resultados Alcanzados a la fecha;                                Abril: Se presentaron cuatro  (4) Informes, dos informes de Ley y dos Informes de Seguimiento a la Gestión Institucional. Informes de Ley: (1)  Informe Gestión Contractual SIRECI;  (1) Informe de obras civiles inconclusas; Informe de Seguimiento a Titulos Judiciales e Informe de Seguimeinto de Trabajo en casa.
Mayo. Se presentaron cinco informes de ley: (1)  Informe Gestión Contractual SIRECI;  (1) Informe de obras civiles inconclusas; (1) Informe de austeridad primer trimestre 2021; (1) Informe de seguimiento a Plan Anticorrupción y Atención al Ciudadano; (1) Reporte MODALIDAD:M-73-ACCIONES DE REPETICIÓN- SIRECI.                                                                                                          Junio. Se elaboran cuatro informes: (1) Informe al Plan de Mejoramiento archivistico con corte a 30 de mayo 2021;    (1) Informe Gestión Contractual SIRECI;  (1) Informe de obras civiles inconclusas; (1)  Informe seguimiento ingresos por tarifas y de la VUCE.
2. Inconvenientes presentados: Bajo recurso humano en la Oficina de Control Interno dado que no se ha dado el reemplazo de la auxiliar administrativa ni la contratación de dos servidores que se encuentra pendiente.
3. Acciones de Mejora si aplican: Se hace reiteración a talento humano y secretaria general. </v>
          </cell>
          <cell r="AM9"/>
          <cell r="AN9">
            <v>8</v>
          </cell>
          <cell r="AO9"/>
          <cell r="AP9">
            <v>5</v>
          </cell>
          <cell r="AQ9"/>
          <cell r="AR9">
            <v>13</v>
          </cell>
          <cell r="AS9">
            <v>26</v>
          </cell>
          <cell r="AT9">
            <v>0.21487603305785125</v>
          </cell>
          <cell r="AU9" t="str">
            <v>1. Resultados Alcanzados a la fecha:
JULIO. Se presentan siete (7) informes de ley:  Informe Evaluación Independiente Sistema de Control Interno;  Plan  de  Mejoramiento CGR;  SIRECI Gestión contractual a la CGR ;  Plan Estrategico Sectorial;  SIRECI informe de Delitos Contra la Administración Pública; "MODALIDAD:M-73-ACCIONES DE REPETICiÓN- SIRECI; Informe de Obras civiles Inconclusas;  Se presenta informe (1)  de seguimiento de gestión a Planes de muestreo de laboratorio. Subproyectos Demuestra la calidad - DMPB.        AGOSTO: Informes de ley presentados: 
(1). SIRECI-CONTRACTUAL 
(2). AUSTERIDAD DEL GASTO -
(3). EKOGUI 
(4). OBRAS CIVILES INCONCLUSAS 
Informes de seguimiento a la Gestión Institucional 
(1). Informe de seguimiento materiales objeto de envase 
SEPTIEMBRE: Informes de ley presentados: 
(1). SIRECI-CONTRACTUAL 
(2). OBRAS CIVILES INCONCLUSAS 
(3) Informe de seguimiento a Plan Anticorrupción y Atención al Ciudadano
(4) Plan de mejoramiento archivistico.
(5-13) Evaluación por dependencias: Atención al ciudadano, Dir alimentos y Bebidas, Dir Cosmeticos, Dir Dispositivos Medicos, Dir General, Secretaria General, LCCP, DIROS, Asuntos Internacionales.
2. Inconvenientes presentados: No se cuenta con auxiliar administrativa ni dos contratistas.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OC03</v>
          </cell>
          <cell r="B10" t="str">
            <v>2 Mejoramiento de la calidad en los procesos y trámites de la entidad</v>
          </cell>
          <cell r="C10" t="str">
            <v>Oficina de Control Interno</v>
          </cell>
          <cell r="D10" t="str">
            <v>Atender los requermientos producto de Quejas, Reclamos y Denuncias</v>
          </cell>
          <cell r="E10" t="str">
            <v>Atender la respuesta a las solicitudes de Peticiones, Quejas, Reclamos, Denuncias y Sugerencias - PQRDS interpuestas por la comunidad respecto a los productos y servicios competencia del Invima grarantizando cumplimiento de la Ley 1755 de 2015.</v>
          </cell>
          <cell r="F10" t="str">
            <v>Funcionamiento</v>
          </cell>
          <cell r="G10" t="str">
            <v xml:space="preserve">Requerimientos </v>
          </cell>
          <cell r="H10" t="str">
            <v>(No. Requerimientos producto de Quejas, Reclamos y Denuncias atendidos  / No. total de requerimientos producto de Quejas, Reclamos y Denuncias recibidos)* 100</v>
          </cell>
          <cell r="I10" t="str">
            <v>Porcentaje</v>
          </cell>
          <cell r="J10" t="str">
            <v>Mensual</v>
          </cell>
          <cell r="K10">
            <v>1</v>
          </cell>
          <cell r="L10"/>
          <cell r="M10">
            <v>1</v>
          </cell>
          <cell r="N10">
            <v>0.75</v>
          </cell>
          <cell r="O10"/>
          <cell r="P10">
            <v>0.75</v>
          </cell>
          <cell r="Q10">
            <v>0.75</v>
          </cell>
          <cell r="R10">
            <v>0.75</v>
          </cell>
          <cell r="S10">
            <v>1</v>
          </cell>
          <cell r="T10" t="str">
            <v/>
          </cell>
          <cell r="U10"/>
          <cell r="V10">
            <v>1</v>
          </cell>
          <cell r="W10"/>
          <cell r="X10">
            <v>1</v>
          </cell>
          <cell r="Y10"/>
          <cell r="Z10">
            <v>1</v>
          </cell>
          <cell r="AA10">
            <v>1</v>
          </cell>
          <cell r="AB10">
            <v>0.25</v>
          </cell>
          <cell r="AC10" t="str">
            <v>1. Resultados Alcanzados a la fecha
Enero: Se gestiona y da respuesta a la queja con radicado entrante 20201250136 bajo radicados 20212002539  y copia 20212002541                                Febrero: No se radican quejas para la oficina de control interno
Marzo: Se radican para la OCI las PQRDS  con radicados de entrada: 20211041759, 2021104176668, 20211041777,  20211040833 y 20211039457. Se gestiona y da respuesta a los tres primeros radicados los cuales corresponden a solictudes de la fiscalia; para los radicados 20211040833 y 20211039457durante el mes se gestiona la consecución de información con las áreas involucradas para consolidar respuesta y generar respuesta en abril de acuerdo a los terminos establecidos.
2. Inconvenientes presentados: Manejo de aplicativo de correspondencia Se Suite.
3. Acciones de Mejora si aplican: Se relizan varios talleres prácticos de uso de aplicativo SeSuite 
2. Inconvenientes presentados
3. Acciones de Mejora si aplican</v>
          </cell>
          <cell r="AD10"/>
          <cell r="AE10">
            <v>1</v>
          </cell>
          <cell r="AF10"/>
          <cell r="AG10">
            <v>1</v>
          </cell>
          <cell r="AH10"/>
          <cell r="AI10">
            <v>1</v>
          </cell>
          <cell r="AJ10">
            <v>1</v>
          </cell>
          <cell r="AK10">
            <v>0.25</v>
          </cell>
          <cell r="AL10" t="str">
            <v>1. Resultados Alcanzados a la fecha:
Abril. Se da respuesta a PQRDS 20211039457 con radicado de salida 20212011391 y a PQRDS 20211040833 con radicado de salida 20212011276.
Mayo. Se radica para la Oficina de Control Interno  PQRDS 20211094300, se adelanta levantamiento de información.                                                                                       Junio: Se da respuesta a queja 20211094300 con radicado de salida 202120119136 el 09/06/2021; También se radica solictud de información 20211121677 y se da respuesta dentro de terminos el 29/06/2021 .
2. Inconvenientes presentados
3. Acciones de Mejora si aplican</v>
          </cell>
          <cell r="AM10"/>
          <cell r="AN10">
            <v>1</v>
          </cell>
          <cell r="AO10"/>
          <cell r="AP10">
            <v>1</v>
          </cell>
          <cell r="AQ10"/>
          <cell r="AR10"/>
          <cell r="AS10">
            <v>1</v>
          </cell>
          <cell r="AT10">
            <v>0.25</v>
          </cell>
          <cell r="AU10" t="str">
            <v>1. Resultados Alcanzados a la fecha:
JULIO. Se da respuesta a la PQRDS 20211115947 con radicado saliente 20212026219 dentro d elos términos establecidos.                                                             AGOSTO: PQRDS asignadas a la OCI y contestadas: 
20211163437 – Jose Luis Perez Rodriguez.  
SEPTIEMBRE: Durante el mes no se dio respuesta a ninguna PQRDS, se encuentra en tramite dentro de tiempo para ser resuelta en el mes de octubre.
2. Inconvenientes presentados
3. Acciones de Mejora si aplican</v>
          </cell>
          <cell r="AV10"/>
          <cell r="AW10"/>
          <cell r="AX10"/>
          <cell r="AY10"/>
          <cell r="AZ10"/>
          <cell r="BA10"/>
          <cell r="BB10">
            <v>0</v>
          </cell>
          <cell r="BC10">
            <v>0</v>
          </cell>
          <cell r="BD10" t="str">
            <v>1. Resultados Alcanzados a la fecha
2. Inconvenientes presentados
3. Acciones de Mejora si aplican</v>
          </cell>
        </row>
        <row r="11">
          <cell r="A11" t="str">
            <v>OC04</v>
          </cell>
          <cell r="B11" t="str">
            <v>5 Gestión de la transparencia, participación ciudadana, rendición de cuentas y lucha contra la ilegalidad</v>
          </cell>
          <cell r="C11" t="str">
            <v>Oficina de Control Interno</v>
          </cell>
          <cell r="D11" t="str">
            <v>Realizar seguimiento a los componentes del plan anticorrupción y atención al ciudadano, incluyendo la matriz de riesgos de corrupción de la entidad</v>
          </cell>
          <cell r="E11" t="str">
            <v>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v>
          </cell>
          <cell r="F11" t="str">
            <v>Funcionamiento</v>
          </cell>
          <cell r="G11" t="str">
            <v>Seguimiento al mapa de riesgos de corrupción del Invima del plan de anticorrupción y atención al ciudadano</v>
          </cell>
          <cell r="H11" t="str">
            <v>(No de seguimientos realizados /No de seguimiento programados en el plan anticorrupción y de atención al ciudadano )*100</v>
          </cell>
          <cell r="I11" t="str">
            <v>Porcentaje</v>
          </cell>
          <cell r="J11" t="str">
            <v>Anual</v>
          </cell>
          <cell r="K11">
            <v>1</v>
          </cell>
          <cell r="L11"/>
          <cell r="M11">
            <v>1</v>
          </cell>
          <cell r="N11">
            <v>0.58333333333333337</v>
          </cell>
          <cell r="O11"/>
          <cell r="P11">
            <v>0.58333333333333337</v>
          </cell>
          <cell r="Q11">
            <v>0.58333333333333337</v>
          </cell>
          <cell r="R11">
            <v>0.58333333333333337</v>
          </cell>
          <cell r="S11">
            <v>1</v>
          </cell>
          <cell r="T11" t="str">
            <v/>
          </cell>
          <cell r="U11"/>
          <cell r="V11">
            <v>1</v>
          </cell>
          <cell r="W11"/>
          <cell r="X11">
            <v>1</v>
          </cell>
          <cell r="Y11"/>
          <cell r="Z11">
            <v>1</v>
          </cell>
          <cell r="AA11">
            <v>1</v>
          </cell>
          <cell r="AB11">
            <v>0.25</v>
          </cell>
          <cell r="AC11" t="str">
            <v>1. Resultados Alcanzados a la fecha
Enero: Se realiza tercer seguimiento al PAAC con corte a 31 de diciembre 2020 , se publica informe en página web de la entidad. 
2. Inconvenientes presentados
3. Acciones de Mejora si aplican</v>
          </cell>
          <cell r="AD11"/>
          <cell r="AE11">
            <v>1</v>
          </cell>
          <cell r="AF11"/>
          <cell r="AG11">
            <v>1</v>
          </cell>
          <cell r="AH11"/>
          <cell r="AI11">
            <v>1</v>
          </cell>
          <cell r="AJ11">
            <v>1</v>
          </cell>
          <cell r="AK11">
            <v>0.25</v>
          </cell>
          <cell r="AL11" t="str">
            <v>1. Resultados Alcanzados a la fecha.
Mayo. Se realiza primer seguimiento al Plan Anticorrupción y Atención al Ciudadano 2021, se generan y comunican las respectivas oportunidades de mejora. 
2. Inconvenientes presentados
3. Acciones de Mejora si aplican</v>
          </cell>
          <cell r="AM11"/>
          <cell r="AN11">
            <v>1</v>
          </cell>
          <cell r="AO11"/>
          <cell r="AP11"/>
          <cell r="AQ11"/>
          <cell r="AR11"/>
          <cell r="AS11">
            <v>0.33333333333333331</v>
          </cell>
          <cell r="AT11">
            <v>8.3333333333333329E-2</v>
          </cell>
          <cell r="AU11" t="str">
            <v>1. Resultados Alcanzados a la fecha.
SEPTIEMBRE. Se realiza segundo seguimiento al Plan Anticorrupción y Atención al Ciudadano 2021, se generan y comunican las respectivas oportunidades de mejora. Se publico el dia 13 de septiembre
2. Inconvenientes presentados: Ninguno
3. Acciones de Mejora si aplican: N/A</v>
          </cell>
          <cell r="AV11"/>
          <cell r="AW11"/>
          <cell r="AX11"/>
          <cell r="AY11"/>
          <cell r="AZ11"/>
          <cell r="BA11"/>
          <cell r="BB11">
            <v>0</v>
          </cell>
          <cell r="BC11">
            <v>0</v>
          </cell>
          <cell r="BD11" t="str">
            <v>1. Resultados Alcanzados a la fecha
2. Inconvenientes presentados
3. Acciones de Mejora si aplican</v>
          </cell>
        </row>
        <row r="12">
          <cell r="A12"/>
          <cell r="B12"/>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row>
        <row r="14">
          <cell r="A14"/>
          <cell r="B14"/>
          <cell r="C14"/>
          <cell r="D14"/>
          <cell r="E14"/>
          <cell r="F14"/>
          <cell r="G14"/>
          <cell r="H14"/>
          <cell r="I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row>
      </sheetData>
      <sheetData sheetId="8">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OT01</v>
          </cell>
          <cell r="B8" t="str">
            <v>2 Mejoramiento de la calidad en los procesos y trámites de la entidad</v>
          </cell>
          <cell r="C8" t="str">
            <v>Oficina de Tecnologías de la Información</v>
          </cell>
          <cell r="D8" t="str">
            <v>Atender oportunamente los requerimientos de soporte tecnológico.</v>
          </cell>
          <cell r="E8" t="str">
            <v>Dar solución a los requerimientos de soporte en hardware y software, que solicitan los usuarios internos del Instituto.</v>
          </cell>
          <cell r="F8" t="str">
            <v>Funcionamiento</v>
          </cell>
          <cell r="G8" t="str">
            <v>Requerimientos de soporte tecnológico</v>
          </cell>
          <cell r="H8" t="str">
            <v>(No. de requerimientos de soporte (software y hardware) resueltos dentro de los tiempos en el período establecido  / No. de requerimientos de soporte (software y hardware) que se deberían resolver en el período de tiempo establecido) * 100</v>
          </cell>
          <cell r="I8" t="str">
            <v>Porcentaje</v>
          </cell>
          <cell r="J8" t="str">
            <v>Mensual</v>
          </cell>
          <cell r="K8">
            <v>0.9</v>
          </cell>
          <cell r="L8"/>
          <cell r="M8">
            <v>0.9</v>
          </cell>
          <cell r="N8">
            <v>0.67115000000000002</v>
          </cell>
          <cell r="O8"/>
          <cell r="P8">
            <v>0.67115000000000002</v>
          </cell>
          <cell r="Q8">
            <v>0.67115000000000002</v>
          </cell>
          <cell r="R8">
            <v>0.74572222222222229</v>
          </cell>
          <cell r="S8">
            <v>1</v>
          </cell>
          <cell r="T8" t="str">
            <v/>
          </cell>
          <cell r="U8"/>
          <cell r="V8">
            <v>0.83730000000000004</v>
          </cell>
          <cell r="W8"/>
          <cell r="X8">
            <v>0.89980000000000004</v>
          </cell>
          <cell r="Y8"/>
          <cell r="Z8">
            <v>0.91669999999999996</v>
          </cell>
          <cell r="AA8">
            <v>0.88459999999999994</v>
          </cell>
          <cell r="AB8">
            <v>0.2457222222222222</v>
          </cell>
          <cell r="AC8" t="str">
            <v>1. Resultados Alcanzados a la fecha
Atención de requerimientos de Hardware y Software porcentaje de cumplimiento: 
ENERO: Se recibieron un total de 1285 solicitudes y se atendieron 1076, correspondiente a un porcentaje de 83,73% 
2. Inconvenientes alcanzados a la fecha: N/A
3. Acciones de Mejora : N/A
FEBRERO: Se recibieron un total de 1918 solicitudes y se atendieron 1726, correspondiente a un porcentaje de 89,98% 
2. Inconvenientes alcanzados a la fecha: N/A
3.  Acciones de Mejora : N/A
MARZO: Se recibieron un total de 2258 solicitudes y se atendieron 2070, correspondiente a un porcentaje de 91.67% 
2. Inconvenientes alcanzados a la fecha: N/A
3.  Acciones de Mejora : N/A</v>
          </cell>
          <cell r="AD8"/>
          <cell r="AE8">
            <v>0.89629999999999999</v>
          </cell>
          <cell r="AF8"/>
          <cell r="AG8">
            <v>0.90780000000000005</v>
          </cell>
          <cell r="AH8"/>
          <cell r="AI8">
            <v>0.91700000000000004</v>
          </cell>
          <cell r="AJ8">
            <v>0.9</v>
          </cell>
          <cell r="AK8">
            <v>0.25</v>
          </cell>
          <cell r="AL8" t="str">
            <v xml:space="preserve">1. Resultados Alcanzados a la fecha
Atención de requerimientos de Hardware y Software porcentaje de cumplimiento: 
ABRIL: Se recibieron un total de 1766 olicitudes y se atendieron 1583, correspondiente a un porcentaje de 89,63% 
2. Inconvenientes alcanzados a la fecha: N/A
3. Acciones de Mejora : N/A
MAYO:  Se recibieron un total de 1519 solicitudes y se atendieron 1379, correspondiente a un porcentaje de 90.78% 
JUNIO: Se recibieron un total de 1687 solicitudes y se atendieron 1547, correspondiente a un porcentaje de 91,70% 
2. Inconvenientes alcanzados a la fecha: N/A
3.  Acciones de Mejora : N/A
</v>
          </cell>
          <cell r="AM8"/>
          <cell r="AN8">
            <v>0.93820000000000003</v>
          </cell>
          <cell r="AO8"/>
          <cell r="AP8">
            <v>0.89141104294478524</v>
          </cell>
          <cell r="AQ8"/>
          <cell r="AR8">
            <v>0.91178285009253546</v>
          </cell>
          <cell r="AS8">
            <v>0.9</v>
          </cell>
          <cell r="AT8">
            <v>0.25</v>
          </cell>
          <cell r="AU8" t="str">
            <v xml:space="preserve">"1. Resultados Alcanzados a la fecha
Atención de requerimientos de Hardware y Software porcentaje de cumplimiento: 
JULIO:: Se recibieron un total de 1523 solicitudes y se atendieron 14229, correspondiente a un porcentaje de 93.82 %
2. Inconvenientes alcanzados a la fecha: N/A
3.  Acciones de Mejora : N/A
AGOSTO: Se recibieron un total de 1630 solicitudes y se atendieron 1453, correspondiente a un porcentaje de 89,14 %
SPETIMBRE: Se recibieron un total de 1621  solicitudes y se atendieron 1478, correspondiente a un porcentaje de 91.18% 
2. Inconvenientes alcanzados a la fecha: N/A
3.  Acciones de Mejora : N/A
</v>
          </cell>
          <cell r="AV8"/>
          <cell r="AW8"/>
          <cell r="AX8"/>
          <cell r="AY8"/>
          <cell r="AZ8"/>
          <cell r="BA8"/>
          <cell r="BB8">
            <v>0</v>
          </cell>
          <cell r="BC8">
            <v>0</v>
          </cell>
          <cell r="BD8" t="str">
            <v>1. Resultados Alcanzados a la fecha
2. Inconvenientes presentados
3. Acciones de Mejora si aplican</v>
          </cell>
        </row>
        <row r="9">
          <cell r="A9" t="str">
            <v>OT02</v>
          </cell>
          <cell r="B9" t="str">
            <v>2 Mejoramiento de la calidad en los procesos y trámites de la entidad</v>
          </cell>
          <cell r="C9" t="str">
            <v>Oficina de Tecnologías de la Información</v>
          </cell>
          <cell r="D9" t="str">
            <v>Atender las órdendes de cambio de mantenimiento de los sistemas de información</v>
          </cell>
          <cell r="E9" t="str">
            <v xml:space="preserve">
Poner en producción los sistemas de información nuevos o actualizados, según el plan de trabajo de desarrollos del Grupo de Informática
</v>
          </cell>
          <cell r="F9" t="str">
            <v>Funcionamiento</v>
          </cell>
          <cell r="G9" t="str">
            <v>Atención de órdenes de cambio</v>
          </cell>
          <cell r="H9" t="str">
            <v>(No. de órdenes de cambio ejecutadas /  No. de órdenes de cambio aprobadas )* 100</v>
          </cell>
          <cell r="I9" t="str">
            <v>Porcentaje</v>
          </cell>
          <cell r="J9" t="str">
            <v>Trimestral</v>
          </cell>
          <cell r="K9">
            <v>0.9</v>
          </cell>
          <cell r="L9"/>
          <cell r="M9">
            <v>0.9</v>
          </cell>
          <cell r="N9">
            <v>0.875</v>
          </cell>
          <cell r="O9"/>
          <cell r="P9">
            <v>0.875</v>
          </cell>
          <cell r="Q9">
            <v>0.875</v>
          </cell>
          <cell r="R9">
            <v>0.97222222222222221</v>
          </cell>
          <cell r="S9">
            <v>1</v>
          </cell>
          <cell r="T9" t="str">
            <v/>
          </cell>
          <cell r="U9"/>
          <cell r="V9"/>
          <cell r="W9"/>
          <cell r="X9"/>
          <cell r="Y9"/>
          <cell r="Z9">
            <v>0.25</v>
          </cell>
          <cell r="AA9">
            <v>0.25</v>
          </cell>
          <cell r="AB9">
            <v>0.27777777777777779</v>
          </cell>
          <cell r="AC9" t="str">
            <v>1. Resultados alcanzados a la fecha:
Para el 2021, se tiene proyectado realizar 8 controles de cambios, durante el primer trimestre se ejecutaron dos controles de cambios correspondientes a:
- Implementación de la funcionalidad que permita subir los documentos despúes de generar el certificado de inspección sanitaria (CIS).
-  Encuesta de satisfacción CIS.
Correspondiente a un 25% de ejecución.
2. Inconvenientes alcanzados a la fecha: N/A
3.  Acciones de Mejora : N/A</v>
          </cell>
          <cell r="AD9"/>
          <cell r="AE9"/>
          <cell r="AF9"/>
          <cell r="AG9"/>
          <cell r="AH9"/>
          <cell r="AI9">
            <v>0</v>
          </cell>
          <cell r="AJ9">
            <v>0</v>
          </cell>
          <cell r="AK9">
            <v>0</v>
          </cell>
          <cell r="AL9" t="str">
            <v>1. Resultados Alcanzados a la fecha:
En el segundo trimestre del 2021, se estan implementando 2 controles de cambios que se esperan terminar en el mes de julio, por consiguiente no se reportan para este trimestre.
2. Inconvenientes presentados
N/A
3. Acciones de Mejora si aplican
N/A</v>
          </cell>
          <cell r="AM9"/>
          <cell r="AN9"/>
          <cell r="AO9"/>
          <cell r="AP9"/>
          <cell r="AQ9"/>
          <cell r="AR9">
            <v>0.625</v>
          </cell>
          <cell r="AS9">
            <v>0.625</v>
          </cell>
          <cell r="AT9">
            <v>0.69444444444444442</v>
          </cell>
          <cell r="AU9" t="str">
            <v>1. Resultados Alcanzados a la fecha
Durante el tercer trimestre y se realizaron 5 controles de cambio, los cuales son:
1. COSM20210629683 incluir un estado adicional a los estados de Registro Sanitario o de Notificación Sanitaria
2. DAB20210226502 modificar los pasos del trámite de Registros Sanitarios de Bebidas Alcohólicas de manera que se puedan otorgar de forma automática con la información
3. DISP20210610645 Eliminar los filtros de seguridad que fueron instalados internamente en el aplicativo de Reactivovigilancia
4 MED20210528626 Modificación de pasos
5. MED202108301105 trámites, estadísticas (Bases de datos), radicación, correspondientes a la creación de trámites nuevos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OT03</v>
          </cell>
          <cell r="B10" t="str">
            <v>2 Mejoramiento de la calidad en los procesos y trámites de la entidad</v>
          </cell>
          <cell r="C10" t="str">
            <v>Oficina de Tecnologías de la Información</v>
          </cell>
          <cell r="D10" t="str">
            <v xml:space="preserve">Adquirir o renovar los licenciamientos de software para la operación del INVIMA.
</v>
          </cell>
          <cell r="E10" t="str">
            <v xml:space="preserve">Realizar la renovación o adquisiscion del licenciamiento para garantizar la operación de la plataforma tecnológica del INVIMA.
</v>
          </cell>
          <cell r="F10" t="str">
            <v>Inversión</v>
          </cell>
          <cell r="G10" t="str">
            <v>Licenciamientos Renovados y/o actualizados</v>
          </cell>
          <cell r="H10" t="str">
            <v>(No. licenciamientos  renovados y/o actualizados / No. total de licenciamientos proyectados) * 100</v>
          </cell>
          <cell r="I10" t="str">
            <v>Número</v>
          </cell>
          <cell r="J10" t="str">
            <v>Semestral</v>
          </cell>
          <cell r="K10">
            <v>26</v>
          </cell>
          <cell r="L10">
            <v>0</v>
          </cell>
          <cell r="M10">
            <v>26</v>
          </cell>
          <cell r="N10">
            <v>22</v>
          </cell>
          <cell r="O10">
            <v>0</v>
          </cell>
          <cell r="P10">
            <v>22</v>
          </cell>
          <cell r="Q10">
            <v>22</v>
          </cell>
          <cell r="R10">
            <v>0.84615384615384615</v>
          </cell>
          <cell r="S10">
            <v>1</v>
          </cell>
          <cell r="T10" t="str">
            <v/>
          </cell>
          <cell r="U10">
            <v>0</v>
          </cell>
          <cell r="V10">
            <v>0</v>
          </cell>
          <cell r="W10">
            <v>0</v>
          </cell>
          <cell r="X10">
            <v>0</v>
          </cell>
          <cell r="Y10">
            <v>0</v>
          </cell>
          <cell r="Z10">
            <v>0</v>
          </cell>
          <cell r="AA10">
            <v>0</v>
          </cell>
          <cell r="AB10">
            <v>0</v>
          </cell>
          <cell r="AC10" t="str">
            <v>1. Resultados Alcanzados a la fecha
2. Inconvenientes presentados
3. Acciones de Mejora si aplican</v>
          </cell>
          <cell r="AD10">
            <v>0</v>
          </cell>
          <cell r="AE10">
            <v>0</v>
          </cell>
          <cell r="AF10">
            <v>0</v>
          </cell>
          <cell r="AG10">
            <v>0</v>
          </cell>
          <cell r="AH10"/>
          <cell r="AI10">
            <v>6</v>
          </cell>
          <cell r="AJ10">
            <v>6</v>
          </cell>
          <cell r="AK10">
            <v>0.23076923076923078</v>
          </cell>
          <cell r="AL10" t="str">
            <v>1. Resultados Alcanzados a la fecha:
Durante el primer semestre del año 2021, se han adquirido seis (6) tipos de licenciamiento para el INVIMA asi:
•	Servicio de suscripción Office 365 Tipo E3 (suscripción mensual) -  1320 suscripciones x 12 meses
•	Servicio de suscripción Office 365 Tipo E1 (suscripción mensual) -  385 suscripciones x 12 meses
•	Servicio de suscripción archivado y retención legal para las licencias de Office 365 Tipo E1 (suscripción mensual) -  385 suscripciones x 12 meses
•	Servicio de suscripción de protección para correos electrónicos - Defender for O365 Plan 1 (suscripción mensual) -  1705  suscripciones ( 1320 E3+ 385 E1)x 12 meses
•	SQL Server Enterprise Edition - Software Assurance
•	Licencia de Acceso al Cliente para Windows Server y System Center Configuration - Core CAL Bridge for O365
2. Inconvenientes presentados
N/A
3. Acciones de Mejora si aplican
N/A</v>
          </cell>
          <cell r="AM10"/>
          <cell r="AN10"/>
          <cell r="AO10"/>
          <cell r="AP10"/>
          <cell r="AQ10"/>
          <cell r="AR10">
            <v>16</v>
          </cell>
          <cell r="AS10">
            <v>16</v>
          </cell>
          <cell r="AT10">
            <v>0.61538461538461542</v>
          </cell>
          <cell r="AU10" t="str">
            <v>1. Resultados Alcanzados a la fecha
Durante el tercer trimestre de 2021, se han adquirido 16 licenciamientos así:
• Software Update License &amp; Support Oracle WebCenter 
• Software Update License &amp; Support Oracle WebLogic Suite
• Software Update License &amp; Support Oracle Service Registry
• Software Update License &amp; Support Oracle SOA Suite for Oracle Middleware Processor Perpetual
• Software Update License &amp; Support Oracle Unified Business Process
• Software Update License &amp; Support Oracle Real Application Cluster
• Software Update License &amp; Support Oracle WebLogic Suite - Named
• Software Update License &amp; Support Oracle Service Registry - Named
• Software Update License &amp; Support Oracle Unified Business Process Management Suite - Named
• Software Update License &amp; Support Oracle SOA Suite for Oracle Middleware - Named
• Software Update License &amp; Support Oracle Database Enterprise
• Software Update License &amp; Support Oracle WebCenter Capture
• Software Update License &amp; Support Oracle Enterprise Repository Named
• Acrobat Pro DC 20
• Creative Cloud Todas las aplicaciones
• Photoshop
2. Inconvenientes presentados
N/A
3. Acciones de Mejora si aplican
N/A</v>
          </cell>
          <cell r="AV10"/>
          <cell r="AW10"/>
          <cell r="AX10"/>
          <cell r="AY10"/>
          <cell r="AZ10"/>
          <cell r="BA10"/>
          <cell r="BB10">
            <v>0</v>
          </cell>
          <cell r="BC10">
            <v>0</v>
          </cell>
          <cell r="BD10" t="str">
            <v>1. Resultados Alcanzados a la fecha
2. Inconvenientes presentados
3. Acciones de Mejora si aplican</v>
          </cell>
        </row>
        <row r="11">
          <cell r="A11" t="str">
            <v>OT04</v>
          </cell>
          <cell r="B11" t="str">
            <v>2 Mejoramiento de la calidad en los procesos y trámites de la entidad</v>
          </cell>
          <cell r="C11" t="str">
            <v>Oficina de Tecnologías de la Información</v>
          </cell>
          <cell r="D11" t="str">
            <v xml:space="preserve">Adquirir o renovar los equipos tecnológicos requeridos para ampliar o mantener la plataforma tecnológica. </v>
          </cell>
          <cell r="E11" t="str">
            <v xml:space="preserve">Realizar la renovación o adquisiscion de equipos necesarios para garantizar la operación de la plataforma tecnológica del INVIMA.
</v>
          </cell>
          <cell r="F11" t="str">
            <v>Inversión</v>
          </cell>
          <cell r="G11" t="str">
            <v>Equipos tecnologicos adquridos.</v>
          </cell>
          <cell r="H11" t="str">
            <v>(No. De equipos tecnologicos adquiridos o renovados / No. total de equipos tecnologicos proyectados) * 100</v>
          </cell>
          <cell r="I11" t="str">
            <v>Número</v>
          </cell>
          <cell r="J11" t="str">
            <v>Semestral</v>
          </cell>
          <cell r="K11">
            <v>82</v>
          </cell>
          <cell r="L11">
            <v>0</v>
          </cell>
          <cell r="M11">
            <v>82</v>
          </cell>
          <cell r="N11">
            <v>0</v>
          </cell>
          <cell r="O11">
            <v>0</v>
          </cell>
          <cell r="P11">
            <v>0</v>
          </cell>
          <cell r="Q11">
            <v>0</v>
          </cell>
          <cell r="R11">
            <v>0</v>
          </cell>
          <cell r="S11">
            <v>1</v>
          </cell>
          <cell r="T11" t="str">
            <v/>
          </cell>
          <cell r="U11">
            <v>0</v>
          </cell>
          <cell r="V11">
            <v>0</v>
          </cell>
          <cell r="W11">
            <v>0</v>
          </cell>
          <cell r="X11">
            <v>0</v>
          </cell>
          <cell r="Y11">
            <v>0</v>
          </cell>
          <cell r="Z11">
            <v>0</v>
          </cell>
          <cell r="AA11">
            <v>0</v>
          </cell>
          <cell r="AB11">
            <v>0</v>
          </cell>
          <cell r="AC11" t="str">
            <v>1. Resultados Alcanzados a la fecha
2. Inconvenientes presentados
3. Acciones de Mejora si aplican</v>
          </cell>
          <cell r="AD11">
            <v>0</v>
          </cell>
          <cell r="AE11">
            <v>0</v>
          </cell>
          <cell r="AF11">
            <v>0</v>
          </cell>
          <cell r="AG11">
            <v>0</v>
          </cell>
          <cell r="AH11"/>
          <cell r="AI11">
            <v>0</v>
          </cell>
          <cell r="AJ11">
            <v>0</v>
          </cell>
          <cell r="AK11">
            <v>0</v>
          </cell>
          <cell r="AL11" t="str">
            <v>1. Resultados Alcanzados a la fecha
Durante el primer semestre del 2021, se estan elaborando los estudios previos para la adquisición de equipos de computo para el Invima, lo cual se realizará en el segundo semestre del 2021.
2. Inconvenientes presentados
N/A
3. Acciones de Mejora si aplican
N/A</v>
          </cell>
          <cell r="AM11"/>
          <cell r="AN11"/>
          <cell r="AO11"/>
          <cell r="AP11"/>
          <cell r="AQ11"/>
          <cell r="AR11"/>
          <cell r="AS11">
            <v>0</v>
          </cell>
          <cell r="AT11">
            <v>0</v>
          </cell>
          <cell r="AU11" t="str">
            <v>1. Resultados Alcanzados a la fecha
En el mes de septiembre, se radicadon los documentos precontractuales para la adquisición de computadores.
2. Inconvenientes presentados
N/A
3. Acciones de Mejora si aplican
N/A</v>
          </cell>
          <cell r="AV11"/>
          <cell r="AW11"/>
          <cell r="AX11"/>
          <cell r="AY11"/>
          <cell r="AZ11"/>
          <cell r="BA11"/>
          <cell r="BB11">
            <v>0</v>
          </cell>
          <cell r="BC11">
            <v>0</v>
          </cell>
          <cell r="BD11" t="str">
            <v>1. Resultados Alcanzados a la fecha
2. Inconvenientes presentados
3. Acciones de Mejora si aplican</v>
          </cell>
        </row>
        <row r="12">
          <cell r="A12" t="str">
            <v>OT05</v>
          </cell>
          <cell r="B12" t="str">
            <v>2 Mejoramiento de la calidad en los procesos y trámites de la entidad</v>
          </cell>
          <cell r="C12" t="str">
            <v>Oficina de Tecnologías de la Información</v>
          </cell>
          <cell r="D12" t="str">
            <v>Prestar los servicios de atención de trámites   para la gestión de la inspección, vigilancia y control sanitario</v>
          </cell>
          <cell r="E12" t="str">
            <v xml:space="preserve">Dar cubrimiento a las solicitudes de trámites en el sistema de registros sanitarios  a los usuarios del Instituto que figuran como tilulares de productos competencia del Invima.
</v>
          </cell>
          <cell r="F12" t="str">
            <v>Inversión</v>
          </cell>
          <cell r="G12" t="str">
            <v>Usuarios del Sistema de los servicios asociados a IVC atendidos</v>
          </cell>
          <cell r="H12" t="str">
            <v>(No. de Usuarios del Sistema de  los servicios asociados a la inspección, vigilancia y control sanitario atendidos/ No. de usuarios del Sistema de  los servicios asociados a la inspección, vigilancia y control sanitario proyectados para ser atendidas)*100</v>
          </cell>
          <cell r="I12" t="str">
            <v>Número</v>
          </cell>
          <cell r="J12" t="str">
            <v>Mensual</v>
          </cell>
          <cell r="K12">
            <v>47609</v>
          </cell>
          <cell r="L12">
            <v>0</v>
          </cell>
          <cell r="M12">
            <v>47609</v>
          </cell>
          <cell r="N12">
            <v>44941</v>
          </cell>
          <cell r="O12">
            <v>0</v>
          </cell>
          <cell r="P12">
            <v>44941</v>
          </cell>
          <cell r="Q12">
            <v>44941</v>
          </cell>
          <cell r="R12">
            <v>0.94396017559705103</v>
          </cell>
          <cell r="S12">
            <v>1</v>
          </cell>
          <cell r="T12" t="str">
            <v/>
          </cell>
          <cell r="U12">
            <v>0</v>
          </cell>
          <cell r="V12">
            <v>1338</v>
          </cell>
          <cell r="W12">
            <v>0</v>
          </cell>
          <cell r="X12">
            <v>4900</v>
          </cell>
          <cell r="Y12"/>
          <cell r="Z12">
            <v>5934</v>
          </cell>
          <cell r="AA12">
            <v>12172</v>
          </cell>
          <cell r="AB12">
            <v>0.25566594551450356</v>
          </cell>
          <cell r="AC12" t="str">
            <v>1. Resultados Alcanzados a la fecha
Usuarios del sistema IVC atendidos: para el mes de enero de 2021, se atendió un total de 1.338 usuarios. 
Febrero de 2021, se atendió un total de 4.900 usuarios. 
Marzo de 2021, se atendió un total de 5.934 usuarios
2. Inconvenientes presentados
3. Acciones de Mejora si aplican</v>
          </cell>
          <cell r="AD12"/>
          <cell r="AE12">
            <v>5140</v>
          </cell>
          <cell r="AF12"/>
          <cell r="AG12">
            <v>5180</v>
          </cell>
          <cell r="AH12"/>
          <cell r="AI12">
            <v>5147</v>
          </cell>
          <cell r="AJ12">
            <v>15467</v>
          </cell>
          <cell r="AK12">
            <v>0.32487554874078428</v>
          </cell>
          <cell r="AL12" t="str">
            <v>1. Resultados Alcanzados a la fecha
Usuarios del sistema IVC atendidos: para el mes de:
Abril  de 2021, se atendió un total de 5.140 usuarios. 
Mayo de 2021, se atendió un total de 5.180 usuarios.
Junio de 2021, se atendió un total de 5.147 usuarios.
2. Inconvenientes presentados
N/A
3. Acciones de Mejora si aplican
N/A</v>
          </cell>
          <cell r="AM12"/>
          <cell r="AN12">
            <v>5334</v>
          </cell>
          <cell r="AO12"/>
          <cell r="AP12">
            <v>5918</v>
          </cell>
          <cell r="AQ12"/>
          <cell r="AR12">
            <v>6050</v>
          </cell>
          <cell r="AS12">
            <v>17302</v>
          </cell>
          <cell r="AT12">
            <v>0.36341868134176314</v>
          </cell>
          <cell r="AU12" t="str">
            <v>1. Resultados Alcanzados a la fecha
Usuarios del sistema IVC atendidos: para el mes de:
JULIO de 2021, se atendió un total de 5.334  usuarios
AGOSTO de 2021, se atendió un total de 5.918 usuarios.
SEPTIEMBRE 2021, se atendió un toltal de 6.050 usuarios.
2. Inconvenientes presentados
N/A
3. Acciones de Mejora si aplican
N/A</v>
          </cell>
          <cell r="AV12"/>
          <cell r="AW12"/>
          <cell r="AX12"/>
          <cell r="AY12"/>
          <cell r="AZ12"/>
          <cell r="BA12"/>
          <cell r="BB12">
            <v>0</v>
          </cell>
          <cell r="BC12">
            <v>0</v>
          </cell>
          <cell r="BD12" t="str">
            <v>1. Resultados Alcanzados a la fecha
2. Inconvenientes presentados
3. Acciones de Mejora si aplican</v>
          </cell>
        </row>
        <row r="13">
          <cell r="A13" t="str">
            <v>OT06</v>
          </cell>
          <cell r="B13" t="str">
            <v>2 Mejoramiento de la calidad en los procesos y trámites de la entidad</v>
          </cell>
          <cell r="C13" t="str">
            <v>Oficina de Tecnologías de la Información</v>
          </cell>
          <cell r="D13" t="str">
            <v xml:space="preserve">Elaborar los documentos Metodológicos referentes a la incorporación de buenas practicas  y estándares para el Gobierno de TI  </v>
          </cell>
          <cell r="E13" t="str">
            <v>Adoptar las buenas prácticas  y estándares  establecidas por el Gobierno Nacional relacionadas con la gestión y servicios de las tecnologías de la Información ( Arquitectura Empresarial de TI - Invima a 1 Clic y Seguridad de la Información)</v>
          </cell>
          <cell r="F13" t="str">
            <v>Inversión</v>
          </cell>
          <cell r="G13" t="str">
            <v>Documentos metodológicos elaborados</v>
          </cell>
          <cell r="H13" t="str">
            <v>(No. de documentos metodológicos elaborados/No. de Documentos proyectados) *100</v>
          </cell>
          <cell r="I13" t="str">
            <v>Número</v>
          </cell>
          <cell r="J13" t="str">
            <v>Anual</v>
          </cell>
          <cell r="K13">
            <v>2</v>
          </cell>
          <cell r="L13">
            <v>0</v>
          </cell>
          <cell r="M13">
            <v>2</v>
          </cell>
          <cell r="N13">
            <v>0</v>
          </cell>
          <cell r="O13">
            <v>0</v>
          </cell>
          <cell r="P13">
            <v>0</v>
          </cell>
          <cell r="Q13">
            <v>0</v>
          </cell>
          <cell r="R13">
            <v>0</v>
          </cell>
          <cell r="S13">
            <v>1</v>
          </cell>
          <cell r="T13" t="str">
            <v/>
          </cell>
          <cell r="U13">
            <v>0</v>
          </cell>
          <cell r="V13">
            <v>0</v>
          </cell>
          <cell r="W13"/>
          <cell r="X13"/>
          <cell r="Y13"/>
          <cell r="Z13"/>
          <cell r="AA13">
            <v>0</v>
          </cell>
          <cell r="AB13">
            <v>0</v>
          </cell>
          <cell r="AC13" t="str">
            <v>1. Resultados Alcanzados a la fecha
2. Inconvenientes presentados
3. Acciones de Mejora si aplican</v>
          </cell>
          <cell r="AD13"/>
          <cell r="AE13"/>
          <cell r="AF13"/>
          <cell r="AG13"/>
          <cell r="AH13"/>
          <cell r="AI13"/>
          <cell r="AJ13">
            <v>0</v>
          </cell>
          <cell r="AK13">
            <v>0</v>
          </cell>
          <cell r="AL13" t="str">
            <v>1. Resultados Alcanzados a la fecha
2. Inconvenientes presentados
3. Acciones de Mejora si aplican</v>
          </cell>
          <cell r="AM13"/>
          <cell r="AN13"/>
          <cell r="AO13"/>
          <cell r="AP13"/>
          <cell r="AQ13"/>
          <cell r="AR13"/>
          <cell r="AS13">
            <v>0</v>
          </cell>
          <cell r="AT13">
            <v>0</v>
          </cell>
          <cell r="AU13" t="str">
            <v>1. Resultados Alcanzados a la fecha
2. Inconvenientes presentados
3. Acciones de Mejora si aplican</v>
          </cell>
          <cell r="AV13"/>
          <cell r="AW13"/>
          <cell r="AX13"/>
          <cell r="AY13"/>
          <cell r="AZ13"/>
          <cell r="BA13"/>
          <cell r="BB13">
            <v>0</v>
          </cell>
          <cell r="BC13">
            <v>0</v>
          </cell>
          <cell r="BD13" t="str">
            <v>1. Resultados Alcanzados a la fecha
2. Inconvenientes presentados
3. Acciones de Mejora si aplican</v>
          </cell>
        </row>
        <row r="14">
          <cell r="A14" t="str">
            <v>OT07</v>
          </cell>
          <cell r="B14" t="str">
            <v>2 Mejoramiento de la calidad en los procesos y trámites de la entidad</v>
          </cell>
          <cell r="C14" t="str">
            <v>Oficina de Tecnologías de la Información</v>
          </cell>
          <cell r="D14" t="str">
            <v>Medir la capacidad en la prestación de servicios tecnológicos</v>
          </cell>
          <cell r="E14" t="str">
            <v xml:space="preserve">Asegurar la disponibilidad del servicio a través de la infraestructura informática tanto de software como de hardware.
</v>
          </cell>
          <cell r="F14" t="str">
            <v>Inversión</v>
          </cell>
          <cell r="G14" t="str">
            <v>Capacidad en la prestación del servicio</v>
          </cell>
          <cell r="H14" t="str">
            <v xml:space="preserve">% Porcentaje de capacidad en la prestación de servicios de tecnología </v>
          </cell>
          <cell r="I14" t="str">
            <v>Porcentaje</v>
          </cell>
          <cell r="J14" t="str">
            <v>Anual</v>
          </cell>
          <cell r="K14">
            <v>0.3</v>
          </cell>
          <cell r="L14"/>
          <cell r="M14">
            <v>0.3</v>
          </cell>
          <cell r="N14">
            <v>0</v>
          </cell>
          <cell r="O14"/>
          <cell r="P14">
            <v>0</v>
          </cell>
          <cell r="Q14">
            <v>0</v>
          </cell>
          <cell r="R14">
            <v>0</v>
          </cell>
          <cell r="S14">
            <v>1</v>
          </cell>
          <cell r="T14" t="str">
            <v/>
          </cell>
          <cell r="U14"/>
          <cell r="V14"/>
          <cell r="W14"/>
          <cell r="X14"/>
          <cell r="Y14"/>
          <cell r="Z14"/>
          <cell r="AA14">
            <v>0</v>
          </cell>
          <cell r="AB14">
            <v>0</v>
          </cell>
          <cell r="AC14" t="str">
            <v>1. Resultados Alcanzados a la fecha
2. Inconvenientes presentados
3. Acciones de Mejora si aplican</v>
          </cell>
          <cell r="AD14"/>
          <cell r="AE14"/>
          <cell r="AF14"/>
          <cell r="AG14"/>
          <cell r="AH14"/>
          <cell r="AI14"/>
          <cell r="AJ14">
            <v>0</v>
          </cell>
          <cell r="AK14">
            <v>0</v>
          </cell>
          <cell r="AL14" t="str">
            <v>1. Resultados Alcanzados a la fecha
2. Inconvenientes presentados
3. Acciones de Mejora si aplican</v>
          </cell>
          <cell r="AM14"/>
          <cell r="AN14"/>
          <cell r="AO14"/>
          <cell r="AP14"/>
          <cell r="AQ14"/>
          <cell r="AR14"/>
          <cell r="AS14">
            <v>0</v>
          </cell>
          <cell r="AT14">
            <v>0</v>
          </cell>
          <cell r="AU14" t="str">
            <v>1. Resultados Alcanzados a la fecha
2. Inconvenientes presentados
3. Acciones de Mejora si aplican</v>
          </cell>
          <cell r="AV14"/>
          <cell r="AW14"/>
          <cell r="AX14"/>
          <cell r="AY14"/>
          <cell r="AZ14"/>
          <cell r="BA14"/>
          <cell r="BB14">
            <v>0</v>
          </cell>
          <cell r="BC14">
            <v>0</v>
          </cell>
          <cell r="BD14" t="str">
            <v>1. Resultados Alcanzados a la fecha
2. Inconvenientes presentados
3. Acciones de Mejora si aplican</v>
          </cell>
        </row>
        <row r="15">
          <cell r="A15" t="str">
            <v>OT08</v>
          </cell>
          <cell r="B15" t="str">
            <v xml:space="preserve">3 Fortalecimiento institucional de la gestión administrativa y de apoyo del Invima </v>
          </cell>
          <cell r="C15" t="str">
            <v>Oficina de Tecnologías de la Información</v>
          </cell>
          <cell r="D15" t="str">
            <v>Ejecutar el 95%  de los recursos del presupuesto de invesión apropiado para la vigencia</v>
          </cell>
          <cell r="E15" t="str">
            <v>Cumplir con la ejecución del presupuesto de inversión apropiado a la dependencia de acuerdo a los lineamientos establecidos por la Oficina Asesora de Planeación</v>
          </cell>
          <cell r="F15" t="str">
            <v>Inversión</v>
          </cell>
          <cell r="G15" t="str">
            <v>Ejecucion presupuestal (Inversión)</v>
          </cell>
          <cell r="H15" t="str">
            <v>(Total de recursos ejecutados del presupuesto de inversión/Total de recursos programados para la vigencia)*100</v>
          </cell>
          <cell r="I15" t="str">
            <v>Recursos</v>
          </cell>
          <cell r="J15" t="str">
            <v>Trimestral</v>
          </cell>
          <cell r="K15">
            <v>14334710847.799999</v>
          </cell>
          <cell r="L15">
            <v>0</v>
          </cell>
          <cell r="M15">
            <v>14334710847.799999</v>
          </cell>
          <cell r="N15">
            <v>6362313224.1400003</v>
          </cell>
          <cell r="O15">
            <v>0</v>
          </cell>
          <cell r="P15">
            <v>6362313224.1400003</v>
          </cell>
          <cell r="Q15">
            <v>6362313224.1400003</v>
          </cell>
          <cell r="R15">
            <v>0.44383966245935458</v>
          </cell>
          <cell r="S15">
            <v>1</v>
          </cell>
          <cell r="T15" t="str">
            <v/>
          </cell>
          <cell r="U15">
            <v>0</v>
          </cell>
          <cell r="V15">
            <v>0</v>
          </cell>
          <cell r="W15"/>
          <cell r="X15"/>
          <cell r="Y15"/>
          <cell r="Z15">
            <v>441334267</v>
          </cell>
          <cell r="AA15">
            <v>441334267</v>
          </cell>
          <cell r="AB15">
            <v>3.0787803931722361E-2</v>
          </cell>
          <cell r="AC15" t="str">
            <v>1. Resultados alcanzados a la fecha: 
De los $14.334.710.847 establecidos como meta de inversión para la Oficina de Tecnologías de la Inforamación  vigencia 2021,  hasta el primer trimestre se registran en obligaciones presupuestales por   $441.334.267 , de los cuales se han distruibuido $ $348.818.000 , que  corresponden a contratos jurídicos  y  $92.516.267 que corresponden a Órdenes de Prestación de Servicios. 
2. Inconvenientes presentados: N/A
3. Acciones de Mejora si aplican: N/A</v>
          </cell>
          <cell r="AD15"/>
          <cell r="AE15"/>
          <cell r="AF15"/>
          <cell r="AG15"/>
          <cell r="AH15"/>
          <cell r="AI15">
            <v>2430066514.1599998</v>
          </cell>
          <cell r="AJ15">
            <v>2430066514.1599998</v>
          </cell>
          <cell r="AK15">
            <v>0.16952323210153564</v>
          </cell>
          <cell r="AL15" t="str">
            <v>1. Resultados alcanzados a la fecha: 
De los $14.334.710.847 establecidos como meta de inversión para la Oficina de Tecnologías de la Inforamación  vigencia 2021,  hasta el segundo trimestre se registran en obligaciones presupuestales por   $2,871,400,781,16 , de los cuales se han distruibuido $ 2.257.094.607,16  , que  corresponden a contratos jurídicos  y   $ 614.306.174,00  que corresponden a Órdenes de Prestación de Servicios. 
2. Inconvenientes presentados: N/A
3. Acciones de Mejora si aplican: N/A</v>
          </cell>
          <cell r="AM15"/>
          <cell r="AN15"/>
          <cell r="AO15"/>
          <cell r="AP15"/>
          <cell r="AQ15"/>
          <cell r="AR15">
            <v>3490912442.9800005</v>
          </cell>
          <cell r="AS15">
            <v>3490912442.9800005</v>
          </cell>
          <cell r="AT15">
            <v>0.2435286264260966</v>
          </cell>
          <cell r="AU15" t="str">
            <v>1. Resultados Alcanzados a la fecha
2. Inconvenientes presentados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cell r="B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sheetData>
      <sheetData sheetId="9">
        <row r="7">
          <cell r="A7"/>
          <cell r="B7"/>
          <cell r="C7"/>
          <cell r="D7"/>
          <cell r="E7"/>
          <cell r="F7"/>
          <cell r="G7"/>
          <cell r="H7"/>
          <cell r="I7"/>
          <cell r="J7"/>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cell r="R7" t="str">
            <v>Ejecución Total Porcentual</v>
          </cell>
          <cell r="S7"/>
          <cell r="T7"/>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OL01</v>
          </cell>
          <cell r="B8" t="str">
            <v xml:space="preserve">1 Fortalecimiento  de la inspección  vigilancia y control de los productos competencia del Invima </v>
          </cell>
          <cell r="C8" t="str">
            <v>Oficina de Laboratorios y Control de Calidad</v>
          </cell>
          <cell r="D8" t="str">
            <v>Realizar capacitación a entes descentralizados y otros Actores</v>
          </cell>
          <cell r="E8" t="str">
            <v>Desarrollar actividades que permitan fortalecer técnicamente a los laboratorios de la Red pública y desarrollar  las habilidades técnicas dirigidas a los entes descentralizados.</v>
          </cell>
          <cell r="F8" t="str">
            <v>Inversión</v>
          </cell>
          <cell r="G8" t="str">
            <v>Capacitaciones</v>
          </cell>
          <cell r="H8" t="str">
            <v>(No. de capacitaciones realizadas/ No de capacitaciones programadas)* 100</v>
          </cell>
          <cell r="I8" t="str">
            <v>Número</v>
          </cell>
          <cell r="J8" t="str">
            <v>Mensual</v>
          </cell>
          <cell r="K8">
            <v>10</v>
          </cell>
          <cell r="L8">
            <v>0</v>
          </cell>
          <cell r="M8">
            <v>10</v>
          </cell>
          <cell r="N8">
            <v>8</v>
          </cell>
          <cell r="O8">
            <v>0</v>
          </cell>
          <cell r="P8">
            <v>8</v>
          </cell>
          <cell r="Q8">
            <v>8</v>
          </cell>
          <cell r="R8">
            <v>0.8</v>
          </cell>
          <cell r="S8">
            <v>1</v>
          </cell>
          <cell r="T8" t="str">
            <v/>
          </cell>
          <cell r="U8">
            <v>0</v>
          </cell>
          <cell r="V8">
            <v>0</v>
          </cell>
          <cell r="W8">
            <v>0</v>
          </cell>
          <cell r="X8">
            <v>0</v>
          </cell>
          <cell r="Y8">
            <v>0</v>
          </cell>
          <cell r="Z8">
            <v>1</v>
          </cell>
          <cell r="AA8">
            <v>1</v>
          </cell>
          <cell r="AB8">
            <v>0.1</v>
          </cell>
          <cell r="AC8" t="str">
            <v>1. Resultados Alcanzados a la fecha: En el primer trimestre de la vigencia 2021, fue realizada una capacitación a los LSPD de Bolivar y Antioquia sobre el manejo de la Herramienta EPiINFO  de manera virtual .
2. Inconvenientes presentados: No aplica
3. Acciones de Mejora: No aplica</v>
          </cell>
          <cell r="AD8">
            <v>0</v>
          </cell>
          <cell r="AE8">
            <v>1</v>
          </cell>
          <cell r="AF8">
            <v>0</v>
          </cell>
          <cell r="AG8">
            <v>4</v>
          </cell>
          <cell r="AH8">
            <v>0</v>
          </cell>
          <cell r="AI8">
            <v>0</v>
          </cell>
          <cell r="AJ8">
            <v>5</v>
          </cell>
          <cell r="AK8">
            <v>0.5</v>
          </cell>
          <cell r="AL8" t="str">
            <v>1. Resultados Alcanzados a la fecha: Durante el primer semestre de la vigencia 2021, se han realizado seis (6)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2. Inconvenientes presentados: Ninguno
3. Acciones de Mejora: No aplica</v>
          </cell>
          <cell r="AM8">
            <v>0</v>
          </cell>
          <cell r="AN8">
            <v>2</v>
          </cell>
          <cell r="AO8">
            <v>0</v>
          </cell>
          <cell r="AP8">
            <v>0</v>
          </cell>
          <cell r="AQ8">
            <v>0</v>
          </cell>
          <cell r="AR8">
            <v>0</v>
          </cell>
          <cell r="AS8">
            <v>2</v>
          </cell>
          <cell r="AT8">
            <v>0.2</v>
          </cell>
          <cell r="AU8" t="str">
            <v>1. Resultados Alcanzados a la fecha: Durante  la vigencia 2021, se han realizado ocho (8)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 Aplicación de los estándares de calidad para los laboratorios de control de calidad de medicamentos.
2. Inconvenientes presentados: Ninguno
3. Acciones de Mejora: No aplica</v>
          </cell>
          <cell r="AV8"/>
          <cell r="AW8"/>
          <cell r="AX8"/>
          <cell r="AY8"/>
          <cell r="AZ8"/>
          <cell r="BA8"/>
          <cell r="BB8">
            <v>0</v>
          </cell>
          <cell r="BC8">
            <v>0</v>
          </cell>
          <cell r="BD8" t="str">
            <v>1. Resultados Alcanzados a la fecha
2. Inconvenientes presentados
3. Acciones de Mejora si aplican</v>
          </cell>
        </row>
        <row r="9">
          <cell r="A9" t="str">
            <v>OL02</v>
          </cell>
          <cell r="B9" t="str">
            <v xml:space="preserve">1 Fortalecimiento  de la inspección  vigilancia y control de los productos competencia del Invima </v>
          </cell>
          <cell r="C9" t="str">
            <v>Oficina de Laboratorios y Control de Calidad</v>
          </cell>
          <cell r="D9" t="str">
            <v>Realizar asistencia Técnica a entes territoriales y otros actores</v>
          </cell>
          <cell r="E9" t="str">
            <v>Propender por la  competencia técnica de la Red Nacional de Laboratorios en el marco del cumplimiento de la  Resolución 1619 de 2015 y  promover la implementación de nuevas metodologías para el incremento del estatus sanitario.</v>
          </cell>
          <cell r="F9" t="str">
            <v>Inversión</v>
          </cell>
          <cell r="G9" t="str">
            <v>Asistencias Técnicas</v>
          </cell>
          <cell r="H9" t="str">
            <v>(No. asistencias técnicas realizadas/No. de asistencias técnicas programadas)*100</v>
          </cell>
          <cell r="I9" t="str">
            <v>Número</v>
          </cell>
          <cell r="J9" t="str">
            <v>Mensual</v>
          </cell>
          <cell r="K9">
            <v>12</v>
          </cell>
          <cell r="L9">
            <v>0</v>
          </cell>
          <cell r="M9">
            <v>12</v>
          </cell>
          <cell r="N9">
            <v>10</v>
          </cell>
          <cell r="O9">
            <v>0</v>
          </cell>
          <cell r="P9">
            <v>10</v>
          </cell>
          <cell r="Q9">
            <v>10</v>
          </cell>
          <cell r="R9">
            <v>0.83333333333333337</v>
          </cell>
          <cell r="S9">
            <v>1</v>
          </cell>
          <cell r="T9" t="str">
            <v/>
          </cell>
          <cell r="U9">
            <v>0</v>
          </cell>
          <cell r="V9">
            <v>0</v>
          </cell>
          <cell r="W9">
            <v>0</v>
          </cell>
          <cell r="X9">
            <v>0</v>
          </cell>
          <cell r="Y9">
            <v>0</v>
          </cell>
          <cell r="Z9">
            <v>5</v>
          </cell>
          <cell r="AA9">
            <v>5</v>
          </cell>
          <cell r="AB9">
            <v>0.41666666666666669</v>
          </cell>
          <cell r="AC9" t="str">
            <v>1. Resultados Alcanzados a la fecha: En el mes de marzo fueron realizadas cinco (5) asistencias técnicas de manera virtual a los siguientes LSPD: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obejto de realizar seguimiento al plan de mejoramiento propuesto para el cumpliemiento de los Estandares de Calidad.
2. Inconvenientes presentados: No aplica
3. Acciones de Mejora si aplican: No aplica</v>
          </cell>
          <cell r="AD9">
            <v>0</v>
          </cell>
          <cell r="AE9">
            <v>2</v>
          </cell>
          <cell r="AF9">
            <v>0</v>
          </cell>
          <cell r="AG9">
            <v>0</v>
          </cell>
          <cell r="AH9">
            <v>0</v>
          </cell>
          <cell r="AI9">
            <v>0</v>
          </cell>
          <cell r="AJ9">
            <v>2</v>
          </cell>
          <cell r="AK9">
            <v>0.16666666666666666</v>
          </cell>
          <cell r="AL9" t="str">
            <v>1. Resultados Alcanzados a la fecha: en la vigencia 2021 se han realizado siete (7)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2. Inconvenientes presentados: No aplica
3. Acciones de Mejora si aplican: No aplica</v>
          </cell>
          <cell r="AM9">
            <v>0</v>
          </cell>
          <cell r="AN9">
            <v>2</v>
          </cell>
          <cell r="AO9">
            <v>0</v>
          </cell>
          <cell r="AP9">
            <v>0</v>
          </cell>
          <cell r="AQ9">
            <v>0</v>
          </cell>
          <cell r="AR9">
            <v>1</v>
          </cell>
          <cell r="AS9">
            <v>3</v>
          </cell>
          <cell r="AT9">
            <v>0.25</v>
          </cell>
          <cell r="AU9" t="str">
            <v>1. Resultados Alcanzados a la fecha: en la vigencia 2021 se han realizado diez (10)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 Laboratorio de la planta Avidesa para la aplicación de los estándares de calidad por parte del LMBAB
- LSP Putumayo  para el seguimiento  a los planes de mejoramiento para el cumplimiento de los estándares de calidad.
2. Inconvenientes presentados: No aplica
3. Acciones de Mejora si aplican: No aplica</v>
          </cell>
          <cell r="AV9"/>
          <cell r="AW9"/>
          <cell r="AX9"/>
          <cell r="AY9"/>
          <cell r="AZ9"/>
          <cell r="BA9"/>
          <cell r="BB9">
            <v>0</v>
          </cell>
          <cell r="BC9">
            <v>0</v>
          </cell>
          <cell r="BD9" t="str">
            <v>1. Resultados Alcanzados a la fecha
2. Inconvenientes presentados
3. Acciones de Mejora si aplican</v>
          </cell>
        </row>
        <row r="10">
          <cell r="A10" t="str">
            <v>OL03</v>
          </cell>
          <cell r="B10" t="str">
            <v xml:space="preserve">1 Fortalecimiento  de la inspección  vigilancia y control de los productos competencia del Invima </v>
          </cell>
          <cell r="C10" t="str">
            <v>Oficina de Laboratorios y Control de Calidad</v>
          </cell>
          <cell r="D10" t="str">
            <v>Atender y gestionar las diferentes solicitudes de análisis de los productos competencia del INVIMA, requeridas por las direcciones misionales y reportar sus resultados  del Laboratorio Fisicoquímico de Alimentos y Bebidas</v>
          </cell>
          <cell r="E10" t="str">
            <v>Verificar  el cumplimiento de la normatividad vigente para la toma de decisiones oportuna y brindar apoyo en el desarrollo de los planes, proyectos y programas de las diferentes Direcciones misionales.</v>
          </cell>
          <cell r="F10" t="str">
            <v>Inversión</v>
          </cell>
          <cell r="G10" t="str">
            <v>Muestras</v>
          </cell>
          <cell r="H10" t="str">
            <v>(Número de muestras analizadas  Grupo de Laboratorio de Fisicoquímico de alimentos y Bebidas / número de muestras programadas para el Grupo de Laboratorio de Fisicoquímico  de Alimentos y Bebidas para análisis ) * 100</v>
          </cell>
          <cell r="I10" t="str">
            <v>Número</v>
          </cell>
          <cell r="J10" t="str">
            <v>Mensual</v>
          </cell>
          <cell r="K10">
            <v>3545</v>
          </cell>
          <cell r="L10">
            <v>3545</v>
          </cell>
          <cell r="M10">
            <v>0</v>
          </cell>
          <cell r="N10">
            <v>3190</v>
          </cell>
          <cell r="O10">
            <v>3190</v>
          </cell>
          <cell r="P10">
            <v>0</v>
          </cell>
          <cell r="Q10">
            <v>3190</v>
          </cell>
          <cell r="R10">
            <v>0.89985895627644574</v>
          </cell>
          <cell r="S10">
            <v>1</v>
          </cell>
          <cell r="T10" t="str">
            <v/>
          </cell>
          <cell r="U10">
            <v>221</v>
          </cell>
          <cell r="V10">
            <v>0</v>
          </cell>
          <cell r="W10">
            <v>120</v>
          </cell>
          <cell r="X10">
            <v>0</v>
          </cell>
          <cell r="Y10">
            <v>234</v>
          </cell>
          <cell r="Z10">
            <v>0</v>
          </cell>
          <cell r="AA10">
            <v>575</v>
          </cell>
          <cell r="AB10">
            <v>0.16220028208744711</v>
          </cell>
          <cell r="AC10" t="str">
            <v>1. Resultados Alcanzados a la fecha: El Laboratorio Fisicoquímico de Alimentos y Bebidas analizó 575 muestras pertenecientes a los Planes y Programas de la Dirección de Alimentos y Bebidas, que corresponde a un 16% de la meta establecida para la vigencia. 
2. Inconvenientes presentados: Daño en aire acondicionado de HPLC 1 que afecto el funcionamiento del cromatografos 6430 lo que impide el mantenimeinto de las condiciones ambientales optimas del equipo. Adicionalmente,  se presentó daño enlos equipos  LC-MS/MS 8050 e ICP-MS que impactaron los tiempos de respuesta de los planes de residuos y planes de metales.
3. Acciones de Mejora si aplican: Se realizó el mantenimiento del aire acondicionado permitiendo la puesta en funcionamiento del equipo  LC-MS/MS 6430, y se solicitó soporte técnico para el LC-MS/MS 8050. 
Adicionalmente, se gestionaron los recursos para la   la adquisición de un ICP-MS, por lo que se dará inicio al tramite precontractual.</v>
          </cell>
          <cell r="AD10">
            <v>146</v>
          </cell>
          <cell r="AE10">
            <v>0</v>
          </cell>
          <cell r="AF10">
            <v>398</v>
          </cell>
          <cell r="AG10">
            <v>0</v>
          </cell>
          <cell r="AH10">
            <v>570</v>
          </cell>
          <cell r="AI10">
            <v>0</v>
          </cell>
          <cell r="AJ10">
            <v>1114</v>
          </cell>
          <cell r="AK10">
            <v>0.31424541607898449</v>
          </cell>
          <cell r="AL10" t="str">
            <v>1. Resultados Alcanzados: a corte de 30 de junio el GRupo de Laboratorio Fisicoquímico de alimentos y bebidas han analizado un tal de 1689  que corresponden a un avance del 47,6% . Las muestras analizadas corresponden a los  planes de muestreo de la Dirección de Alimentos y Bebidas.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3. Acciones de Mejora: se ha solciitado soporte técnico a los diferentes proveedores para realizar los mantenimeintos correspondientes. Adicionalmente, se ha comunicado al cliente afectado las situaciones presentadas y que no permiten la entrega oportuna de los informes de resultados.</v>
          </cell>
          <cell r="AM10">
            <v>580</v>
          </cell>
          <cell r="AN10">
            <v>0</v>
          </cell>
          <cell r="AO10">
            <v>542</v>
          </cell>
          <cell r="AP10">
            <v>0</v>
          </cell>
          <cell r="AQ10">
            <v>379</v>
          </cell>
          <cell r="AR10">
            <v>0</v>
          </cell>
          <cell r="AS10">
            <v>1501</v>
          </cell>
          <cell r="AT10">
            <v>0.42341325811001412</v>
          </cell>
          <cell r="AU10" t="str">
            <v>1. Resultados Alcanzados a la fecha: Se han analizado 3190 muestras de los Planes Nacionales Subsectoriales de Tejido animal, Plan Subsectorial de Arroz, Mercurio, Linea base de sodio, linea base de CMP, Plan de vigilancia de micotoxinas, cadmio en cacao, leche cruda, Planes de Vigilancia epidemiologica de Leche, derivados carnicos, PNR Pesca, Control oficial de productos de la pesca.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Durante el último trimestre se encuentran retrasos en los análisis   para el procesamiento de muestras de antibioticos, betagonistas, fenicoles, nitrofuranos, metales por falta de suministro de gases para el desarrollo de las actividades del laboratorio.
3. Acciones de Mejora si aplican:  se solicitó  soporte técnico a los diferentes proveedores para realizar los mantenimeintos correspondientes. Adicionalmente, se ha comunicado al cliente afectado las situaciones presentadas y que no permiten la entrega oportuna de los informes de resultados.
En relación al suminsitro de gases se adelantó  el proceso contractual el cual se encuentra para su perfeccionamiento.</v>
          </cell>
          <cell r="AV10"/>
          <cell r="AW10"/>
          <cell r="AX10"/>
          <cell r="AY10"/>
          <cell r="AZ10"/>
          <cell r="BA10"/>
          <cell r="BB10">
            <v>0</v>
          </cell>
          <cell r="BC10">
            <v>0</v>
          </cell>
          <cell r="BD10" t="str">
            <v>1. Resultados Alcanzados a la fecha
2. Inconvenientes presentados
3. Acciones de Mejora si aplican</v>
          </cell>
        </row>
        <row r="11">
          <cell r="A11" t="str">
            <v>OL04</v>
          </cell>
          <cell r="B11" t="str">
            <v xml:space="preserve">1 Fortalecimiento  de la inspección  vigilancia y control de los productos competencia del Invima </v>
          </cell>
          <cell r="C11" t="str">
            <v>Oficina de Laboratorios y Control de Calidad</v>
          </cell>
          <cell r="D11" t="str">
            <v>Atender y gestionar las diferentes solicitudes de análisis de los productos competencia del INVIMA, requeridas por las direcciones misionales y reportar sus resultados  del Laboratorio Fisicoquímico de Alimentos y Bebidas</v>
          </cell>
          <cell r="E11" t="str">
            <v>Verificar  el cumplimiento de la normatividad vigente para la toma de decisiones oportuna y brindar apoyo en el desarrollo de los planes, proyectos y programas de las diferentes Direcciones misionales.</v>
          </cell>
          <cell r="F11" t="str">
            <v>Inversión</v>
          </cell>
          <cell r="G11" t="str">
            <v>Muestras</v>
          </cell>
          <cell r="H11" t="str">
            <v>(Número de muestras analizadas  Grupo de Laboratorio de Fisicoquímico alimentos y Bebidas Proyecto PINES / número de muestras programadas para análisis para el Grupo de Laboratorio de Físicoquímico  de Alimentos y Bebidas proyecto PINES  ) * 100</v>
          </cell>
          <cell r="I11" t="str">
            <v>Número</v>
          </cell>
          <cell r="J11" t="str">
            <v>Mensual</v>
          </cell>
          <cell r="K11">
            <v>455</v>
          </cell>
          <cell r="L11">
            <v>455</v>
          </cell>
          <cell r="M11">
            <v>0</v>
          </cell>
          <cell r="N11">
            <v>298</v>
          </cell>
          <cell r="O11">
            <v>298</v>
          </cell>
          <cell r="P11">
            <v>0</v>
          </cell>
          <cell r="Q11">
            <v>298</v>
          </cell>
          <cell r="R11">
            <v>0.65494505494505495</v>
          </cell>
          <cell r="S11">
            <v>1</v>
          </cell>
          <cell r="T11" t="str">
            <v/>
          </cell>
          <cell r="U11">
            <v>0</v>
          </cell>
          <cell r="V11">
            <v>0</v>
          </cell>
          <cell r="W11">
            <v>0</v>
          </cell>
          <cell r="X11">
            <v>0</v>
          </cell>
          <cell r="Y11">
            <v>0</v>
          </cell>
          <cell r="Z11">
            <v>0</v>
          </cell>
          <cell r="AA11">
            <v>0</v>
          </cell>
          <cell r="AB11">
            <v>0</v>
          </cell>
          <cell r="AC11" t="str">
            <v>1. Resultados Alcanzados a la fecha: Durante el primer trimestre del año, no fueron realizados analisis del proyecto PINES, sin embargo es de aclarar que el muestreo inicio en el mes de marzo.
2. Inconvenientes presentados:  la principal dificultad fue el daño presentado en el   equipo de LC-MS/MS de alta sensibilidad (Shimadzu).
3. Acciones de Mejora si aplican: Se gestionó el soporte técnico para el mantenimiento del equipo.</v>
          </cell>
          <cell r="AD11">
            <v>7</v>
          </cell>
          <cell r="AE11">
            <v>0</v>
          </cell>
          <cell r="AF11">
            <v>8</v>
          </cell>
          <cell r="AG11">
            <v>0</v>
          </cell>
          <cell r="AH11">
            <v>50</v>
          </cell>
          <cell r="AI11">
            <v>0</v>
          </cell>
          <cell r="AJ11">
            <v>65</v>
          </cell>
          <cell r="AK11">
            <v>0.14285714285714285</v>
          </cell>
          <cell r="AL11" t="str">
            <v>1. Resultados Alcanzados:  a la fecha se han analizado 65 muestras equivalente al 14,29% de las muestras proyectadas.
2. Inconvenientes presentados Daño en los LC-MS/MS 8050 que afecta los analisis de betagonistas y antibioticos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v>
          </cell>
          <cell r="AM11">
            <v>66</v>
          </cell>
          <cell r="AN11">
            <v>0</v>
          </cell>
          <cell r="AO11">
            <v>32</v>
          </cell>
          <cell r="AP11">
            <v>0</v>
          </cell>
          <cell r="AQ11">
            <v>135</v>
          </cell>
          <cell r="AR11">
            <v>0</v>
          </cell>
          <cell r="AS11">
            <v>233</v>
          </cell>
          <cell r="AT11">
            <v>0.51208791208791204</v>
          </cell>
          <cell r="AU11" t="str">
            <v>1. Resultados Alcanzados a la fecha: 298 muestras analizadas del programa PINES equivalente al 65% de las muestras.
2. Inconvenientes presentados: Daño en los LC-MS/MS 8050 que afecta los analisis de betagonistas y antibioticos. Adicionalmente, se ha,presentado una alta rotación del personal, lo que ha implicado un repoceso en las capacitaciones.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 En relación a la alta rotación de personal se encuentra en curso la provision de vacantes mediante la figura de encargo, por lo que se espera que se logre cubrir algunas vacantes del Laboratorio.</v>
          </cell>
          <cell r="AV11"/>
          <cell r="AW11"/>
          <cell r="AX11"/>
          <cell r="AY11"/>
          <cell r="AZ11"/>
          <cell r="BA11"/>
          <cell r="BB11">
            <v>0</v>
          </cell>
          <cell r="BC11">
            <v>0</v>
          </cell>
          <cell r="BD11" t="str">
            <v>1. Resultados Alcanzados a la fecha
2. Inconvenientes presentados
3. Acciones de Mejora si aplican</v>
          </cell>
        </row>
        <row r="12">
          <cell r="A12" t="str">
            <v>OL05</v>
          </cell>
          <cell r="B12" t="str">
            <v xml:space="preserve">1 Fortalecimiento  de la inspección  vigilancia y control de los productos competencia del Invima </v>
          </cell>
          <cell r="C12" t="str">
            <v>Oficina de Laboratorios y Control de Calidad</v>
          </cell>
          <cell r="D12" t="str">
            <v>Atender y gestionar las diferentes solicitudes de análisis de los productos competencia del INVIMA, requeridas por las direcciones misionales y reportar sus resultados del  Laboratorio de Microbiología de alimentos y Bebidas</v>
          </cell>
          <cell r="E12" t="str">
            <v>Verificar  el cumplimiento de la normatividad vigente para la toma de decisiones oportuna y brindar apoyo en el desarrollo de los planes, proyectos y programas de las diferentes Direcciones misionales.</v>
          </cell>
          <cell r="F12" t="str">
            <v>Inversión</v>
          </cell>
          <cell r="G12" t="str">
            <v>Muestras</v>
          </cell>
          <cell r="H12" t="str">
            <v>(Número de muestras analizadas  Grupo de Laboratorio de Microbiología de alimentos y Bebidas / número de muestras programadas para el Grupo de Laboratorio de Microbiología de Alimentos y Bebidas para análisis ) * 100</v>
          </cell>
          <cell r="I12" t="str">
            <v>Número</v>
          </cell>
          <cell r="J12" t="str">
            <v>Mensual</v>
          </cell>
          <cell r="K12">
            <v>2106</v>
          </cell>
          <cell r="L12">
            <v>2106</v>
          </cell>
          <cell r="M12">
            <v>0</v>
          </cell>
          <cell r="N12">
            <v>1335</v>
          </cell>
          <cell r="O12">
            <v>1335</v>
          </cell>
          <cell r="P12">
            <v>0</v>
          </cell>
          <cell r="Q12">
            <v>1335</v>
          </cell>
          <cell r="R12">
            <v>0.63390313390313391</v>
          </cell>
          <cell r="S12">
            <v>1</v>
          </cell>
          <cell r="T12" t="str">
            <v/>
          </cell>
          <cell r="U12">
            <v>54</v>
          </cell>
          <cell r="V12">
            <v>0</v>
          </cell>
          <cell r="W12">
            <v>61</v>
          </cell>
          <cell r="X12">
            <v>0</v>
          </cell>
          <cell r="Y12">
            <v>101</v>
          </cell>
          <cell r="Z12">
            <v>0</v>
          </cell>
          <cell r="AA12">
            <v>216</v>
          </cell>
          <cell r="AB12">
            <v>0.10256410256410256</v>
          </cell>
          <cell r="AC12" t="str">
            <v xml:space="preserve">1. Resultados Alcanzados a la fecha:  Para el primer trimestre se han analizado  216 muestras   provenientes de los  planes de muestreo 2020  pendientes de la DAB como: I. Control Oficial a establecimientos,  Aves y D. carnicos, Productos importandos - Aceptacion de lote;  y muestras a demanda como: importación, ETA, seguimiento a rechazados por patogenos,  dirimir concepto, serotipificaciones y confirmaciones, Resistencia antimicrobiana, asi como muestras de caracterizacion de patogenos. 
2. Inconvenientes presentados:  La mayor dificultad presentada esta relacionada con   la demora en el contrato de medios de cultivos con el INS, el cual se inicio hasta el 25 de marzo de 2021.  
3. Acciones de Mejora si aplican: Teniendo en cuenta la demora en el contrato de medios de cultivo fue solicitado la suspensión del muestreo mientras se suscribia dicho contrato. </v>
          </cell>
          <cell r="AD12">
            <v>125</v>
          </cell>
          <cell r="AE12">
            <v>0</v>
          </cell>
          <cell r="AF12">
            <v>166</v>
          </cell>
          <cell r="AG12">
            <v>0</v>
          </cell>
          <cell r="AH12">
            <v>22</v>
          </cell>
          <cell r="AI12">
            <v>0</v>
          </cell>
          <cell r="AJ12">
            <v>313</v>
          </cell>
          <cell r="AK12">
            <v>0.14862298195631529</v>
          </cell>
          <cell r="AL12" t="str">
            <v>1. Resultados Alcanzados a la fecha: Para el segundo  trimestre se han analizado  313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patógenos. 
 Durante la vigencia se han analizado un total de  529 muestras que equivalen a un avance del 25% de la meta planteada.
2. Inconvenientes presentados:  Interrupcion del contrato de transporte  de muestras,  lo cual  impacto  la programacion de cronogramas  y la planificacion analitica que se ve  reflejada en  la disminucion de análisis proyectado.  
3. Acciones de Mejora si aplican: Se  reprogramaron cronogramas de junio a diciembre 2021 con la DAB .</v>
          </cell>
          <cell r="AM12">
            <v>228</v>
          </cell>
          <cell r="AN12">
            <v>0</v>
          </cell>
          <cell r="AO12">
            <v>334</v>
          </cell>
          <cell r="AP12">
            <v>0</v>
          </cell>
          <cell r="AQ12">
            <v>244</v>
          </cell>
          <cell r="AR12">
            <v>0</v>
          </cell>
          <cell r="AS12">
            <v>806</v>
          </cell>
          <cell r="AT12">
            <v>0.38271604938271603</v>
          </cell>
          <cell r="AU12" t="str">
            <v>1. Resultados Alcanzados a la fecha:  Para el  tercer   trimestre se han analizado  807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patogenos.  Para un total de L  1.335 muestras que equivalen a un 63,% de avance en relación a la meta planteada.
2. Inconvenientes presentados: durante el primer semestre se presento la interrupcion del contrato de transporte  de muestras,  lo cual  impacto  la programacion de cronogramas  y la planificacion analitica que se ve  reflejada en  la disminucion de análisis proyectado. 
Para estos últimos tres meses se presentó la  centralizacion de  toma de muestras por parte de la DIROS,    por  temas contractuales de transporte  de muestras,  importacion de insumos de la DAB  lo cual  impacto  la programacion de cronogramas  y la planificacion analitica que se ve  reflejada en  la disminucion de analisis pactados. 
3. Acciones de Mejora si aplican Se  reprogramaron cronogramas con la DAB y DIROS y se proyecto ajuste a meta POA 2021.</v>
          </cell>
          <cell r="AV12"/>
          <cell r="AW12"/>
          <cell r="AX12"/>
          <cell r="AY12"/>
          <cell r="AZ12"/>
          <cell r="BA12"/>
          <cell r="BB12">
            <v>0</v>
          </cell>
          <cell r="BC12">
            <v>0</v>
          </cell>
          <cell r="BD12" t="str">
            <v>1. Resultados Alcanzados a la fecha
2. Inconvenientes presentados
3. Acciones de Mejora si aplican</v>
          </cell>
        </row>
        <row r="13">
          <cell r="A13" t="str">
            <v>OL06</v>
          </cell>
          <cell r="B13" t="str">
            <v xml:space="preserve">1 Fortalecimiento  de la inspección  vigilancia y control de los productos competencia del Invima </v>
          </cell>
          <cell r="C13" t="str">
            <v>Oficina de Laboratorios y Control de Calidad</v>
          </cell>
          <cell r="D13" t="str">
            <v>Atender y gestionar las diferentes solicitudes de análisis de los productos competencia del INVIMA, requeridas por las direcciones misionales y reportar sus resultados del  Laboratorio de Microbiología de alimentos y Bebidas</v>
          </cell>
          <cell r="E13" t="str">
            <v>Verificar  el cumplimiento de la normatividad vigente para la toma de decisiones oportuna y brindar apoyo en el desarrollo de los planes, proyectos y programas de las diferentes Direcciones misionales.</v>
          </cell>
          <cell r="F13" t="str">
            <v>Inversión</v>
          </cell>
          <cell r="G13" t="str">
            <v>Muestras</v>
          </cell>
          <cell r="H13" t="str">
            <v>(Número de muestras analizadas  Grupo de Laboratorio de Microbiología de alimentos y Bebidas Proyecto PINES / número de muestras programadas para análisis para el Grupo de Laboratorio de Microbiología de Alimentos y Bebidas proyecto PINES  ) * 100</v>
          </cell>
          <cell r="I13" t="str">
            <v>Número</v>
          </cell>
          <cell r="J13" t="str">
            <v>Mensual</v>
          </cell>
          <cell r="K13">
            <v>494</v>
          </cell>
          <cell r="L13">
            <v>494</v>
          </cell>
          <cell r="M13">
            <v>0</v>
          </cell>
          <cell r="N13">
            <v>346</v>
          </cell>
          <cell r="O13">
            <v>346</v>
          </cell>
          <cell r="P13">
            <v>0</v>
          </cell>
          <cell r="Q13">
            <v>346</v>
          </cell>
          <cell r="R13">
            <v>0.70040485829959509</v>
          </cell>
          <cell r="S13">
            <v>1</v>
          </cell>
          <cell r="T13" t="str">
            <v/>
          </cell>
          <cell r="U13">
            <v>7</v>
          </cell>
          <cell r="V13">
            <v>0</v>
          </cell>
          <cell r="W13">
            <v>15</v>
          </cell>
          <cell r="X13">
            <v>0</v>
          </cell>
          <cell r="Y13">
            <v>82</v>
          </cell>
          <cell r="Z13">
            <v>0</v>
          </cell>
          <cell r="AA13">
            <v>104</v>
          </cell>
          <cell r="AB13">
            <v>0.21052631578947367</v>
          </cell>
          <cell r="AC13" t="str">
            <v xml:space="preserve">1. Resultados Alcanzados a la fecha: en el  primer trimestre se analizaron  104  muestras provenientes  Proyecto PINES , lo cual se concerto con la DAB acorde a los insumos con los que contaba  el LMAB.  
2. Inconvenientes presentados: demora en el contrato de medios de cultivos con el INS y en la contratacion de las dos profesionales , lo que limita  el numero de muestras a recibir en el LMAB y  el muestreo de los ciclos de produccion  hasta el dia miercoles por la falta de  contratistas que cubrieran los fines de semana. . 
3. Acciones de Mejora si aplican: Se  recibieron muestras acorde a los insumos con los que contaba el LMAB y se dio respuesta  con los analistas aurtorizados en los ensayos, se  adaptó el muestreo con la DAB a la dispobnibilidad de personal para fines de semana. </v>
          </cell>
          <cell r="AD13">
            <v>15</v>
          </cell>
          <cell r="AE13">
            <v>0</v>
          </cell>
          <cell r="AF13">
            <v>16</v>
          </cell>
          <cell r="AG13">
            <v>0</v>
          </cell>
          <cell r="AH13">
            <v>0</v>
          </cell>
          <cell r="AI13">
            <v>0</v>
          </cell>
          <cell r="AJ13">
            <v>31</v>
          </cell>
          <cell r="AK13">
            <v>6.2753036437246959E-2</v>
          </cell>
          <cell r="AL13" t="str">
            <v xml:space="preserve">1. Resultados Alcanzados a la fecha:  Para el segundo  trimestre se han analizado  31   muestras   provenientes  del proyecto PINES . Total en  los dos trimestres : 135
2. Inconvenientes presentados:  Interrupcion del contrato de transporte  de muestras,  lo cual  impacta la programacion de cronogramas y la planificacion analitica del LMAB. 
3. Acciones de Mejora si aplican : Se  reprogramaron cronogramas de junio a diciembre 2021 con la DAB .  </v>
          </cell>
          <cell r="AM13">
            <v>67</v>
          </cell>
          <cell r="AN13">
            <v>0</v>
          </cell>
          <cell r="AO13">
            <v>67</v>
          </cell>
          <cell r="AP13">
            <v>0</v>
          </cell>
          <cell r="AQ13">
            <v>77</v>
          </cell>
          <cell r="AR13">
            <v>0</v>
          </cell>
          <cell r="AS13">
            <v>211</v>
          </cell>
          <cell r="AT13">
            <v>0.42712550607287447</v>
          </cell>
          <cell r="AU13" t="str">
            <v xml:space="preserve">1. Resultados Alcanzados a la fecha: Durante el tercer trimestre del año se han analizado 211 muestras provenientesde del proyecto PINES. El total de muestras analizadas es de 346 muestras en los corrido del año.
 2. Inconvenientes presentados: atraso en cronogramas por la Interrupcion del contrato de transporte  de muestras,  lo cual  impacta la programacion de cronogramas y la planificacion analitica del LMAB. 
3. Acciones de Mejora si aplican: reprogramacion  de cronogramas con  la DAB .                                                                                                                                                                                                                                                                                                                                                                                                                                                                                                                                                                                                                                                                                                                                                                                                                                                                                                                                                                                                                                                                                                                                                                                                                                                                                                                                                         </v>
          </cell>
          <cell r="AV13"/>
          <cell r="AW13"/>
          <cell r="AX13"/>
          <cell r="AY13"/>
          <cell r="AZ13"/>
          <cell r="BA13"/>
          <cell r="BB13">
            <v>0</v>
          </cell>
          <cell r="BC13">
            <v>0</v>
          </cell>
          <cell r="BD13" t="str">
            <v>1. Resultados Alcanzados a la fecha
2. Inconvenientes presentados
3. Acciones de Mejora si aplican</v>
          </cell>
        </row>
        <row r="14">
          <cell r="A14" t="str">
            <v>OL07</v>
          </cell>
          <cell r="B14" t="str">
            <v xml:space="preserve">1 Fortalecimiento  de la inspección  vigilancia y control de los productos competencia del Invima </v>
          </cell>
          <cell r="C14" t="str">
            <v>Oficina de Laboratorios y Control de Calidad</v>
          </cell>
          <cell r="D14" t="str">
            <v xml:space="preserve">Atender y gestionar las diferentes solicitudes de análisis de los productos competencia del INVIMA, requeridas por las direcciones misionales y reportar sus resultados del Laboratorio de OGM </v>
          </cell>
          <cell r="E14" t="str">
            <v>Verificar  el cumplimiento de la normatividad vigente para la toma de decisiones oportuna y brindar apoyo en el desarrollo de los planes, proyectos y programas de las diferentes Direcciones misionales.</v>
          </cell>
          <cell r="F14" t="str">
            <v>Inversión</v>
          </cell>
          <cell r="G14" t="str">
            <v>Muestras</v>
          </cell>
          <cell r="H14" t="str">
            <v>(Número de muestras analizadas por el Grupo de Laboratorio de OGM / número de muestras programadas por el Grupo de Laboratorio de OGM para análisis ) * 100</v>
          </cell>
          <cell r="I14" t="str">
            <v>Número</v>
          </cell>
          <cell r="J14" t="str">
            <v>Mensual</v>
          </cell>
          <cell r="K14">
            <v>350</v>
          </cell>
          <cell r="L14">
            <v>350</v>
          </cell>
          <cell r="M14">
            <v>0</v>
          </cell>
          <cell r="N14">
            <v>320</v>
          </cell>
          <cell r="O14">
            <v>320</v>
          </cell>
          <cell r="P14">
            <v>0</v>
          </cell>
          <cell r="Q14">
            <v>320</v>
          </cell>
          <cell r="R14">
            <v>0.91428571428571426</v>
          </cell>
          <cell r="S14">
            <v>1</v>
          </cell>
          <cell r="T14" t="str">
            <v/>
          </cell>
          <cell r="U14">
            <v>34</v>
          </cell>
          <cell r="V14">
            <v>0</v>
          </cell>
          <cell r="W14">
            <v>30</v>
          </cell>
          <cell r="X14">
            <v>0</v>
          </cell>
          <cell r="Y14">
            <v>25</v>
          </cell>
          <cell r="Z14">
            <v>0</v>
          </cell>
          <cell r="AA14">
            <v>89</v>
          </cell>
          <cell r="AB14">
            <v>0.25428571428571428</v>
          </cell>
          <cell r="AC14" t="str">
            <v>1. Resultados Alcanzados a la fecha: Durante el primer trimestre de la vigencia 2021 el Grupo de Laboratorio de Organismos Genéticamente Modificados analizó 89 muestras que representan el 25,4% de la meta planteada para el presente año.
2. Inconvenientes presentados: No aplica
3. Acciones de Mejora si aplican: No aplica</v>
          </cell>
          <cell r="AD14">
            <v>25</v>
          </cell>
          <cell r="AE14">
            <v>0</v>
          </cell>
          <cell r="AF14">
            <v>21</v>
          </cell>
          <cell r="AG14">
            <v>0</v>
          </cell>
          <cell r="AH14">
            <v>16</v>
          </cell>
          <cell r="AI14">
            <v>0</v>
          </cell>
          <cell r="AJ14">
            <v>62</v>
          </cell>
          <cell r="AK14">
            <v>0.17714285714285713</v>
          </cell>
          <cell r="AL14" t="str">
            <v>1. Resultados Alcanzados a la fecha: Durante el primer semestre se procesaron un total de 151 muestras las cuales corresponden a: 24 certificados de análisis, 45 IVC de materias primas, 12 IVC en trigo y 70 muestras por rotulado.  .  
2. Inconvenientes presentados: Interrupcción del contrato de transporte de muestras, lo cual evidencia una disminución significativa en el mes de junio.   
3. Acciones de Mejora si aplican:  se establecio comunicación con la Dirección de Alimentos y Bebidas, quienes explicaron como serian tomadas las muestras faltantes durante el segundo semestre del año.</v>
          </cell>
          <cell r="AM14">
            <v>51</v>
          </cell>
          <cell r="AN14">
            <v>0</v>
          </cell>
          <cell r="AO14">
            <v>58</v>
          </cell>
          <cell r="AP14">
            <v>0</v>
          </cell>
          <cell r="AQ14">
            <v>60</v>
          </cell>
          <cell r="AR14">
            <v>0</v>
          </cell>
          <cell r="AS14">
            <v>169</v>
          </cell>
          <cell r="AT14">
            <v>0.48285714285714287</v>
          </cell>
          <cell r="AU14" t="str">
            <v>1.	Resultados alcanzados a la fecha: se han procesado un total de 320 muestras las cuales corresponden a: 30 certificados de calidad para clientes externos, 69 IVC materias primas, 25 IVC en trigo, 195 IVC rotulado libre de OGM y ecológico y 1 ensayo de aptitud. En el tercer trimestre se reanudó el contrato para transporte de muestras secas, por lo cual se reactivó el muestreo y envío de muestras por parte de los GTTs y los puertos. Lo anterior se refleja en el aumento del número de muestras recibidas y analizadas. 
De igual forma, durante el tercer trimestre se analizó una muestra del ensayo de aptitud FAPAS-GM Proficiency Test GeMMU93 y se subieron los resultados a la plataforma del proveedor. Se está a la espero de los resultados.
2.	Inconvenientes presentados: N/A.
3.	Acciones de mejora si aplican: N/A.</v>
          </cell>
          <cell r="AV14"/>
          <cell r="AW14"/>
          <cell r="AX14"/>
          <cell r="AY14"/>
          <cell r="AZ14"/>
          <cell r="BA14"/>
          <cell r="BB14">
            <v>0</v>
          </cell>
          <cell r="BC14">
            <v>0</v>
          </cell>
          <cell r="BD14" t="str">
            <v>1. Resultados Alcanzados a la fecha
2. Inconvenientes presentados
3. Acciones de Mejora si aplican</v>
          </cell>
        </row>
        <row r="15">
          <cell r="A15" t="str">
            <v>OL08</v>
          </cell>
          <cell r="B15" t="str">
            <v xml:space="preserve">1 Fortalecimiento  de la inspección  vigilancia y control de los productos competencia del Invima </v>
          </cell>
          <cell r="C15" t="str">
            <v>Oficina de Laboratorios y Control de Calidad</v>
          </cell>
          <cell r="D15" t="str">
            <v>Atender y gestionar las diferentes solicitudes de análisis de los productos competencia del INVIMA, requeridas por las direcciones misionales y reportar sus resultados laboratorio de Productos Farmacéuticos - área microbiología</v>
          </cell>
          <cell r="E15" t="str">
            <v>Verificar  el cumplimiento de la normatividad vigente para la toma de decisiones oportuna y brindar apoyo en el desarrollo de los planes, proyectos y programas de las diferentes Direcciones misionales.</v>
          </cell>
          <cell r="F15" t="str">
            <v>Inversión</v>
          </cell>
          <cell r="G15" t="str">
            <v>Muestras</v>
          </cell>
          <cell r="H15" t="str">
            <v>(Número de muestras analizadas por el Grupo de laboratorio de Productos farmacéuticos - área microbiología)  / número de muestras programadas por el Grupo de laboratorio de Productos farmacéuticos - área microbiología para análisis ) * 100</v>
          </cell>
          <cell r="I15" t="str">
            <v>Número</v>
          </cell>
          <cell r="J15" t="str">
            <v>Mensual</v>
          </cell>
          <cell r="K15">
            <v>390</v>
          </cell>
          <cell r="L15">
            <v>390</v>
          </cell>
          <cell r="M15">
            <v>0</v>
          </cell>
          <cell r="N15">
            <v>235</v>
          </cell>
          <cell r="O15">
            <v>235</v>
          </cell>
          <cell r="P15">
            <v>0</v>
          </cell>
          <cell r="Q15">
            <v>235</v>
          </cell>
          <cell r="R15">
            <v>0.60256410256410253</v>
          </cell>
          <cell r="S15">
            <v>1</v>
          </cell>
          <cell r="T15" t="str">
            <v/>
          </cell>
          <cell r="U15">
            <v>11</v>
          </cell>
          <cell r="V15">
            <v>0</v>
          </cell>
          <cell r="W15">
            <v>9</v>
          </cell>
          <cell r="X15">
            <v>0</v>
          </cell>
          <cell r="Y15">
            <v>31</v>
          </cell>
          <cell r="Z15">
            <v>0</v>
          </cell>
          <cell r="AA15">
            <v>51</v>
          </cell>
          <cell r="AB15">
            <v>0.13076923076923078</v>
          </cell>
          <cell r="AC15" t="str">
            <v xml:space="preserve">1. Resultados Alcanzados a la fecha: De las 400 muestras programadas para ser analizadas en el año 2021 el LMBPFOT en el primer trimestre del año ha analizado 51 muestras que corresponden al 12,75% de ejecución.
2. Inconvenientes presentados: Incumplimiento al inicio del plan de muestreo de Demuestra la Calidad de Dispositivos médicos por la falta de contrato de transportes de muestras.  Así mismo, a principios del mes de marzo se acabaron y/o vencieron los medios de cultivo y debido a que no se contaba con el convenio interadministrativo con el INS para el suministro de estos, el laboratorio no pudo analizar de manera inmediata algunas muestras que llegaron en el mes de marzo.
3. Acciones de Mejora si aplican: en relación al Cronograma del Programa Demuestra la Calidad de Dispositivos Médicos fueron realizadas reuniones con la dirección misional y  en donde estableció la necesidad de modificar el cronograma inicialmente propuesto. 
Debido a la falta de suminsitro de medios de cultivo se estableció comunicación con los clientes del laboratorio para informar sobre la demora en la respuesta en la prestación del Servicio. En relación al contrato para el suministro de medios de cultibo, se realizó seguimeinto por parte de la Jefe de la OLCC, lo que culminó con la suscripcción del contrato el 25 de marzo. </v>
          </cell>
          <cell r="AD15">
            <v>5</v>
          </cell>
          <cell r="AE15">
            <v>0</v>
          </cell>
          <cell r="AF15">
            <v>36</v>
          </cell>
          <cell r="AG15">
            <v>0</v>
          </cell>
          <cell r="AH15">
            <v>23</v>
          </cell>
          <cell r="AI15">
            <v>0</v>
          </cell>
          <cell r="AJ15">
            <v>64</v>
          </cell>
          <cell r="AK15">
            <v>0.1641025641025641</v>
          </cell>
          <cell r="AL15" t="str">
            <v xml:space="preserve">1. Resultados Alcanzados a la fecha: De las 400 muestras programadas para ser analizadas en el año 2021 el LMBPFOT en el primer semestre del año ha analizado 115 muestras que corresponden al 28.7% de ejecución. 
2. Inconvenientes presentados: la principal dificultad presentada durante el primer semestre del año fue  el no contar con el contrato de transporte de muestras desde inicio de la vigencia, lo que ocasionó el incumplimiento de los conogramas inicialmente  pactados con las Direcciones Misionales. También se presentó dificultad con el suministro de medios de cultivos por el retraso en la firma del convenio admisnistrativo con el Instituto Nacional de Salud.
3. Acciones de Mejora si aplican:  Se ajustaron el número de muestrasy cronogramas junto con las direcciones misionales. Por otra parte, se gestionó por  la Jefe de oficina la firma del   convenio interadministrativo para el suministro de medios de cultivo, y se informó por medio de correo electrónico a los diferentes clientes sobre la demora que se presentó para dar respuesta  oportuna en su solcitudes.
</v>
          </cell>
          <cell r="AM15">
            <v>14</v>
          </cell>
          <cell r="AN15">
            <v>0</v>
          </cell>
          <cell r="AO15">
            <v>54</v>
          </cell>
          <cell r="AP15">
            <v>0</v>
          </cell>
          <cell r="AQ15">
            <v>52</v>
          </cell>
          <cell r="AR15">
            <v>0</v>
          </cell>
          <cell r="AS15">
            <v>120</v>
          </cell>
          <cell r="AT15">
            <v>0.30769230769230771</v>
          </cell>
          <cell r="AU15" t="str">
            <v>1. Resultados Alcanzados a la fecha: A corte del 30 de septiembre el Laboratorio de Microbiología de Productos Farmacéticos y Otras Tecnologías  ha analizado un total de 2355 muestras de las 390 que se encuentran establecidas como Meta. Dentro de la muestras analizadas se encuentran las correspondientes a alertas sanitarias relacionadas a muestras de fentanilo y otros medicamentos .
2. Inconvenientes presentados: demoras en el inicio de los planes de muestreo por parte de las direcciones misionales y la reorganización de la toma de las mismas con las Secretaria de Salud Departamentales. 
3. Acciones de Mejora: solicitar controles de cambio modificando las metas establecidas, teniendo en cuenta la información brindada por las direcciones Misionales</v>
          </cell>
          <cell r="AV15"/>
          <cell r="AW15"/>
          <cell r="AX15"/>
          <cell r="AY15"/>
          <cell r="AZ15"/>
          <cell r="BA15"/>
          <cell r="BB15">
            <v>0</v>
          </cell>
          <cell r="BC15">
            <v>0</v>
          </cell>
          <cell r="BD15" t="str">
            <v>1. Resultados Alcanzados a la fecha
2. Inconvenientes presentados
3. Acciones de Mejora si aplican</v>
          </cell>
        </row>
        <row r="16">
          <cell r="A16" t="str">
            <v>OL09</v>
          </cell>
          <cell r="B16" t="str">
            <v xml:space="preserve">1 Fortalecimiento  de la inspección  vigilancia y control de los productos competencia del Invima </v>
          </cell>
          <cell r="C16" t="str">
            <v>Oficina de Laboratorios y Control de Calidad</v>
          </cell>
          <cell r="D16" t="str">
            <v>Atender y gestionar las diferentes solicitudes de análisis de los productos competencia del INVIMA, requeridas por las direcciones misionales y reportar sus resultados del laboratorio de productos farmacéuticos - área fisicoquímico</v>
          </cell>
          <cell r="E16" t="str">
            <v>Verificar  el cumplimiento de la normatividad vigente para la toma de decisiones oportuna y brindar apoyo en el desarrollo de los planes, proyectos y programas de las diferentes Direcciones misionales.</v>
          </cell>
          <cell r="F16" t="str">
            <v>Inversión</v>
          </cell>
          <cell r="G16" t="str">
            <v>Muestras</v>
          </cell>
          <cell r="H16" t="str">
            <v>(Número de muestras analizadas por el grupo de laboratorio de productos farmacéuticos - área fisicoquímico)  / número de muestras programadas por el grupo de laboratorio de productos Farmacéuticos - área fisicoquímico para análisis ) * 100</v>
          </cell>
          <cell r="I16" t="str">
            <v>Número</v>
          </cell>
          <cell r="J16" t="str">
            <v>Mensual</v>
          </cell>
          <cell r="K16">
            <v>431</v>
          </cell>
          <cell r="L16">
            <v>431</v>
          </cell>
          <cell r="M16">
            <v>0</v>
          </cell>
          <cell r="N16">
            <v>169</v>
          </cell>
          <cell r="O16">
            <v>169</v>
          </cell>
          <cell r="P16">
            <v>0</v>
          </cell>
          <cell r="Q16">
            <v>169</v>
          </cell>
          <cell r="R16">
            <v>0.39211136890951276</v>
          </cell>
          <cell r="S16">
            <v>1</v>
          </cell>
          <cell r="T16" t="str">
            <v/>
          </cell>
          <cell r="U16">
            <v>8</v>
          </cell>
          <cell r="V16">
            <v>0</v>
          </cell>
          <cell r="W16">
            <v>25</v>
          </cell>
          <cell r="X16">
            <v>0</v>
          </cell>
          <cell r="Y16">
            <v>45</v>
          </cell>
          <cell r="Z16">
            <v>0</v>
          </cell>
          <cell r="AA16">
            <v>78</v>
          </cell>
          <cell r="AB16">
            <v>0.18097447795823665</v>
          </cell>
          <cell r="AC16" t="str">
            <v xml:space="preserve">1. Resultados Alcanzados a la fecha: De las 600 muestras programadas para ser analizadas en el año 2021 el Laboratorio en el primer trimestre del año ha analizado 78 muestras que corresponden al 13% de ejecución. 
2. Inconvenientes presentados: La prinicipal dificultad presentada durante el primer trimestre del año, fue el daño de los estándares que se encontraban almacenados en refrigeración, por el daño de la nevera  en donde se encontraban almacenados durante las adecuaciones realizadas por Gestión Adminsitrativa, lo que ha impedido realizar algunos  análisis de muestras de los planes de DMC 2019 y 2020.
Adicionalmente, hasta la fecha no se ha iniciado los planes de muestreo  de las direcciones de medicamentos y cosméticos debido a que no se cuenta con contrato de transporte. 
3. Acciones de Mejora si aplican: Se realizó reunion con las direcciones de Medicamentos y Cosméticos, en donde se acordaron el ajuste de los cronogramas. 
El daño de las neveras y estandares almacenados en ellas, fue informado al Grupo de Gestión Administrativa quien es el supervisor del contrato de adecuaciónes de áreas. Adicionalmente para dar cumplimiento a los requisitos del Sistema de Gesión de Calidad, se realizó una análisis de causa raíz de lo sucedido mediante la accion correctiva IVC-CCP-2021- AC001.
</v>
          </cell>
          <cell r="AD16">
            <v>14</v>
          </cell>
          <cell r="AE16">
            <v>0</v>
          </cell>
          <cell r="AF16">
            <v>16</v>
          </cell>
          <cell r="AG16">
            <v>0</v>
          </cell>
          <cell r="AH16">
            <v>16</v>
          </cell>
          <cell r="AI16">
            <v>0</v>
          </cell>
          <cell r="AJ16">
            <v>46</v>
          </cell>
          <cell r="AK16">
            <v>0.10672853828306264</v>
          </cell>
          <cell r="AL16" t="str">
            <v>1. Resultados Alcanzados a la fecha: Se pasó control de cambios a la Oficina Asesora de Planeación reduciendo la meta a 460, por tanto de las 460 muestras programadas para ser analizadas en el año 2021 el LFQPFOT en el, primer trimestre se analizaron 78 correspondiente al 16,95 y en el Segundo trimestre del año ha analizado 46 muestras que corresponden al 10%. En total en el primer semestre se han analizado un total de 124 muestras equivalente a   26,95%. 
2. Inconvenientes presentados: durante el primer semestre del año se presentó  el daño de la nevera que afectó los estándares allí almacenados, lo que ha impedido realizar algunos  análisis de muestras de los planes de DMC 2019 y 2020.
Adicionalmente, se presentarón incumplimiento en los planes de muestreo  de las direcciones de medicamentos y cosméticos debido a que no se contaba con contrato para el transporte de muestras y hasta la fecha no se cuenta con un progrma definitivo por parte de la Dirección de Medicamentos debido a inconvenientes presentados con el resposanble de transporte de muestras.  
3. Acciones de Mejora si aplican: se realizan diferentes reuniones con las direcciones misionales para el seguimiento y definición de los planes de muestreo.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ell>
          <cell r="AM16">
            <v>11</v>
          </cell>
          <cell r="AN16">
            <v>0</v>
          </cell>
          <cell r="AO16">
            <v>5</v>
          </cell>
          <cell r="AP16">
            <v>0</v>
          </cell>
          <cell r="AQ16">
            <v>29</v>
          </cell>
          <cell r="AR16">
            <v>0</v>
          </cell>
          <cell r="AS16">
            <v>45</v>
          </cell>
          <cell r="AT16">
            <v>0.10440835266821345</v>
          </cell>
          <cell r="AU16" t="str">
            <v>1. Resultados Alcanzados a la fecha: El LFQPFOT ha analizado hasta la fecha 169 muestras, que corresponden  al 37% de avance en relación a la meta establecida para la vigencia. 
2. Inconvenientes presentados: se presentarón incumplimiento en los planes de muestreo  de las direcciones de medicamentos y cosméticos debido a que no se contaba con contrato para el transporte de muestras y hasta la fecha no se cuenta con un programa definitivo por parte de la Dirección de Medicamentos debido a inconvenientes presentados con el resposanble de transporte de muestras.  
Adicionalmente, durante el año 2021 se ha presentado el daño de la nevera que afectó algunos de los estándares allí almacenados, lo que ha impedido realizar algunos  análisis de muestras de los planes de DMC 2019 y 2020.
3. Acciones de Mejora si aplican: se realizan diferentes reuniones con las direcciones misionales para el seguimiento y definición de los planes de muestreo, de las cuales se derivo el ajuste de las metas del POA atendiendo que ya  no se pueden cumplir lo pactado para la presente vigencia.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ell>
          <cell r="AV16"/>
          <cell r="AW16"/>
          <cell r="AX16"/>
          <cell r="AY16"/>
          <cell r="AZ16"/>
          <cell r="BA16"/>
          <cell r="BB16">
            <v>0</v>
          </cell>
          <cell r="BC16">
            <v>0</v>
          </cell>
          <cell r="BD16" t="str">
            <v>1. Resultados Alcanzados a la fecha
2. Inconvenientes presentados
3. Acciones de Mejora si aplican</v>
          </cell>
        </row>
        <row r="17">
          <cell r="A17" t="str">
            <v>OL10</v>
          </cell>
          <cell r="B17" t="str">
            <v xml:space="preserve">1 Fortalecimiento  de la inspección  vigilancia y control de los productos competencia del Invima </v>
          </cell>
          <cell r="C17" t="str">
            <v>Oficina de Laboratorios y Control de Calidad</v>
          </cell>
          <cell r="D17" t="str">
            <v>Atender y gestionar las diferentes solicitudes de análisis de los productos competencia del INVIMA, requeridas por las direcciones misionales y reportar sus resultados Dispositivos médicos</v>
          </cell>
          <cell r="E17" t="str">
            <v>Verificar  el cumplimiento de la normatividad vigente para la toma de decisiones oportuna y brindar apoyo en el desarrollo de los planes, proyectos y programas de las diferentes Direcciones misionales.</v>
          </cell>
          <cell r="F17" t="str">
            <v>Inversión</v>
          </cell>
          <cell r="G17" t="str">
            <v>Muestras</v>
          </cell>
          <cell r="H17" t="str">
            <v>(Número de muestras analizadas por el Grupo de Dispositivos médicos  / número de muestras programadas para análisis del grupo de dispositivos médicos ) * 100</v>
          </cell>
          <cell r="I17" t="str">
            <v>Número</v>
          </cell>
          <cell r="J17" t="str">
            <v>Mensual</v>
          </cell>
          <cell r="K17">
            <v>70</v>
          </cell>
          <cell r="L17">
            <v>70</v>
          </cell>
          <cell r="M17">
            <v>0</v>
          </cell>
          <cell r="N17">
            <v>35</v>
          </cell>
          <cell r="O17">
            <v>35</v>
          </cell>
          <cell r="P17">
            <v>0</v>
          </cell>
          <cell r="Q17">
            <v>35</v>
          </cell>
          <cell r="R17">
            <v>0.5</v>
          </cell>
          <cell r="S17">
            <v>1</v>
          </cell>
          <cell r="T17" t="str">
            <v/>
          </cell>
          <cell r="U17">
            <v>9</v>
          </cell>
          <cell r="V17">
            <v>0</v>
          </cell>
          <cell r="W17">
            <v>4</v>
          </cell>
          <cell r="X17">
            <v>0</v>
          </cell>
          <cell r="Y17">
            <v>0</v>
          </cell>
          <cell r="Z17">
            <v>0</v>
          </cell>
          <cell r="AA17">
            <v>13</v>
          </cell>
          <cell r="AB17">
            <v>0.18571428571428572</v>
          </cell>
          <cell r="AC17" t="str">
            <v>1. Resultados Alcanzados a la fecha:  En el primer trimestre el laboratorio realizó el  análisis de trece (13)  muestras equivalentes a 3185 unidades, correspondientes al Ministerio de salud, muestras de interlaboratorio  y muestras del Programa de Demuestra la caldad 2020. 
2.Inconvenientes presentados:  El programa DMC de dispositivos médicos 2021 no ha iniciado, debido a la falta del contrato de transporte de muestras.
3. Acciones de Mejora si aplican: se han realizado reuniones entre las áreas involucradas, en donde se realizaron ajustes al cronograma de muestreo.</v>
          </cell>
          <cell r="AD17">
            <v>0</v>
          </cell>
          <cell r="AE17">
            <v>0</v>
          </cell>
          <cell r="AF17">
            <v>0</v>
          </cell>
          <cell r="AG17">
            <v>0</v>
          </cell>
          <cell r="AH17">
            <v>0</v>
          </cell>
          <cell r="AI17">
            <v>0</v>
          </cell>
          <cell r="AJ17">
            <v>0</v>
          </cell>
          <cell r="AK17">
            <v>0</v>
          </cell>
          <cell r="AL17" t="str">
            <v xml:space="preserve">1. Resultados Alcanzados a la fecha: Durante el primer semestre el laboratorio analizó  el 19% de la meta propuesta para el año 2021, equivalente a trece (13) muestras (3185 unidades).
2. Inconvenientes presentados: En el segundo trimestre el laboratorio no realizo análisis de muestras. Se  tenía proyectado  recibir 10 muestras de suturas en el mes de mayo y 10 muestras de equipo de macrogoteo en el mes de junio del programa Demuestra la Calidad de la Dirección de Dispositivos Médicos y Otras Tecnologías ,sin embargo, debido a que se extendieron los tiempos por adenda del proceso contractual de transporte de muestras ,  el día 12 de Mayo en reunión con las direcciones misionales se ajusta la programación retirando las 10 muestras de suturas y reprogramando las 10 muestras de equipos de macrogoteo.
3. Acciones de Mejora si aplican: Se realizó reuniones con las direcciones misionales con el fin de considerar opciones en el muestreo y así mismo se retroalimento a la referente de Dispositivos Médicos los aspectos a considerar en el muestreo.
</v>
          </cell>
          <cell r="AM17">
            <v>0</v>
          </cell>
          <cell r="AN17">
            <v>0</v>
          </cell>
          <cell r="AO17">
            <v>10</v>
          </cell>
          <cell r="AP17">
            <v>0</v>
          </cell>
          <cell r="AQ17">
            <v>12</v>
          </cell>
          <cell r="AR17">
            <v>0</v>
          </cell>
          <cell r="AS17">
            <v>22</v>
          </cell>
          <cell r="AT17">
            <v>0.31428571428571428</v>
          </cell>
          <cell r="AU17" t="str">
            <v>1. Resultados Alcanzados a la fecha: Hasta el  tercer trimestre del año el laboratorio realizó el análisis 35  muestras equivalentes a 6570  unidades, correspondientes a muestras del Programa de Demuestra la caldad 2021.  
2. Inconvenientes presentados: No se contó con contrato de transporte de muestras durante el primer semestre, ocasionando el atraso del connograma pactado para la vigencia. Adicionalmente, se presenta desabastecimiento de guantes, por lo tanto, del muestreo programado  de diez (10) muestras se recibieron seis (6). 
3. Acciones de Mejora si aplican: Ninguna</v>
          </cell>
          <cell r="AV17"/>
          <cell r="AW17"/>
          <cell r="AX17"/>
          <cell r="AY17"/>
          <cell r="AZ17"/>
          <cell r="BA17"/>
          <cell r="BB17">
            <v>0</v>
          </cell>
          <cell r="BC17">
            <v>0</v>
          </cell>
          <cell r="BD17" t="str">
            <v>1. Resultados Alcanzados a la fecha
2. Inconvenientes presentados
3. Acciones de Mejora si aplican</v>
          </cell>
        </row>
        <row r="18">
          <cell r="A18" t="str">
            <v>OL11</v>
          </cell>
          <cell r="B18" t="str">
            <v xml:space="preserve">1 Fortalecimiento  de la inspección  vigilancia y control de los productos competencia del Invima </v>
          </cell>
          <cell r="C18" t="str">
            <v>Oficina de Laboratorios y Control de Calidad</v>
          </cell>
          <cell r="D18" t="str">
            <v>Emitir conceptos de lotes de productos biológicos.</v>
          </cell>
          <cell r="E18" t="str">
            <v>Verificar  el cumplimiento de la normatividad vigente para la toma de decisiones oportuna y brindar apoyo en el desarrollo de los planes, proyectos y programas de las diferentes Direcciones misionales.</v>
          </cell>
          <cell r="F18" t="str">
            <v>Inversión</v>
          </cell>
          <cell r="G18" t="str">
            <v>Conceptos de liberación de Lotes</v>
          </cell>
          <cell r="H18" t="str">
            <v>(No. de conceptos de liberación de lotes emitidos / No. de conceptos de liberación de lotes programados) *100</v>
          </cell>
          <cell r="I18" t="str">
            <v>Número</v>
          </cell>
          <cell r="J18" t="str">
            <v>Mensual</v>
          </cell>
          <cell r="K18">
            <v>620</v>
          </cell>
          <cell r="L18">
            <v>620</v>
          </cell>
          <cell r="M18">
            <v>0</v>
          </cell>
          <cell r="N18">
            <v>459</v>
          </cell>
          <cell r="O18">
            <v>459</v>
          </cell>
          <cell r="P18">
            <v>0</v>
          </cell>
          <cell r="Q18">
            <v>459</v>
          </cell>
          <cell r="R18">
            <v>0.74032258064516132</v>
          </cell>
          <cell r="S18">
            <v>1</v>
          </cell>
          <cell r="T18" t="str">
            <v/>
          </cell>
          <cell r="U18">
            <v>48</v>
          </cell>
          <cell r="V18">
            <v>0</v>
          </cell>
          <cell r="W18">
            <v>42</v>
          </cell>
          <cell r="X18">
            <v>0</v>
          </cell>
          <cell r="Y18">
            <v>36</v>
          </cell>
          <cell r="Z18">
            <v>0</v>
          </cell>
          <cell r="AA18">
            <v>126</v>
          </cell>
          <cell r="AB18">
            <v>0.20322580645161289</v>
          </cell>
          <cell r="AC18" t="str">
            <v>1. Resultados Alcanzados a la fecha: Se han emitido 126  conceptos de liberación equivalentes al  19,38% , de acuerdo con lo programado para el año 2021.
Para las vacunas se han liberado 54 lotes  que corresponden a 2.728.619  dosis, los cuales corresponden a dosis administradas por Programa de Inmunización Ampliada (PAI) y comercializadores  privados. Para los hemoderivados se han liberado 70 lotes que corresponde a 149.428 unidades para pacientes que presentan patología asociada con hemostasia y para los sueros se han liberado 2 lotes que corresponde a 18.914 dosis.
2. Inconvenientes presentados: No aplica
3. Acciones de Mejora si aplican: No aplica</v>
          </cell>
          <cell r="AD18">
            <v>48</v>
          </cell>
          <cell r="AE18">
            <v>0</v>
          </cell>
          <cell r="AF18">
            <v>53</v>
          </cell>
          <cell r="AG18">
            <v>0</v>
          </cell>
          <cell r="AH18">
            <v>37</v>
          </cell>
          <cell r="AI18">
            <v>0</v>
          </cell>
          <cell r="AJ18">
            <v>138</v>
          </cell>
          <cell r="AK18">
            <v>0.22258064516129034</v>
          </cell>
          <cell r="AL18" t="str">
            <v>1. Resultados Alcanzados a la fecha:  Durante el primer semestre del año se han emitido 264 conceptos de Liberación de Lote equivalentes al 42.61% analizados de acuerdo con lo programado para el año 2021.
Para las vacunas se han liberado  116 lotes que corresponden a 11.061.978 dosis, los cuales corresponden a dosis administradas por el Programa de Inmunización Ampliada (PAI) y comercializadores privados. Para los hemoderivados se han liberado 146 lotes que corresponden a 407.218 unidades para pacientes que presentan patologías asociadas con hemostasia; y para los sueros se han liberado 2 lotes que corresponden a 18.914 dosis. 
2. Inconvenientes presentados: No aplica
3. Acciones de Mejora si aplican: No aplica</v>
          </cell>
          <cell r="AM18">
            <v>82</v>
          </cell>
          <cell r="AN18">
            <v>0</v>
          </cell>
          <cell r="AO18">
            <v>54</v>
          </cell>
          <cell r="AP18">
            <v>0</v>
          </cell>
          <cell r="AQ18">
            <v>59</v>
          </cell>
          <cell r="AR18">
            <v>0</v>
          </cell>
          <cell r="AS18">
            <v>195</v>
          </cell>
          <cell r="AT18">
            <v>0.31451612903225806</v>
          </cell>
          <cell r="AU18" t="str">
            <v>1. Resultados Alcanzados a la fecha:  Durante el tercer trimestre del año se han emitido 459 conceptos de Liberación de Lote equivalentes al 74,03% analizados de acuerdo con lo programado para el año 2021; lo cual representa resultados satisfactorios en el desarrollo analítico de las muestras. 
Para las vacunas se han liberado  234 lotes que corresponden a 33.103.436 dosis administradas por el Programa de Inmunización Ampliada (PAI) y comercializadores privados. Para los hemoderivados se han liberado 222 lotes que corresponden a 642.669 unidades para pacientes que presentan patologías asociadas con hemostasia; y para los sueros se han liberado 3 lotes que corresponden a 28.098 dosis. 
2. Inconvenientes presentados: No aplica
3. Acciones de Mejora si aplican: No aplica</v>
          </cell>
          <cell r="AV18"/>
          <cell r="AW18"/>
          <cell r="AX18"/>
          <cell r="AY18"/>
          <cell r="AZ18"/>
          <cell r="BA18"/>
          <cell r="BB18">
            <v>0</v>
          </cell>
          <cell r="BC18">
            <v>0</v>
          </cell>
          <cell r="BD18" t="str">
            <v>1. Resultados Alcanzados a la fecha
2. Inconvenientes presentados
3. Acciones de Mejora si aplican</v>
          </cell>
        </row>
        <row r="19">
          <cell r="A19" t="str">
            <v>OL12</v>
          </cell>
          <cell r="B19" t="str">
            <v xml:space="preserve">1 Fortalecimiento  de la inspección  vigilancia y control de los productos competencia del Invima </v>
          </cell>
          <cell r="C19" t="str">
            <v>Oficina de Laboratorios y Control de Calidad</v>
          </cell>
          <cell r="D19" t="str">
            <v>Emitir conceptos de lotes de productos biológicos.</v>
          </cell>
          <cell r="E19" t="str">
            <v>Verificar  el cumplimiento de la normatividad vigente para la toma de decisiones oportuna y brindar apoyo en el desarrollo de los planes, proyectos y programas de las diferentes Direcciones misionales.</v>
          </cell>
          <cell r="F19" t="str">
            <v>Inversión</v>
          </cell>
          <cell r="G19" t="str">
            <v>Conceptos de calidad</v>
          </cell>
          <cell r="H19" t="str">
            <v>(No. conceptos de calidad para productos exentos de liberación de lote/No conceptos de calidad exentos de liberación de lote programados)*100</v>
          </cell>
          <cell r="I19" t="str">
            <v>Número</v>
          </cell>
          <cell r="J19" t="str">
            <v>Mensual</v>
          </cell>
          <cell r="K19">
            <v>100</v>
          </cell>
          <cell r="L19">
            <v>100</v>
          </cell>
          <cell r="M19">
            <v>0</v>
          </cell>
          <cell r="N19">
            <v>81</v>
          </cell>
          <cell r="O19">
            <v>81</v>
          </cell>
          <cell r="P19">
            <v>0</v>
          </cell>
          <cell r="Q19">
            <v>81</v>
          </cell>
          <cell r="R19">
            <v>0.81</v>
          </cell>
          <cell r="S19">
            <v>1</v>
          </cell>
          <cell r="T19" t="str">
            <v/>
          </cell>
          <cell r="U19">
            <v>12</v>
          </cell>
          <cell r="V19">
            <v>0</v>
          </cell>
          <cell r="W19">
            <v>5</v>
          </cell>
          <cell r="X19">
            <v>0</v>
          </cell>
          <cell r="Y19">
            <v>5</v>
          </cell>
          <cell r="Z19">
            <v>0</v>
          </cell>
          <cell r="AA19">
            <v>22</v>
          </cell>
          <cell r="AB19">
            <v>0.22</v>
          </cell>
          <cell r="AC19" t="str">
            <v>1. Resultados Alcanzados a la fecha: A la fecha se han emitido 22 conceptos de calidad para productos excentos de liberación de lote, lo que corresponde a un 55% de la meta programada para este año. De estos productos corresponden a vitales no disponibles y a productos asociados a la emergencia sanitaria debido a la pandemia por COVID 19
2. Inconvenientes presentados: No aplica
3. Acciones de Mejora si aplican: No aplica</v>
          </cell>
          <cell r="AD19">
            <v>9</v>
          </cell>
          <cell r="AE19">
            <v>0</v>
          </cell>
          <cell r="AF19">
            <v>6</v>
          </cell>
          <cell r="AG19">
            <v>0</v>
          </cell>
          <cell r="AH19">
            <v>7</v>
          </cell>
          <cell r="AI19">
            <v>0</v>
          </cell>
          <cell r="AJ19">
            <v>22</v>
          </cell>
          <cell r="AK19">
            <v>0.22</v>
          </cell>
          <cell r="AL19" t="str">
            <v>1. Resultados Alcanzados a la fecha: Durante el primer semestre del año 2021 se han emitido 44 conceptos de calidad para productos excentos de liberación de lote lo que correponde a un 100% de la meta programada para este año
2. Inconvenientes presentados: No aplica
3. Acciones de Mejora si aplican: No aplica</v>
          </cell>
          <cell r="AM19">
            <v>10</v>
          </cell>
          <cell r="AN19">
            <v>0</v>
          </cell>
          <cell r="AO19">
            <v>18</v>
          </cell>
          <cell r="AP19">
            <v>0</v>
          </cell>
          <cell r="AQ19">
            <v>9</v>
          </cell>
          <cell r="AR19">
            <v>0</v>
          </cell>
          <cell r="AS19">
            <v>37</v>
          </cell>
          <cell r="AT19">
            <v>0.37</v>
          </cell>
          <cell r="AU19" t="str">
            <v>1. Resultados Alcanzados a la fecha: A la fecha se han emitido 81 conceptos de calidad para productos excentos de liberación de lote, lo que corresponde a un  115% de la meta propuesta. Estos productos corresponden a vitales no disponibles y a emergencia sanitaria debido a la pandemia por COVID 19. 
2. Inconvenientes presentados: Ninguno
3. Acciones de Mejora si aplican: Teniendo en cuenta el incremento que se ha presentado en los sometimientos para evaluación documental por conceptos de calidad para vitales no disponibles y vacunas contra la Covid 19; se solicitó control de cambios para el incremento de la meta de 70 a 120 conceptos de calidad.</v>
          </cell>
          <cell r="AV19"/>
          <cell r="AW19"/>
          <cell r="AX19"/>
          <cell r="AY19"/>
          <cell r="AZ19"/>
          <cell r="BA19"/>
          <cell r="BB19">
            <v>0</v>
          </cell>
          <cell r="BC19">
            <v>0</v>
          </cell>
          <cell r="BD19" t="str">
            <v>1. Resultados Alcanzados a la fecha
2. Inconvenientes presentados
3. Acciones de Mejora si aplican</v>
          </cell>
        </row>
        <row r="20">
          <cell r="A20" t="str">
            <v>OL13</v>
          </cell>
          <cell r="B20" t="str">
            <v xml:space="preserve">1 Fortalecimiento  de la inspección  vigilancia y control de los productos competencia del Invima </v>
          </cell>
          <cell r="C20" t="str">
            <v>Oficina de Laboratorios y Control de Calidad</v>
          </cell>
          <cell r="D20" t="str">
            <v>Gestionar  Programas de Ensayos de Aptitud o Pruebas de Eficiencia   para los Laboratorios departamentales de salud pública</v>
          </cell>
          <cell r="E20" t="str">
            <v>Fortalecer la Red Nacional de Laboratorios  y contribuir con actividades necesarias para la implementación del Sistema de Gestión de los Laboratorios.</v>
          </cell>
          <cell r="F20" t="str">
            <v>Inversión</v>
          </cell>
          <cell r="G20" t="str">
            <v>Programas de Ensayos de Aptitud Gestionados o Pruebas de Eficiencia</v>
          </cell>
          <cell r="H20" t="str">
            <v>(Número de Programas de Ensayos de Aptitud gestionados o Pruebas de Eficiencia /número  Programas de Ensayos de Aptitud Pruebas de Eficiencia programados) *100</v>
          </cell>
          <cell r="I20" t="str">
            <v>Número</v>
          </cell>
          <cell r="J20" t="str">
            <v>Anual</v>
          </cell>
          <cell r="K20">
            <v>4</v>
          </cell>
          <cell r="L20">
            <v>4</v>
          </cell>
          <cell r="M20">
            <v>0</v>
          </cell>
          <cell r="N20">
            <v>3</v>
          </cell>
          <cell r="O20">
            <v>3</v>
          </cell>
          <cell r="P20">
            <v>0</v>
          </cell>
          <cell r="Q20">
            <v>3</v>
          </cell>
          <cell r="R20">
            <v>0.75</v>
          </cell>
          <cell r="S20">
            <v>1</v>
          </cell>
          <cell r="T20" t="str">
            <v/>
          </cell>
          <cell r="U20">
            <v>0</v>
          </cell>
          <cell r="V20">
            <v>0</v>
          </cell>
          <cell r="W20">
            <v>0</v>
          </cell>
          <cell r="X20">
            <v>0</v>
          </cell>
          <cell r="Y20">
            <v>0</v>
          </cell>
          <cell r="Z20">
            <v>0</v>
          </cell>
          <cell r="AA20">
            <v>0</v>
          </cell>
          <cell r="AB20">
            <v>0</v>
          </cell>
          <cell r="AC20" t="str">
            <v>1. Resultados Alcanzados a la fecha: Durante el primer trimestre del año se realizó la etapa precontractual del proceso para la adquisición de ensayos de patitud, cuyos pliegos se encuentran  publicados en el SECOP y ya fueron contestadas las observaciones realizadas por los proponetes.
2. Inconvenientes presentados: No aplica
3. Acciones de Mejora si aplican: No aplica</v>
          </cell>
          <cell r="AD20">
            <v>0</v>
          </cell>
          <cell r="AE20">
            <v>0</v>
          </cell>
          <cell r="AF20">
            <v>0</v>
          </cell>
          <cell r="AG20">
            <v>0</v>
          </cell>
          <cell r="AH20">
            <v>0</v>
          </cell>
          <cell r="AI20">
            <v>0</v>
          </cell>
          <cell r="AJ20">
            <v>0</v>
          </cell>
          <cell r="AK20">
            <v>0</v>
          </cell>
          <cell r="AL20" t="str">
            <v>1. Resultados Alcanzados a la fecha:  Durante el primer semestre del año no fueron gestionados ensayos de aptitud o pruebas de eficiencia, ya que el contrato de Ensayos Interlaboratorios inicia en el mes de Julio, momento en el se inicia el envio de la invitación y muestras respectivas a los Laboratorio de Salud Pública.
2. Inconvenientes presentados: ninguno
3. Acciones de Mejora si aplican: no aplica</v>
          </cell>
          <cell r="AM20">
            <v>1</v>
          </cell>
          <cell r="AN20">
            <v>0</v>
          </cell>
          <cell r="AO20">
            <v>1</v>
          </cell>
          <cell r="AP20">
            <v>0</v>
          </cell>
          <cell r="AQ20">
            <v>1</v>
          </cell>
          <cell r="AR20">
            <v>0</v>
          </cell>
          <cell r="AS20">
            <v>3</v>
          </cell>
          <cell r="AT20">
            <v>0.75</v>
          </cell>
          <cell r="AU20" t="str">
            <v>1. Resultados Alcanzados a la fecha: En lo corrido del año se han gestionado tres (3) ensayos de aptitud, de la siguiente manera:
- En Julio se inicio el interlaboratorio  para  la determinación  de parametros fisicoquimicos en una  muestra de leche  en polvo entera, los cinco  parametros evaluados fueron: ácidez, proteina, humedad, grasa y cenizas.
 - En  agosto de 2021  se  dió  inició  al Inter laboratorio   de  bebidas  alcohólicas en una matriz  de Whisky, los parámetros  evaluados  fueron metanol y  grado alcoholímetro.
- En septiembre se gestióno el análisis de parámetros Microbiológicos en matriz de carne en polvo.  
2. Inconvenientes presentados: Ninguno
3. Acciones de Mejora si aplican: No Aplica</v>
          </cell>
          <cell r="AV20"/>
          <cell r="AW20"/>
          <cell r="AX20"/>
          <cell r="AY20"/>
          <cell r="AZ20"/>
          <cell r="BA20"/>
          <cell r="BB20">
            <v>0</v>
          </cell>
          <cell r="BC20">
            <v>0</v>
          </cell>
          <cell r="BD20" t="str">
            <v>1. Resultados Alcanzados a la fecha
2. Inconvenientes presentados
3. Acciones de Mejora si aplican</v>
          </cell>
        </row>
        <row r="21">
          <cell r="A21" t="str">
            <v>OL14</v>
          </cell>
          <cell r="B21" t="str">
            <v xml:space="preserve">1 Fortalecimiento  de la inspección  vigilancia y control de los productos competencia del Invima </v>
          </cell>
          <cell r="C21" t="str">
            <v>Oficina de Laboratorios y Control de Calidad</v>
          </cell>
          <cell r="D21" t="str">
            <v xml:space="preserve">Realizar inscripción  y participar  en ensayos de aptitud y pruebas interlaboratorios  a nivel nacional y/o internacional acorde con la oferta y productos, analitos o matrices a evaluar  que apliquen. </v>
          </cell>
          <cell r="E21" t="str">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ell>
          <cell r="F21" t="str">
            <v>Inversión</v>
          </cell>
          <cell r="G21" t="str">
            <v>Participación de Ensayos de Aptitud / Prueba Interlaboratorios</v>
          </cell>
          <cell r="H21" t="str">
            <v>(No. de   ensayos de aptitud/Pruebas interlaboratorios en los que participaron  los Laboratorios INVIMA/ No. de  ensayos de aptitud/Pruebas interlaboratorios programados para los laboratorios del Invima)*100</v>
          </cell>
          <cell r="I21" t="str">
            <v>Número</v>
          </cell>
          <cell r="J21" t="str">
            <v>Mensual</v>
          </cell>
          <cell r="K21">
            <v>43</v>
          </cell>
          <cell r="L21">
            <v>43</v>
          </cell>
          <cell r="M21">
            <v>0</v>
          </cell>
          <cell r="N21">
            <v>23</v>
          </cell>
          <cell r="O21">
            <v>23</v>
          </cell>
          <cell r="P21">
            <v>0</v>
          </cell>
          <cell r="Q21">
            <v>23</v>
          </cell>
          <cell r="R21">
            <v>0.53488372093023251</v>
          </cell>
          <cell r="S21">
            <v>1</v>
          </cell>
          <cell r="T21" t="str">
            <v/>
          </cell>
          <cell r="U21">
            <v>11</v>
          </cell>
          <cell r="V21">
            <v>0</v>
          </cell>
          <cell r="W21">
            <v>1</v>
          </cell>
          <cell r="X21">
            <v>0</v>
          </cell>
          <cell r="Y21">
            <v>1</v>
          </cell>
          <cell r="Z21">
            <v>0</v>
          </cell>
          <cell r="AA21">
            <v>13</v>
          </cell>
          <cell r="AB21">
            <v>0.30232558139534882</v>
          </cell>
          <cell r="AC21" t="str">
            <v>1. Resultados Alcanzados a la fecha: durante el primer trimestre del año se participaron en 13 pruebas interlaboratorios, con los que fueron evaluados aproximadamente 16 parámetros, para el interlaboratorio en el que participó el LOGM se evaluaron 19 secuencias.
2. Inconvenientes presentados: No aplica
3. Acciones de Mejora si aplican: No aplica</v>
          </cell>
          <cell r="AD21">
            <v>0</v>
          </cell>
          <cell r="AE21">
            <v>0</v>
          </cell>
          <cell r="AF21">
            <v>0</v>
          </cell>
          <cell r="AG21">
            <v>0</v>
          </cell>
          <cell r="AH21">
            <v>1</v>
          </cell>
          <cell r="AI21">
            <v>0</v>
          </cell>
          <cell r="AJ21">
            <v>1</v>
          </cell>
          <cell r="AK21">
            <v>2.3255813953488372E-2</v>
          </cell>
          <cell r="AL21" t="str">
            <v>1. Resultados Alcanzados a la fecha:en  lo corrido del año se han participado en 14 pruebas interlaboratorios, con los que fueron evaluados aproximadamente 18 parámetros, para el interlaboratorio en el que participó el LOGM se evaluaron 19 secuencias.
2. Inconvenientes presentados: No aplica
3. Acciones de Mejora si aplican: No aplica</v>
          </cell>
          <cell r="AM21">
            <v>2</v>
          </cell>
          <cell r="AN21">
            <v>0</v>
          </cell>
          <cell r="AO21">
            <v>3</v>
          </cell>
          <cell r="AP21">
            <v>0</v>
          </cell>
          <cell r="AQ21">
            <v>4</v>
          </cell>
          <cell r="AR21">
            <v>0</v>
          </cell>
          <cell r="AS21">
            <v>9</v>
          </cell>
          <cell r="AT21">
            <v>0.20930232558139536</v>
          </cell>
          <cell r="AU21" t="str">
            <v>1. Resultados Alcanzados a la fecha: en  lo corrido del año se han participado en 23 pruebas interlaboratorios, entre los qye podemos encontrar los siguientes determinación de grado alcoholimetrico de bebidas alcoholicas, migración, determinación de parametros fisicoquimicos de leche,  Determinación de aflatoxinas, determinación de plaguicidas. pH. HPLC, perdida por secado, densidad. Los revisados con informe aprobado fueron pH y HPLC. Los otros dos ensayos se realizaron, GM Proficiency Test GeMMU87, GM Proficiency Test GeMMU87, 
2. Inconvenientes presentados: declaración de desierto de algunos grupos del proceso para la adquisicón de ensayos de aptitud.
3. Acciones de Mejora si aplican: Adelantar el proceso contractual para los ítem de los procesos declarados desiertos y solicitar control de cambios en la metas ya que no fue viable la participación de dos rondas debido a las fechas programadas por los proveedores.</v>
          </cell>
          <cell r="AV21"/>
          <cell r="AW21"/>
          <cell r="AX21"/>
          <cell r="AY21"/>
          <cell r="AZ21"/>
          <cell r="BA21"/>
          <cell r="BB21">
            <v>0</v>
          </cell>
          <cell r="BC21">
            <v>0</v>
          </cell>
          <cell r="BD21" t="str">
            <v>1. Resultados Alcanzados a la fecha
2. Inconvenientes presentados
3. Acciones de Mejora si aplican</v>
          </cell>
        </row>
        <row r="22">
          <cell r="A22" t="str">
            <v>OL15</v>
          </cell>
          <cell r="B22" t="str">
            <v xml:space="preserve">1 Fortalecimiento  de la inspección  vigilancia y control de los productos competencia del Invima </v>
          </cell>
          <cell r="C22" t="str">
            <v>Oficina de Laboratorios y Control de Calidad</v>
          </cell>
          <cell r="D22" t="str">
            <v>Estandarizar técnicas requeridas en el laboratorio para la realización de análisis de productos competencia del INVIMA.</v>
          </cell>
          <cell r="E22" t="str">
            <v xml:space="preserve"> Ampliar el portafolio de servicios de los laboratorios  para brindar  respuesta a las solicitudes de los clientes tanto internos como externos impactando el incremento del  estatus sanitario y la apertura de nuevos mercados.</v>
          </cell>
          <cell r="F22" t="str">
            <v>Inversión</v>
          </cell>
          <cell r="G22" t="str">
            <v>Técnicas Estandarizadas</v>
          </cell>
          <cell r="H22" t="str">
            <v>(Número de técnicas estandarizadas/ Numero de  técnicas  programadas)*100</v>
          </cell>
          <cell r="I22" t="str">
            <v>Número</v>
          </cell>
          <cell r="J22" t="str">
            <v>Semestral</v>
          </cell>
          <cell r="K22">
            <v>15</v>
          </cell>
          <cell r="L22">
            <v>15</v>
          </cell>
          <cell r="M22">
            <v>0</v>
          </cell>
          <cell r="N22">
            <v>9</v>
          </cell>
          <cell r="O22">
            <v>9</v>
          </cell>
          <cell r="P22">
            <v>0</v>
          </cell>
          <cell r="Q22">
            <v>9</v>
          </cell>
          <cell r="R22">
            <v>0.6</v>
          </cell>
          <cell r="S22">
            <v>1</v>
          </cell>
          <cell r="T22" t="str">
            <v/>
          </cell>
          <cell r="U22">
            <v>5</v>
          </cell>
          <cell r="V22">
            <v>0</v>
          </cell>
          <cell r="W22">
            <v>0</v>
          </cell>
          <cell r="X22">
            <v>0</v>
          </cell>
          <cell r="Y22">
            <v>0</v>
          </cell>
          <cell r="Z22">
            <v>0</v>
          </cell>
          <cell r="AA22">
            <v>5</v>
          </cell>
          <cell r="AB22">
            <v>0.33333333333333331</v>
          </cell>
          <cell r="AC22" t="str">
            <v>1. Resultados Alcanzados a la fecha: durante el primer trimestre del año fueron estandarizadas un total de cinco (5) nuevas metodologías que representan el 33,3%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2. Inconvenientes presentados: No aplica
3. Acciones de Mejora si aplican: no aplica</v>
          </cell>
          <cell r="AD22">
            <v>0</v>
          </cell>
          <cell r="AE22">
            <v>0</v>
          </cell>
          <cell r="AF22">
            <v>1</v>
          </cell>
          <cell r="AG22">
            <v>0</v>
          </cell>
          <cell r="AH22">
            <v>0</v>
          </cell>
          <cell r="AI22">
            <v>0</v>
          </cell>
          <cell r="AJ22">
            <v>1</v>
          </cell>
          <cell r="AK22">
            <v>6.6666666666666666E-2</v>
          </cell>
          <cell r="AL22" t="str">
            <v>1. Resultados Alcanzados a la fecha: durante el primer semestre del año fueron estandarizadas un total de seis (6) nuevas metodologías que representan el 40%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2. Inconvenientes presentados: No aplica
3. Acciones de Mejora si aplican: no aplica</v>
          </cell>
          <cell r="AM22">
            <v>0</v>
          </cell>
          <cell r="AN22">
            <v>0</v>
          </cell>
          <cell r="AO22">
            <v>0</v>
          </cell>
          <cell r="AP22">
            <v>0</v>
          </cell>
          <cell r="AQ22">
            <v>3</v>
          </cell>
          <cell r="AR22">
            <v>0</v>
          </cell>
          <cell r="AS22">
            <v>3</v>
          </cell>
          <cell r="AT22">
            <v>0.2</v>
          </cell>
          <cell r="AU22" t="str">
            <v>1. Resultados Alcanzados a la fecha: a la fecha los grupos de laboratorio han realizado nueve (9) metodologías estandarizadas que representan el 60%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 FQPFOT:  metodologias para los perfiles de disolución pH 4,5 de las moleculas amlodipino y fluconazol
- FMDMOT: Evaluación de flujo en catéteres venosos centrales y periféricos
2. Inconvenientes presentados: No aplica
3. Acciones de Mejora si aplican: no aplica</v>
          </cell>
          <cell r="AV22"/>
          <cell r="AW22"/>
          <cell r="AX22"/>
          <cell r="AY22"/>
          <cell r="AZ22"/>
          <cell r="BA22"/>
          <cell r="BB22">
            <v>0</v>
          </cell>
          <cell r="BC22">
            <v>0</v>
          </cell>
          <cell r="BD22" t="str">
            <v>1. Resultados Alcanzados a la fecha
2. Inconvenientes presentados
3. Acciones de Mejora si aplican</v>
          </cell>
        </row>
        <row r="23">
          <cell r="A23" t="str">
            <v>OL16</v>
          </cell>
          <cell r="B23" t="str">
            <v xml:space="preserve">1 Fortalecimiento  de la inspección  vigilancia y control de los productos competencia del Invima </v>
          </cell>
          <cell r="C23" t="str">
            <v>Oficina de Laboratorios y Control de Calidad</v>
          </cell>
          <cell r="D23" t="str">
            <v xml:space="preserve"> Validar o verificar técnicas requeridas en el laboratorio para la realización de análisis de productos competencia del INVIMA.</v>
          </cell>
          <cell r="E23" t="str">
            <v>Establecer el desempeño de los métodos analíticos  empleados en los grupos de laboratorio con el fin de asegurar la confiabilidad de los resultados y ampliar el alcance de la acreditación.</v>
          </cell>
          <cell r="F23" t="str">
            <v>Inversión</v>
          </cell>
          <cell r="G23" t="str">
            <v>Técnicas validadas o Verificadas</v>
          </cell>
          <cell r="H23" t="str">
            <v>(Número de técnicas validadas o verificadas/ Número de  técnicas  programadas) *100</v>
          </cell>
          <cell r="I23" t="str">
            <v>Número</v>
          </cell>
          <cell r="J23" t="str">
            <v>Semestral</v>
          </cell>
          <cell r="K23">
            <v>15</v>
          </cell>
          <cell r="L23">
            <v>15</v>
          </cell>
          <cell r="M23">
            <v>0</v>
          </cell>
          <cell r="N23">
            <v>11</v>
          </cell>
          <cell r="O23">
            <v>11</v>
          </cell>
          <cell r="P23">
            <v>0</v>
          </cell>
          <cell r="Q23">
            <v>11</v>
          </cell>
          <cell r="R23">
            <v>0.73333333333333328</v>
          </cell>
          <cell r="S23">
            <v>1</v>
          </cell>
          <cell r="T23" t="str">
            <v/>
          </cell>
          <cell r="U23">
            <v>5</v>
          </cell>
          <cell r="V23">
            <v>0</v>
          </cell>
          <cell r="W23">
            <v>1</v>
          </cell>
          <cell r="X23">
            <v>0</v>
          </cell>
          <cell r="Y23">
            <v>0</v>
          </cell>
          <cell r="Z23">
            <v>0</v>
          </cell>
          <cell r="AA23">
            <v>6</v>
          </cell>
          <cell r="AB23">
            <v>0.4</v>
          </cell>
          <cell r="AC23" t="str">
            <v>1. Resultados Alcanzados a la fecha:  durante el primer trimestre del año 2021, se validaron o verificaron un total de sesis metodologías, que representan el 40% de la meta establecida para la presente vigencia. A continuación se presentan las metodologías por grupo de laboratorio:
-FQAB: Determinación de metanol en Vino Blanco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ell>
          <cell r="AD23">
            <v>1</v>
          </cell>
          <cell r="AE23">
            <v>0</v>
          </cell>
          <cell r="AF23">
            <v>0</v>
          </cell>
          <cell r="AG23">
            <v>0</v>
          </cell>
          <cell r="AH23">
            <v>1</v>
          </cell>
          <cell r="AI23">
            <v>0</v>
          </cell>
          <cell r="AJ23">
            <v>2</v>
          </cell>
          <cell r="AK23">
            <v>0.13333333333333333</v>
          </cell>
          <cell r="AL23" t="str">
            <v>1. Resultados Alcanzados a la fecha:  durante el primer trimestre del año 2021, se validaron o verificaron un total de ocho (8) metodologías, que representan el 53%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ell>
          <cell r="AM23">
            <v>2</v>
          </cell>
          <cell r="AN23">
            <v>0</v>
          </cell>
          <cell r="AO23">
            <v>0</v>
          </cell>
          <cell r="AP23">
            <v>0</v>
          </cell>
          <cell r="AQ23">
            <v>1</v>
          </cell>
          <cell r="AR23">
            <v>0</v>
          </cell>
          <cell r="AS23">
            <v>3</v>
          </cell>
          <cell r="AT23">
            <v>0.2</v>
          </cell>
          <cell r="AU23" t="str">
            <v>1. Resultados Alcanzados a la fecha:  durante el año 2021, se han validado o verificado un total de 11 metodologías, que representan el 73%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-FQPFOT:   perfiles de disolución de pH 1,2  de fluconazol, pH 1.2 de amlodipino, y la verificación de IR para metformina.
2. Inconvenientes presentados: No aplica
3. Acciones de Mejora si aplican: No aplica</v>
          </cell>
          <cell r="AV23"/>
          <cell r="AW23"/>
          <cell r="AX23"/>
          <cell r="AY23"/>
          <cell r="AZ23"/>
          <cell r="BA23"/>
          <cell r="BB23">
            <v>0</v>
          </cell>
          <cell r="BC23">
            <v>0</v>
          </cell>
          <cell r="BD23" t="str">
            <v>1. Resultados Alcanzados a la fecha
2. Inconvenientes presentados
3. Acciones de Mejora si aplican</v>
          </cell>
        </row>
        <row r="24">
          <cell r="A24" t="str">
            <v>OL17</v>
          </cell>
          <cell r="B24" t="str">
            <v xml:space="preserve">1 Fortalecimiento  de la inspección  vigilancia y control de los productos competencia del Invima </v>
          </cell>
          <cell r="C24" t="str">
            <v>Oficina de Laboratorios y Control de Calidad</v>
          </cell>
          <cell r="D24" t="str">
            <v>Emitir informes  epidemiológicos y  de los Laboratorios de Salud Pública Departamentales y del Distrito</v>
          </cell>
          <cell r="E24" t="str">
            <v>Conocer el diagnostico del perfil epidemiológico a nivel regional y nacional.</v>
          </cell>
          <cell r="F24" t="str">
            <v>Funcionamiento</v>
          </cell>
          <cell r="G24" t="str">
            <v>Informes</v>
          </cell>
          <cell r="H24" t="str">
            <v>(Número de informe mensual de muestras de alimentos y bebidas analizadas por Laboratorios de Salud Pública/Número de informes de muestras de alimentos y bebidas analizadas por Laboratorios de Salud Pública programados)*100</v>
          </cell>
          <cell r="I24" t="str">
            <v>Número</v>
          </cell>
          <cell r="J24" t="str">
            <v>Trimestral</v>
          </cell>
          <cell r="K24">
            <v>132</v>
          </cell>
          <cell r="L24">
            <v>0</v>
          </cell>
          <cell r="M24">
            <v>132</v>
          </cell>
          <cell r="N24">
            <v>99</v>
          </cell>
          <cell r="O24">
            <v>0</v>
          </cell>
          <cell r="P24">
            <v>99</v>
          </cell>
          <cell r="Q24">
            <v>99</v>
          </cell>
          <cell r="R24">
            <v>0.75</v>
          </cell>
          <cell r="S24">
            <v>1</v>
          </cell>
          <cell r="T24" t="str">
            <v/>
          </cell>
          <cell r="U24">
            <v>0</v>
          </cell>
          <cell r="V24">
            <v>33</v>
          </cell>
          <cell r="W24">
            <v>0</v>
          </cell>
          <cell r="X24">
            <v>0</v>
          </cell>
          <cell r="Y24">
            <v>0</v>
          </cell>
          <cell r="Z24">
            <v>0</v>
          </cell>
          <cell r="AA24">
            <v>33</v>
          </cell>
          <cell r="AB24">
            <v>0.25</v>
          </cell>
          <cell r="AC24" t="str">
            <v>1. Resultados Alcanzados a la fecha: Con la finalización del primer trimestre del 2021,  se elaboraran los  informes Epidemiológicos y de gestión de los 33 laboratorios Departamentales de Salud Pública correspondientes al primer trimestre del año 2021.
2. Inconvenientes presentados: No aplica
3. Acciones de Mejora si aplican: No aplica</v>
          </cell>
          <cell r="AD24">
            <v>0</v>
          </cell>
          <cell r="AE24">
            <v>33</v>
          </cell>
          <cell r="AF24">
            <v>0</v>
          </cell>
          <cell r="AG24">
            <v>0</v>
          </cell>
          <cell r="AH24">
            <v>0</v>
          </cell>
          <cell r="AI24">
            <v>0</v>
          </cell>
          <cell r="AJ24">
            <v>33</v>
          </cell>
          <cell r="AK24">
            <v>0.25</v>
          </cell>
          <cell r="AL24" t="str">
            <v>1. Resultados Alcanzados a la fecha:  durante el primer semestre del año 2021  se elaboraron 66  informes Epidemiológicos y de gestión de los 33 laboratorios Departamentales de Salud Pública correspondientes al primer trimestre del año 2021.
2. Inconvenientes presentados: No aplica
3. Acciones de Mejora si aplican: No aplica</v>
          </cell>
          <cell r="AM24">
            <v>0</v>
          </cell>
          <cell r="AN24">
            <v>33</v>
          </cell>
          <cell r="AO24">
            <v>0</v>
          </cell>
          <cell r="AP24">
            <v>0</v>
          </cell>
          <cell r="AQ24">
            <v>0</v>
          </cell>
          <cell r="AR24">
            <v>0</v>
          </cell>
          <cell r="AS24">
            <v>33</v>
          </cell>
          <cell r="AT24">
            <v>0.25</v>
          </cell>
          <cell r="AU24" t="str">
            <v>1. Resultados Alcanzados a la fecha:  durante lo corrido del  año 2021  se elaboraron 99  informes Epidemiológicos y de gestión de los 33 laboratorios Departamentales de Salud Pública.
2. Inconvenientes presentados: No aplica
3. Acciones de Mejora si aplican: No aplica</v>
          </cell>
          <cell r="AV24"/>
          <cell r="AW24"/>
          <cell r="AX24"/>
          <cell r="AY24"/>
          <cell r="AZ24"/>
          <cell r="BA24"/>
          <cell r="BB24">
            <v>0</v>
          </cell>
          <cell r="BC24">
            <v>0</v>
          </cell>
          <cell r="BD24" t="str">
            <v>1. Resultados Alcanzados a la fecha
2. Inconvenientes presentados
3. Acciones de Mejora si aplican</v>
          </cell>
        </row>
        <row r="25">
          <cell r="A25" t="str">
            <v>OL18</v>
          </cell>
          <cell r="B25" t="str">
            <v xml:space="preserve">1 Fortalecimiento  de la inspección  vigilancia y control de los productos competencia del Invima </v>
          </cell>
          <cell r="C25" t="str">
            <v>Oficina de Laboratorios y Control de Calidad</v>
          </cell>
          <cell r="D25" t="str">
            <v>Realizar el proceso para el otorgamiento de reconocimientos.</v>
          </cell>
          <cell r="E25" t="str">
            <v>Mantener el máximo estándar de calidad como es la certificación de acreditación, precalificación, entre otros</v>
          </cell>
          <cell r="F25" t="str">
            <v>Inversión</v>
          </cell>
          <cell r="G25" t="str">
            <v>Atención de auditorias y/o evaluaciones</v>
          </cell>
          <cell r="H25" t="str">
            <v>(No de auditoria y/o evaluaciones  interna, de vigilancia, renovación y/o extraordinaria, precalificación clasificación de agencia reguladora recibidas/No de auditoria y/o evaluaciones  interna, de vigilancia, renovación y/o extraordinaria, precalificación clasificación de agencia reguladora programadas)*100</v>
          </cell>
          <cell r="I25" t="str">
            <v>Número</v>
          </cell>
          <cell r="J25" t="str">
            <v>Semestral</v>
          </cell>
          <cell r="K25">
            <v>2</v>
          </cell>
          <cell r="L25">
            <v>2</v>
          </cell>
          <cell r="M25">
            <v>0</v>
          </cell>
          <cell r="N25">
            <v>2</v>
          </cell>
          <cell r="O25">
            <v>2</v>
          </cell>
          <cell r="P25">
            <v>0</v>
          </cell>
          <cell r="Q25">
            <v>2</v>
          </cell>
          <cell r="R25">
            <v>1</v>
          </cell>
          <cell r="S25">
            <v>1</v>
          </cell>
          <cell r="T25" t="str">
            <v/>
          </cell>
          <cell r="U25">
            <v>0</v>
          </cell>
          <cell r="V25">
            <v>0</v>
          </cell>
          <cell r="W25">
            <v>0</v>
          </cell>
          <cell r="X25">
            <v>0</v>
          </cell>
          <cell r="Y25">
            <v>0</v>
          </cell>
          <cell r="Z25">
            <v>0</v>
          </cell>
          <cell r="AA25">
            <v>0</v>
          </cell>
          <cell r="AB25">
            <v>0</v>
          </cell>
          <cell r="AC25" t="str">
            <v>1. Resultados Alcanzados a la fecha: Durante el primer trimestre del año 2021, se realizó la etapa precontractual  del proceso de auditoria interna y fue enviado el estudio previo del proceso para la contratación de la evaluación de vigilancia del ONAC , para su revisión por parte del Grupo de Gestión Contractual.
2. Inconvenientes presentados: No aplica
3. Acciones de Mejora si aplican: No aplica</v>
          </cell>
          <cell r="AD25">
            <v>0</v>
          </cell>
          <cell r="AE25">
            <v>0</v>
          </cell>
          <cell r="AF25">
            <v>1</v>
          </cell>
          <cell r="AG25">
            <v>0</v>
          </cell>
          <cell r="AH25">
            <v>1</v>
          </cell>
          <cell r="AI25">
            <v>0</v>
          </cell>
          <cell r="AJ25">
            <v>2</v>
          </cell>
          <cell r="AK25">
            <v>1</v>
          </cell>
          <cell r="AL25" t="str">
            <v>1. Resultados Alcanzados a la fecha: a lo largo de la vigencia 2021 se han atendido una audiotira interna y la evaluación de vigilancia por parte del ONAC.
2. Inconvenientes presentados No aplica
3. Acciones de Mejora si aplican: no aplica</v>
          </cell>
          <cell r="AM25">
            <v>0</v>
          </cell>
          <cell r="AN25">
            <v>0</v>
          </cell>
          <cell r="AO25">
            <v>0</v>
          </cell>
          <cell r="AP25">
            <v>0</v>
          </cell>
          <cell r="AQ25">
            <v>0</v>
          </cell>
          <cell r="AR25">
            <v>0</v>
          </cell>
          <cell r="AS25">
            <v>0</v>
          </cell>
          <cell r="AT25">
            <v>0</v>
          </cell>
          <cell r="AU25" t="str">
            <v>1. Resultados Alcanzados a la fecha: a lo largo de la vigencia 2021 se han atendido una audiotira interna y la evaluación de vigilancia por parte del ONAC.
2. Inconvenientes presentados No aplica
3. Acciones de Mejora si aplican: no aplica</v>
          </cell>
          <cell r="AV25"/>
          <cell r="AW25"/>
          <cell r="AX25"/>
          <cell r="AY25"/>
          <cell r="AZ25"/>
          <cell r="BA25"/>
          <cell r="BB25">
            <v>0</v>
          </cell>
          <cell r="BC25">
            <v>0</v>
          </cell>
          <cell r="BD25" t="str">
            <v>1. Resultados Alcanzados a la fecha
2. Inconvenientes presentados
3. Acciones de Mejora si aplican</v>
          </cell>
        </row>
        <row r="26">
          <cell r="A26" t="str">
            <v>OL19</v>
          </cell>
          <cell r="B26" t="str">
            <v xml:space="preserve">3 Fortalecimiento institucional de la gestión administrativa y de apoyo del Invima </v>
          </cell>
          <cell r="C26" t="str">
            <v>Oficina de Laboratorios y Control de Calidad</v>
          </cell>
          <cell r="D26" t="str">
            <v>Ejecutar el 95%  de los recursos del presupuesto de invesión apropiado para la vigencia</v>
          </cell>
          <cell r="E26" t="str">
            <v>Cumplir con la ejecución del presupuesto de inversión apropiado a la dependencia de acuerdo a los lineamientos establecidos por la Oficina Asesora de Planeación</v>
          </cell>
          <cell r="F26" t="str">
            <v>Funcionamiento</v>
          </cell>
          <cell r="G26" t="str">
            <v>Ejecucion presupuestal (Inversión)</v>
          </cell>
          <cell r="H26" t="str">
            <v>(Total de recursos ejecutados del presupuesto de inversión/Total de recursos programados para la vigencia)*100</v>
          </cell>
          <cell r="I26" t="str">
            <v>Recursos</v>
          </cell>
          <cell r="J26" t="str">
            <v>Trimestral</v>
          </cell>
          <cell r="K26">
            <v>11130713290.280001</v>
          </cell>
          <cell r="L26">
            <v>0</v>
          </cell>
          <cell r="M26">
            <v>11130713290.280001</v>
          </cell>
          <cell r="N26">
            <v>2623443617.8299999</v>
          </cell>
          <cell r="O26">
            <v>0</v>
          </cell>
          <cell r="P26">
            <v>2623443617.8299999</v>
          </cell>
          <cell r="Q26">
            <v>2623443617.8299999</v>
          </cell>
          <cell r="R26">
            <v>0.23569411496035447</v>
          </cell>
          <cell r="S26">
            <v>1</v>
          </cell>
          <cell r="T26" t="str">
            <v/>
          </cell>
          <cell r="U26">
            <v>0</v>
          </cell>
          <cell r="V26">
            <v>0</v>
          </cell>
          <cell r="W26">
            <v>0</v>
          </cell>
          <cell r="X26">
            <v>0</v>
          </cell>
          <cell r="Y26">
            <v>0</v>
          </cell>
          <cell r="Z26">
            <v>107443771.61</v>
          </cell>
          <cell r="AA26">
            <v>107443771.61</v>
          </cell>
          <cell r="AB26">
            <v>9.6529098188007662E-3</v>
          </cell>
          <cell r="AC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31 de marzo de 2020 se han radicado en el grupo de gestión contractual cuarenta y tres (43) estudios previos por un valor de $5.125.600.234 correspondientes al 31 % del presupuesto apropiado mediante el referido proyecto de inversión. De igual forma a la fecha se tienen adjudicados veintiséis (26) contratos por un valor total de $2.167.030.129 de los cuales veinticuatro (24) corresponden a prestación de servicios profesionales y dos (2) a diferentes necesidades contratadas con persona jurídica. A la fecha se cuenta con un (1) proceso declarado desierto bajo la Resolución N° 2021005657 del 25 de febrero de 2021 y dieciséis (16) procesos restantes se encuentran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Esta demora afecta directamente en los procesos de contratación directa pues en ocasiones se vencen los documentos de los proveedores y se debe volver a solicitar la actualización de los mismos, dilatando más aún  los procesos.
- Retraso por parte de los proveedores en el envío de las cartas de exclusividad apostilladas y con traducción simple al español, pues al no contar con estos documentos no pueden ser radicados los procesos en el Grupo de Gestión Contractual.
3.  Plan de acción para la mejora: Por parte de la OLCC se ha indagado en el área que presenta mayor demora sobre el represamiento de los expedientes y la respuesta es que se tiene un alto volumen de trabajo y por tanto se liberan en orden de llegada. Así las cosas, la OLCC continua realizando el seguimiento a sus procesos para lograr un avance óptimo.</v>
          </cell>
          <cell r="AD26">
            <v>0</v>
          </cell>
          <cell r="AE26">
            <v>0</v>
          </cell>
          <cell r="AF26">
            <v>0</v>
          </cell>
          <cell r="AG26">
            <v>0</v>
          </cell>
          <cell r="AH26">
            <v>0</v>
          </cell>
          <cell r="AI26">
            <v>762510528.78999996</v>
          </cell>
          <cell r="AJ26">
            <v>762510528.78999996</v>
          </cell>
          <cell r="AK26">
            <v>6.8505091174693125E-2</v>
          </cell>
          <cell r="AL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junio de 2021 se han radicado en el grupo de gestión contractual 70 estudios previos por un valor de $7.408.632.540 correspondientes al 63 % del presupuesto apropiado mediante el referido proyecto de inversión. De igual forma a la fecha se tienen adjudicados 50 contratos (correspondientes a 46 procesos) por un valor total de $4.655.562.433,87 esto corresponde al 40% en cuanto a registro presupuestal; de dichos contratos 27 corresponden a prestación de servicios profesionales y los 23 restantes a contratos con persona jurídica. A la fecha se cuenta con tres (3) procesos declarados desierto bajo las respectivas Resoluciones, situaciones presentadas en los meses febrero, mayo y junio y 21 procesos restantes se encuentran en diferentes pasos de la etapa pre-contractual y contractual.
2. Inconvenientes presentados: Demoras en la revisión de los expedientes para visto bueno por parte de las áreas involucradas en el proceso de contratación, retrasando y prolongando los tiempos de revisión. De igual forma, se han evidenciado demoras en la revisión de los procesos por parte del grupo de gestión contractual, presentándose casos en los cuales luego de 20 días es remitida la revisión por parte del abogado que acompaña el proceso, no obstante, durante todo este tiempo la dependencia solicita información sobre el estado de revisión del proceso sin obtener respuesta alguna por parte de dicho grupo. Sumado a lo anterior, se han evidenciado demora en la revisión de la matriz de riesgos y análisis del sector, retrasando aún más el proceso, pues se cuenta con la aprobación del documento de estudios previos por parte del abogado(a) que acompaña el proceso, pero aun así no se puede continuar sin la aprobación de los documentos antes mencionados. 
Por último, se ha evidenciado que el grupo de gestión contractual, trascurridos tres (3) días hábiles en los cuales el área técnica no da respuesta alguna a sus ajustes o habiendo expuesto que nos encontramos realizando los ajustes, el abogado cancela el ticket, argumentando los tiempos de revisión, lo cual implica que el área técnica deba volver a radicar los procesos nuevamente y esperar otra vez el tiempo de asignación, revisión y demás. Siendo evidente que los tiempos de revisión son aplicados al área técnica pero no al interior del grupo de contractual.
Ante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Se propone  a la Oficina Asesora de Planeación, revisar los tiempos establecidos para la revisión de los procesos contractuales por parte del Grupo de Gestión Contractual antes de cerrar los ticket y establecer indicadores que permitan optimizar el proceso de contratación de la Entidad.</v>
          </cell>
          <cell r="AM26">
            <v>0</v>
          </cell>
          <cell r="AN26">
            <v>0</v>
          </cell>
          <cell r="AO26">
            <v>0</v>
          </cell>
          <cell r="AP26">
            <v>0</v>
          </cell>
          <cell r="AQ26">
            <v>0</v>
          </cell>
          <cell r="AR26">
            <v>1753489317.4300001</v>
          </cell>
          <cell r="AS26">
            <v>1753489317.4300001</v>
          </cell>
          <cell r="AT26">
            <v>0.1575361139668606</v>
          </cell>
          <cell r="AU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septiembre de 2021 se han radicado en el grupo de gestión contractual noventa y un (91) estudios previos por un valor de $14.542.843.147,51 resaltando que este valor supera lo asignado, pues se han adelantado procesos luego de ser declarados desiertos. De igual forma a la fecha se tienen adjudicados setenta y tres (73) contratos (correspondientes a 64 procesos) por un valor total de $6.706.185.464,67 esto corresponde al 57,2% en cuanto a registro presupuestal; de dichos contratos veintisiete (27) corresponden a prestación de servicios profesionales y los cuarenta y seis (46) restantes a contratos con persona jurídica. A la fecha de los procesos adelantados por la OLCC se han declarado seis (6) procesos desiertos (IP 001, SASI 011, IP 009, SASI 025, IP 020 e IP 019 de 2021), cada uno de estos procesos cuenta con  bajo las respectivas Resoluciones. Por último, aún se cuenta con diecinueve (19) procesos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De igual forma, se han evidenciado demoras en la revisión de los procesos por parte del grupo de gestión contractual, la dependencia solicita información sobre el estado de revisión del proceso sin obtener respuesta alguna por parte de dicho grupo. 
Antes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Revisar los tiempos establecidos para la revisión de los procesos contractuales y establecer indicadores que permitan optimizar el proceso de contratación de la Entidad.</v>
          </cell>
          <cell r="AV26"/>
          <cell r="AW26"/>
          <cell r="AX26"/>
          <cell r="AY26"/>
          <cell r="AZ26"/>
          <cell r="BA26"/>
          <cell r="BB26">
            <v>0</v>
          </cell>
          <cell r="BC26">
            <v>0</v>
          </cell>
          <cell r="BD26" t="str">
            <v>1. Resultados Alcanzados a la fecha
2. Inconvenientes presentados
3. Acciones de Mejora si aplican</v>
          </cell>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row>
      </sheetData>
      <sheetData sheetId="10">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OA01</v>
          </cell>
          <cell r="B8" t="str">
            <v xml:space="preserve">1 Fortalecimiento  de la inspección  vigilancia y control de los productos competencia del Invima </v>
          </cell>
          <cell r="C8" t="str">
            <v>Oficina de Atención al Ciudadano</v>
          </cell>
          <cell r="D8" t="str">
            <v xml:space="preserve">Entrenar a funcionarios  de GTT´s, puertos, aeropuertos y pasos de frontera </v>
          </cell>
          <cell r="E8" t="str">
            <v xml:space="preserve">Fortalecer los conocimientos, destrezas y actitudes de los funcionarios de los GTT´s y PAPF en temas relacionados con trámites y servicios institucionales, con el fin de mejorar la prestación del servicio y calidad de la información al ciudadano </v>
          </cell>
          <cell r="F8" t="str">
            <v>Funcionamiento</v>
          </cell>
          <cell r="G8" t="str">
            <v>Entrenamientos a funcionarios</v>
          </cell>
          <cell r="H8" t="str">
            <v>(No. de entrenamientos para funcionarios puntos de atención al ciudadano realizados  / No. de entrenamientos programados)*100%</v>
          </cell>
          <cell r="I8" t="str">
            <v>Número</v>
          </cell>
          <cell r="J8" t="str">
            <v>Trimestral</v>
          </cell>
          <cell r="K8">
            <v>10</v>
          </cell>
          <cell r="L8">
            <v>0</v>
          </cell>
          <cell r="M8">
            <v>10</v>
          </cell>
          <cell r="N8">
            <v>7</v>
          </cell>
          <cell r="O8">
            <v>0</v>
          </cell>
          <cell r="P8">
            <v>7</v>
          </cell>
          <cell r="Q8">
            <v>7</v>
          </cell>
          <cell r="R8">
            <v>0.7</v>
          </cell>
          <cell r="S8">
            <v>1</v>
          </cell>
          <cell r="T8" t="str">
            <v/>
          </cell>
          <cell r="U8"/>
          <cell r="V8"/>
          <cell r="W8"/>
          <cell r="X8"/>
          <cell r="Y8"/>
          <cell r="Z8">
            <v>1</v>
          </cell>
          <cell r="AA8">
            <v>1</v>
          </cell>
          <cell r="AB8">
            <v>0.1</v>
          </cell>
          <cell r="AC8" t="str">
            <v>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v>
          </cell>
          <cell r="AD8"/>
          <cell r="AE8">
            <v>1</v>
          </cell>
          <cell r="AF8"/>
          <cell r="AG8"/>
          <cell r="AH8"/>
          <cell r="AI8">
            <v>2</v>
          </cell>
          <cell r="AJ8">
            <v>3</v>
          </cell>
          <cell r="AK8">
            <v>0.3</v>
          </cell>
          <cell r="AL8" t="str">
            <v xml:space="preserve">1. Resultados Alcanzados a la fecha
Se realizan tres (3) sensibiizaciones  asi: 
 - Oficina de Control Interno                                                                                                                                                                                                                                                                                                                                                            Tema: Entrenamiento Gestión PQRSD, Protocolos de Atención, Oficina virtual .                                                                                                                                                                                                                         Fecha: 21 de Abril de 2021                                                                                                                                                                                                                                                                                                                  Modalidad: Virtual                                                                                                                                                                                                                                                                                                                                   Paricipantes sensibilizados: seis (6) funcionarios
 - Paso fronterizo San Miguel                                                                                                                                                                                                                                                                                                           Tema: actualización de la caja de Herramientas de la Oficina Virtual                                                                                                                                                                                                                                        Fecha: 17 - 29 de Junio de 2021                                                                                                                                                                                                                                                                                                       Modalidad Presentación virtual
 - Paso fronterizo Paraguachón                                                                                                                                                                                                                                                                                                           Tema: actualización de la caja de Herramientas de la Oficina Virtual                                                                                                                                                                                                                                        Fecha: 17 - 29 de Junio de 2021                                                                                                                                                                                                                                                                                                       Modalidad Presentación virtual </v>
          </cell>
          <cell r="AM8"/>
          <cell r="AN8"/>
          <cell r="AO8"/>
          <cell r="AP8"/>
          <cell r="AQ8"/>
          <cell r="AR8">
            <v>3</v>
          </cell>
          <cell r="AS8">
            <v>3</v>
          </cell>
          <cell r="AT8">
            <v>0.3</v>
          </cell>
          <cell r="AU8" t="str">
            <v>1. Resultados Alcanzados a la fecha
Se realizan tres (3) sensibiizaciones  asi: 
 - Grupo de trabajo Territorial GTT Eje Cafetero                                                                                                                                                                                                                                                                                                                                                            Tema: "Actualización caja de Herramientas Oficina Virtual"                                                                                                                                                                                                                    
Fecha: 24 de septiembre de 2021                                                                                                                                                                                                                                                                                                                 Modalidad: Virtual                                                                                                                                                                                                                                                                                                                                   Paricipantes sensibilizados: Doce (12) funcionarios
 - Grupo de trabajo Territorial GTT Occidente 2                                                                                                                                                                                                                                                                                                        Tema: "Actualización caja de Herramientas Oficina Virtual"                                                                                                                                                                                                                                         Fecha: 27 de septiembre de 2021                                                                                                                                                                                                                                                                                                       Modalidad: Virtual
Paricipantes sensibilizados: Quince (15) funcionarios
 - Gestión documental grupo 1                                                                                                                                                                                                                                                                                                   Tema: Actualización de la caja de Herramientas de la Oficina Virtual                                                                                                                                                                                                                                        Fecha: 30 de septiembre de 2021                                                                                                                                                                                                                                                                                                       Modalidad: Virtual 
Paricipantes sensibilizados: Tres (3) funcionarios</v>
          </cell>
          <cell r="AV8"/>
          <cell r="AW8"/>
          <cell r="AX8"/>
          <cell r="AY8"/>
          <cell r="AZ8"/>
          <cell r="BA8"/>
          <cell r="BB8">
            <v>0</v>
          </cell>
          <cell r="BC8">
            <v>0</v>
          </cell>
          <cell r="BD8" t="str">
            <v>1. Resultados Alcanzados a la fecha
2. Inconvenientes presentados
3. Acciones de Mejora si aplican</v>
          </cell>
        </row>
        <row r="9">
          <cell r="A9" t="str">
            <v>OA02</v>
          </cell>
          <cell r="B9" t="str">
            <v xml:space="preserve">1 Fortalecimiento  de la inspección  vigilancia y control de los productos competencia del Invima </v>
          </cell>
          <cell r="C9" t="str">
            <v>Oficina de Atención al Ciudadano</v>
          </cell>
          <cell r="D9" t="str">
            <v xml:space="preserve">Entrenar a funcionarios Invima a nivel nacional  en referencia a la Cultura del Servicio Institucional </v>
          </cell>
          <cell r="E9" t="str">
            <v xml:space="preserve">Fortalecer la Cultura del Servicio Institucional de los funcionarios Invima, con el fin de establecer acuerdos de servicio que permitan mejorar la prestación de los mismos
</v>
          </cell>
          <cell r="F9" t="str">
            <v>Funcionamiento</v>
          </cell>
          <cell r="G9" t="str">
            <v>Entrenamiento a funcionarios en Cultura del Servicio</v>
          </cell>
          <cell r="H9" t="str">
            <v>(No. de entrenamientos para funcionarios  / No. de entrenamientos programados)*100%</v>
          </cell>
          <cell r="I9" t="str">
            <v>Número</v>
          </cell>
          <cell r="J9" t="str">
            <v>Trimestral</v>
          </cell>
          <cell r="K9">
            <v>10</v>
          </cell>
          <cell r="L9">
            <v>0</v>
          </cell>
          <cell r="M9">
            <v>10</v>
          </cell>
          <cell r="N9">
            <v>8</v>
          </cell>
          <cell r="O9">
            <v>0</v>
          </cell>
          <cell r="P9">
            <v>8</v>
          </cell>
          <cell r="Q9">
            <v>8</v>
          </cell>
          <cell r="R9">
            <v>0.8</v>
          </cell>
          <cell r="S9">
            <v>1</v>
          </cell>
          <cell r="T9" t="str">
            <v/>
          </cell>
          <cell r="U9"/>
          <cell r="V9"/>
          <cell r="W9"/>
          <cell r="X9"/>
          <cell r="Y9"/>
          <cell r="Z9">
            <v>2</v>
          </cell>
          <cell r="AA9">
            <v>2</v>
          </cell>
          <cell r="AB9">
            <v>0.2</v>
          </cell>
          <cell r="AC9" t="str">
            <v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v>
          </cell>
          <cell r="AD9"/>
          <cell r="AE9">
            <v>2</v>
          </cell>
          <cell r="AF9"/>
          <cell r="AG9"/>
          <cell r="AH9"/>
          <cell r="AI9">
            <v>0</v>
          </cell>
          <cell r="AJ9">
            <v>2</v>
          </cell>
          <cell r="AK9">
            <v>0.2</v>
          </cell>
          <cell r="AL9" t="str">
            <v>1. Resultados Alcanzados a la fecha                                                                                                                                                                                                                                                                                                                                                                                     Se realizan dos (2) entrenamientos asi:                                                                                                                                                                                                                                                                                                                1°-  GTT: Occidente 1                                                                                                                                                                                                                                                                                                                                                             Tema: Sensibilización y fortalecimiento a la Cultura del servicio y la atención a usuarios internos y externos en los diferentes canales de atención institucional                                                                                                                                                                                                                                                                                                                                       Fecha: 09 de Abril de 2021                                                                                                                                                                                                                                                                                                                  Modalidad: Virtual                                                                                                                                                                                                                                                                                                                                   Paricipantes sensibilizados: 11 funcionarios                                                                                                                                                                                                                                                                                         2°- Oficina de Control Interno                                                                                                                                                                                                                                                                                                                                                            Tema:  Protocolos de Atención y servicio - Manual de Atención a ciudadanos, Oficina virtual                                                                                                                                                                                                                                                                                  Fecha: 21 de Abril de 2021                                                                                                                                                                                                                                                                                                                  Modalidad: Virtual                                                                                                                                                                                                                                                                                                                                   Paricipantes sensibilizados: Seis (6) funcionarios</v>
          </cell>
          <cell r="AM9"/>
          <cell r="AN9"/>
          <cell r="AO9"/>
          <cell r="AP9"/>
          <cell r="AQ9"/>
          <cell r="AR9">
            <v>4</v>
          </cell>
          <cell r="AS9">
            <v>4</v>
          </cell>
          <cell r="AT9">
            <v>0.4</v>
          </cell>
          <cell r="AU9" t="str">
            <v>1. Resultados Alcanzados a la fecha
Se realizan tres (4) sensibiizaciones  asi: 
 - Grupo de trabajo Territorial GTT Eje Cafetero                                                                                                                                                                                                                                                                                                                                                            Tema: "Protocolos de servicio y atención a usuarios"                                                                                                                                                                                                                     
Fecha: 24 de septiembre de 2021                                                                                                                                                                                                                                                                                                                 Modalidad: Virtual                                                                                                                                                                                                                                                                                                                                   Paricipantes sensibilizados: Doce (12) funcionarios
 - Grupo de trabajo Territorial GTT Occidente 2                                                                                                                                                                                                                                                                                                        Tema: "Protocolos de servicio y atención a usuarios"                                                                                                                                                                                                                                         
Fecha: 27 de septiembre de 2021                                                                                                                                                                                                                                                                                                       Modalidad: Virtual
Paricipantes sensibilizados: Quince (15) funcionarios
 - Gestión documental grupo 1                                                                                                                                                                                                                                                                                                   Tema: Actualización de la caja de Herramientas de la Oficina Virtual -  Protocolos de servicio.                                                                                                                                                                                                                                      Fecha: 30 de septiembre de 2021                                                                                                                                                                                                                                                                                                       Modalidad: Virtual
Paricipantes sensibilizados: Tres (3) funcionarios 
- Oficina de Atención al Ciudadano OAC
Tema: "Fortalecimiento a la Cultura del Servicio - Protocolos de servicio y atención a usuarios"                                                                                                                                                                                                                                                                                                                                                                                                                                                                                                                                
Modalidad: Virtual
Paricipantes sensibilizados: Treinta y Ocho (38) funcionarios</v>
          </cell>
          <cell r="AV9"/>
          <cell r="AW9"/>
          <cell r="AX9"/>
          <cell r="AY9"/>
          <cell r="AZ9"/>
          <cell r="BA9"/>
          <cell r="BB9">
            <v>0</v>
          </cell>
          <cell r="BC9">
            <v>0</v>
          </cell>
          <cell r="BD9" t="str">
            <v>1. Resultados Alcanzados a la fecha
2. Inconvenientes presentados
3. Acciones de Mejora si aplican</v>
          </cell>
        </row>
        <row r="10">
          <cell r="A10" t="str">
            <v>OA03</v>
          </cell>
          <cell r="B10" t="str">
            <v xml:space="preserve">1 Fortalecimiento  de la inspección  vigilancia y control de los productos competencia del Invima </v>
          </cell>
          <cell r="C10" t="str">
            <v>Oficina de Atención al Ciudadano</v>
          </cell>
          <cell r="D10" t="str">
            <v>Fortalecer la prestación del servicio a nivel regional</v>
          </cell>
          <cell r="E10" t="str">
            <v xml:space="preserve">Fortalecer  la cultura de los ciudadanos usuarios del servicio institucional que presta el Invima,  con el fin de establecer acuerdos de servicio que permitan mejorar la prestación de estos. </v>
          </cell>
          <cell r="F10" t="str">
            <v>Funcionamiento</v>
          </cell>
          <cell r="G10" t="str">
            <v>Jornadas de orientación personalizada</v>
          </cell>
          <cell r="H10" t="str">
            <v>(No. de actividades realizadas / No. de actividades programadas)*100%</v>
          </cell>
          <cell r="I10" t="str">
            <v>Número</v>
          </cell>
          <cell r="J10" t="str">
            <v>Trimestral</v>
          </cell>
          <cell r="K10">
            <v>6</v>
          </cell>
          <cell r="L10">
            <v>0</v>
          </cell>
          <cell r="M10">
            <v>6</v>
          </cell>
          <cell r="N10">
            <v>5</v>
          </cell>
          <cell r="O10">
            <v>0</v>
          </cell>
          <cell r="P10">
            <v>5</v>
          </cell>
          <cell r="Q10">
            <v>5</v>
          </cell>
          <cell r="R10">
            <v>0.83333333333333337</v>
          </cell>
          <cell r="S10">
            <v>1</v>
          </cell>
          <cell r="T10" t="str">
            <v/>
          </cell>
          <cell r="U10"/>
          <cell r="V10"/>
          <cell r="W10"/>
          <cell r="X10"/>
          <cell r="Y10"/>
          <cell r="Z10">
            <v>2</v>
          </cell>
          <cell r="AA10">
            <v>2</v>
          </cell>
          <cell r="AB10">
            <v>0.33333333333333331</v>
          </cell>
          <cell r="AC10" t="str">
            <v>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v>
          </cell>
          <cell r="AD10"/>
          <cell r="AE10"/>
          <cell r="AF10"/>
          <cell r="AG10"/>
          <cell r="AH10"/>
          <cell r="AI10">
            <v>2</v>
          </cell>
          <cell r="AJ10">
            <v>2</v>
          </cell>
          <cell r="AK10">
            <v>0.33333333333333331</v>
          </cell>
          <cell r="AL10" t="str">
            <v>1. Resultados Alcanzados a la fecha.                                                                                                                                                                                                                                                                                                                             Se realizan dos (2) jornadas de orientación virtual personalizada a usuarios:                                                                                                                                                                                                                               1°- Una Jornada para usuarios con intenciones de trámite allegados a través de la oficina virtual y realizada en tres etapas asi:
* Abril: Orientación personalizada a tres (3) usuarios, para solicitudes de: Notificación sanitaria nueva (Productos de panadería - tortas), Notificación sanitaria nueva (Aliños - sasonadores). Modificación técnico -legal para Notificación Sanitaria (Productos de panadería - Panes/variedades).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 Junio:  Orientación personalizada a diez (10) usuarios, para solicitudes de: NSA nueva (Galletería), Modificación NSA (Café), Registro sanitario nuevo (Hielo), Dos (2) Permisos sanitarios nuevos (Pulpa de frutas),   Modificación Permiso sanitario (Salsas con tomáte), Modificación Registro sanitario (Hielo), Registro sanitario nuevo (Crema de leche), Trámite devolución de dinero para permiso sanitario, Respuesta a auto (Dispositivos médicos).                                                                                                                                                                                                                                                                                                                                                                                                                                                                                                                                                                                                                                                                                                                                                                                                                                  2°- Una Jornada de orientación completa sobre normatividad, requisitos y documentos para legalización de productos a usuarios emprendedores realizada en tres (3) etapas así:                                                                                                                                                                                                                                                                                                                                                                             *Abril: Orientación personalizada a dos (2) emprendedores para solicitudes de:  Notificación sanitaria nueva (Productos de panadería), Permiso sanitario nuevo suspendido (Arepas variedades).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(Edulcoantes -Stevia).                                                                                                                                                  *Junio:  Orientación personalizada a dos (2) emprendedores para solicitudes de: NSA nueva (Panes Artesanales), NSA nueva (Cafe variedades)</v>
          </cell>
          <cell r="AM10"/>
          <cell r="AN10"/>
          <cell r="AO10"/>
          <cell r="AP10"/>
          <cell r="AQ10"/>
          <cell r="AR10">
            <v>1</v>
          </cell>
          <cell r="AS10">
            <v>1</v>
          </cell>
          <cell r="AT10">
            <v>0.16666666666666666</v>
          </cell>
          <cell r="AU10" t="str">
            <v xml:space="preserve">
1. Resultados Alcanzados a la fecha
Durante el tercer trimestre se realiza una (1) jornada de orientación para 26 usuarios en total, dividida en dos sesiones así:
-Julio: 
*Sesion para 10 usuarios con intenciones de trámite e información para 3 usuarios aspirantes al beneficio de Ley de Emprendimiento
Septiembre:
*Sesion para 10 usuarios con intenciones de trámite, e información para 3 usuarios aspirantes al beneficio de Ley de Emprendimiento
</v>
          </cell>
          <cell r="AV10"/>
          <cell r="AW10"/>
          <cell r="AX10"/>
          <cell r="AY10"/>
          <cell r="AZ10"/>
          <cell r="BA10"/>
          <cell r="BB10">
            <v>0</v>
          </cell>
          <cell r="BC10">
            <v>0</v>
          </cell>
          <cell r="BD10" t="str">
            <v>1. Resultados Alcanzados a la fecha
2. Inconvenientes presentados
3. Acciones de Mejora si aplican</v>
          </cell>
        </row>
        <row r="11">
          <cell r="A11" t="str">
            <v>OA04</v>
          </cell>
          <cell r="B11" t="str">
            <v>5 Gestión de la transparencia, participación ciudadana, rendición de cuentas y lucha contra la ilegalidad</v>
          </cell>
          <cell r="C11" t="str">
            <v>Oficina de Atención al Ciudadano</v>
          </cell>
          <cell r="D11" t="str">
            <v>Ejecutar el componente "Mecanismos para mejorar la atención al ciudadano" del Plan anticorrupción y atención al ciudadano</v>
          </cell>
          <cell r="E11" t="str">
            <v xml:space="preserve">Realizar las acciones del componente "Mecanismos para mejorar la atención al ciudadano" del Plan anticorrupción y de atención al ciudadano, que permitan fortacer la Institución </v>
          </cell>
          <cell r="F11" t="str">
            <v>Funcionamiento</v>
          </cell>
          <cell r="G11" t="str">
            <v xml:space="preserve">Sesiones virtuales de acompañamiento técnico </v>
          </cell>
          <cell r="H11" t="str">
            <v xml:space="preserve">(No. de actividades documentadas/No. de actividades identificadas)*100 </v>
          </cell>
          <cell r="I11" t="str">
            <v>Número</v>
          </cell>
          <cell r="J11" t="str">
            <v>Trimestral</v>
          </cell>
          <cell r="K11">
            <v>8</v>
          </cell>
          <cell r="L11">
            <v>0</v>
          </cell>
          <cell r="M11">
            <v>8</v>
          </cell>
          <cell r="N11">
            <v>8</v>
          </cell>
          <cell r="O11">
            <v>0</v>
          </cell>
          <cell r="P11">
            <v>8</v>
          </cell>
          <cell r="Q11">
            <v>8</v>
          </cell>
          <cell r="R11">
            <v>1</v>
          </cell>
          <cell r="S11">
            <v>1</v>
          </cell>
          <cell r="T11" t="str">
            <v/>
          </cell>
          <cell r="U11"/>
          <cell r="V11"/>
          <cell r="W11"/>
          <cell r="X11"/>
          <cell r="Y11"/>
          <cell r="Z11">
            <v>2</v>
          </cell>
          <cell r="AA11">
            <v>2</v>
          </cell>
          <cell r="AB11">
            <v>0.25</v>
          </cell>
          <cell r="AC11" t="str">
            <v>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v>
          </cell>
          <cell r="AD11"/>
          <cell r="AE11">
            <v>2</v>
          </cell>
          <cell r="AF11"/>
          <cell r="AG11">
            <v>1</v>
          </cell>
          <cell r="AH11"/>
          <cell r="AI11"/>
          <cell r="AJ11">
            <v>3</v>
          </cell>
          <cell r="AK11">
            <v>0.375</v>
          </cell>
          <cell r="AL11" t="str">
            <v>1. Resultados Alcanzados a la fecha.                                                                                                                                                                                                                                                                                                           En el segundo trimestre del año se realizan tres (3) jornadas así:                                                                                                                                                                                                                                                               1°- En fecha 15 de abril de 2021 se realiza una jornada de acompañamiento técnico a emprendedores de  diferentes regiones del país, en el evento denominado Macrorrueda Américas liderada por Procolombia  con siete (7) sesiones virtuales de orientación técnica personalizada, asesoría y acompañamiento en línea a productores de alimentos, cosméticos y productos de aseo e higiene para el hogar.
Asistentes sensibilizados: Siete (7)
 2°- En fecha 15 de Abril de 2021, se realiza una jornada de acompañamiento técnico mediante conferencia virtual, dirigida a emprendedores y población joven de diferentes regiones del país en el evento denominado Ecosistema del Emprendimiento - Emprendelab, liderado por la Universidad Autónoma del Cauca; enfocada  a la asesoría integral sobre los requisitos para la legalización de los productos de consumo humano, la importancia del registro sanitario, equisitos y  normatividad asociada a los trámites de registros sanitarios ante el Invima.
Asistentes sensibilizados: Ciento quince (115).
3°-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a través del convenio con la Gobernación del Valle. Jornada realizada los días 21 de Mayo y 2 de junio de 2021, realizando socialzación adicional sobre los aspectos básicos de la Ley de Emprendimiento a través de la herramienta Microsof-Teams.
Asistentes sensibilizados: 415</v>
          </cell>
          <cell r="AM11"/>
          <cell r="AN11"/>
          <cell r="AO11"/>
          <cell r="AP11"/>
          <cell r="AQ11"/>
          <cell r="AR11">
            <v>3</v>
          </cell>
          <cell r="AS11">
            <v>3</v>
          </cell>
          <cell r="AT11">
            <v>0.375</v>
          </cell>
          <cell r="AU11" t="str">
            <v>1. Resultados Alcanzados a la fecha.                                                                                                                                                                                                                                                                                                           En el tercer trimestre del año se realizan tres (3) jornadas así:                                                                                                                                                                                                                                                               1°- En fechas 9 y 10 de septiembre de 2021 se realiza una jornada de acompañamiento técnico a ciudadanos, emprendedores y asistentes de la región de norte de santander en el evento denominado "Feria Acércate" de Sardinata - Norte de Santander, liderada por el DAFP con sesiones presenciales de orientación técnica, asesoría y acompañamiento técnico para  productos alimenticios.
Asistentes sensibilizados: 23
2°- Acompañamiento técnico a emprendedores de la región del Valle del Cauca productores de alimentos , para brindar orientación general sobre la normatividad, requisitos, revisión de formularios y documentación para radicar solicitudes de Permiso o Notificación Sanitaria de alimentos a través del convenio con la Gobernación del Valle. Jornada realizada los días 27  y 28 de septiembre de 2021, realizando socialización adicional sobre los aspectos básicos de la Ley de Emprendimiento a través de la herramienta Microsof-Teams.
Asistentes sensibilizados: 61
 3°- En fecha 30 de septiembre de 2021, se realiza una jornada de acompañamiento técnico mediante conferencia virtual a través de la plataforma zoom, dirigida a emprendedores de diferentes regiones del país en el evento denominado "Taller emprendedores - Jueves de Oficina de Gobierno", liderado por la iNNpulsa Colombia; enfocada  a la asesoría integral sobre los requisitos para la legalización de alimentos, la importancia del registro sanitario, requisitos y  normatividad asociada a los trámites de registros sanitarios ante el Invima.
Entrada libre</v>
          </cell>
          <cell r="AV11"/>
          <cell r="AW11"/>
          <cell r="AX11"/>
          <cell r="AY11"/>
          <cell r="AZ11"/>
          <cell r="BA11"/>
          <cell r="BB11">
            <v>0</v>
          </cell>
          <cell r="BC11">
            <v>0</v>
          </cell>
          <cell r="BD11" t="str">
            <v>1. Resultados Alcanzados a la fecha
2. Inconvenientes presentados
3. Acciones de Mejora si aplican</v>
          </cell>
        </row>
        <row r="12">
          <cell r="A12" t="str">
            <v>OA05</v>
          </cell>
          <cell r="B12" t="str">
            <v>5 Gestión de la transparencia, participación ciudadana, rendición de cuentas y lucha contra la ilegalidad</v>
          </cell>
          <cell r="C12" t="str">
            <v>Oficina de Atención al Ciudadano</v>
          </cell>
          <cell r="D12" t="str">
            <v>Identificar y ejecutar las actividades de participación ciudadana de acuerdo a la metodologia institucional - Lineamientos de documentación de participación ciudadana y Rendición de cuentas</v>
          </cell>
          <cell r="E12" t="str">
            <v xml:space="preserve">Realizar las acciones de participación ciudadana de acuerdo con la metodología institucional </v>
          </cell>
          <cell r="F12" t="str">
            <v>Funcionamiento</v>
          </cell>
          <cell r="G12" t="str">
            <v xml:space="preserve"> Estrategias de educación sanitaria</v>
          </cell>
          <cell r="H12" t="str">
            <v xml:space="preserve">(No. de actividades documentadas/No. de actividades identificadas)*100 </v>
          </cell>
          <cell r="I12" t="str">
            <v>Número</v>
          </cell>
          <cell r="J12" t="str">
            <v>Trimestral</v>
          </cell>
          <cell r="K12">
            <v>2</v>
          </cell>
          <cell r="L12">
            <v>0</v>
          </cell>
          <cell r="M12">
            <v>2</v>
          </cell>
          <cell r="N12">
            <v>2</v>
          </cell>
          <cell r="O12">
            <v>0</v>
          </cell>
          <cell r="P12">
            <v>2</v>
          </cell>
          <cell r="Q12">
            <v>2</v>
          </cell>
          <cell r="R12">
            <v>1</v>
          </cell>
          <cell r="S12">
            <v>1</v>
          </cell>
          <cell r="T12" t="str">
            <v/>
          </cell>
          <cell r="U12"/>
          <cell r="V12"/>
          <cell r="W12"/>
          <cell r="X12"/>
          <cell r="Y12"/>
          <cell r="Z12"/>
          <cell r="AA12">
            <v>0</v>
          </cell>
          <cell r="AB12">
            <v>0</v>
          </cell>
          <cell r="AC12" t="str">
            <v>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v>
          </cell>
          <cell r="AD12"/>
          <cell r="AE12">
            <v>1</v>
          </cell>
          <cell r="AF12"/>
          <cell r="AG12">
            <v>1</v>
          </cell>
          <cell r="AH12"/>
          <cell r="AI12"/>
          <cell r="AJ12">
            <v>2</v>
          </cell>
          <cell r="AK12">
            <v>1</v>
          </cell>
          <cell r="AL12" t="str">
            <v>1. Resultados Alcanzados a la fecha:
1°- En fecha 15 de abril de 2021 se realiza una conferencia sobre Educación sanitaria dirigida a emprendedores, productores y  población universitaria, mediante la participación del Invima en el evento liderado por la Universidad Autónoma del Cauca, denominado Emprendelab; enfocada a la sensibilización sobre la labor del Invima, su misionalidad e importancia en la protección y promoción de la salud de la población, la gestión y labor de IVC en temas relacionados con los productos de uso y consumo humano y las acciones de prevención y autocuidado.
Asistentes sensibilizados: 115
2°- La Red Nacional de Protección al Consumidor - RNPC, confirma la agenda para la participación del Invima en 1 campaña de Educación Sanitaria.                                                                                     Se lleva a cabo una (1) conferencia virtual sobre el Invima, su misionalidad, importancia de la labor del invima, educación sanitaria y acciones de prevención en temas de productos de consumo humano; dirigidas a Consumidores, Casas nacionales de consumidores y Red Nacional de Protección al Consumidor - RNPC a nivel nacional. Todos ellos pertenecientes a la Super intendencia de Comercio. 
Fecha: 26 de Mayo de 2021
Asistentes sensibilizados: 110</v>
          </cell>
          <cell r="AM12"/>
          <cell r="AN12"/>
          <cell r="AO12"/>
          <cell r="AP12"/>
          <cell r="AQ12"/>
          <cell r="AR12"/>
          <cell r="AS12">
            <v>0</v>
          </cell>
          <cell r="AT12">
            <v>0</v>
          </cell>
          <cell r="AU12" t="str">
            <v>El día 28 de septiembre de 2021, se realiza de forma virtual la Audiencia pública de Rendición de Cuentas del Invima vigenica 2020; adicionalmente, atendiendo la invitación del DAFP, el Invima participa en la Feria Acércate en Sandinata - Norte de santander, para Socializar a los ciudadanos y grupos de valor asistentes, la misionalidad del Invima, los trámites y servicios del Instituto y la importancia del fomento y fortalecimiento a la Educación Sanitaria.</v>
          </cell>
          <cell r="AV12"/>
          <cell r="AW12"/>
          <cell r="AX12"/>
          <cell r="AY12"/>
          <cell r="AZ12"/>
          <cell r="BA12"/>
          <cell r="BB12">
            <v>0</v>
          </cell>
          <cell r="BC12">
            <v>0</v>
          </cell>
          <cell r="BD12" t="str">
            <v>1. Resultados Alcanzados a la fecha
2. Inconvenientes presentados
3. Acciones de Mejora si aplican</v>
          </cell>
        </row>
        <row r="13">
          <cell r="A13" t="str">
            <v>OA06</v>
          </cell>
          <cell r="B13" t="str">
            <v xml:space="preserve">3 Fortalecimiento institucional de la gestión administrativa y de apoyo del Invima </v>
          </cell>
          <cell r="C13" t="str">
            <v>Oficina de Atención al Ciudadano</v>
          </cell>
          <cell r="D13" t="str">
            <v>Ejecutar el 95%  de los recursos del presupuesto de invesión apropiado para la vigencia</v>
          </cell>
          <cell r="E13" t="str">
            <v>Cumplir con la ejecución del presupuesto de inversión apropiado a la dependencia de acuerdo a los lineamientos establecidos por la Oficina Asesora de Planeación</v>
          </cell>
          <cell r="F13" t="str">
            <v>Funcionamiento</v>
          </cell>
          <cell r="G13" t="str">
            <v>Ejecucion presupuestal (Inversión)</v>
          </cell>
          <cell r="H13" t="str">
            <v>(Total de recursos ejecutados del presupuesto de inversión/Total de recursos programados para la vigencia)*100</v>
          </cell>
          <cell r="I13" t="str">
            <v>Recursos</v>
          </cell>
          <cell r="J13" t="str">
            <v>Trimestral</v>
          </cell>
          <cell r="K13">
            <v>105766666.67</v>
          </cell>
          <cell r="L13"/>
          <cell r="M13">
            <v>105766666.67</v>
          </cell>
          <cell r="N13">
            <v>70000000</v>
          </cell>
          <cell r="O13">
            <v>0</v>
          </cell>
          <cell r="P13">
            <v>70000000</v>
          </cell>
          <cell r="Q13">
            <v>70000000</v>
          </cell>
          <cell r="R13">
            <v>0.66183422626341526</v>
          </cell>
          <cell r="S13">
            <v>1</v>
          </cell>
          <cell r="T13" t="str">
            <v/>
          </cell>
          <cell r="U13"/>
          <cell r="V13">
            <v>0</v>
          </cell>
          <cell r="W13"/>
          <cell r="X13">
            <v>0</v>
          </cell>
          <cell r="Y13"/>
          <cell r="Z13">
            <v>10000000</v>
          </cell>
          <cell r="AA13">
            <v>10000000</v>
          </cell>
          <cell r="AB13">
            <v>9.4547746609059319E-2</v>
          </cell>
          <cell r="AC13" t="str">
            <v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v>
          </cell>
          <cell r="AD13"/>
          <cell r="AE13"/>
          <cell r="AF13"/>
          <cell r="AG13"/>
          <cell r="AH13"/>
          <cell r="AI13">
            <v>30000000</v>
          </cell>
          <cell r="AJ13">
            <v>30000000</v>
          </cell>
          <cell r="AK13">
            <v>0.28364323982717798</v>
          </cell>
          <cell r="AL13" t="str">
            <v>1. Resultados Alcanzados a la fecha: Para el segundo trimestre del año 2021, se han ejecutado $30.000.000 del presupuesto asignado, lo que equivale al 28.36% de avance. Estos recursos fueron destinados para el pago de honorarios de  la contratación decuatro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$40.000.000 lo que equivale al 37.82% del presupuesto asignado del año 2021.</v>
          </cell>
          <cell r="AM13"/>
          <cell r="AN13"/>
          <cell r="AO13"/>
          <cell r="AP13"/>
          <cell r="AQ13"/>
          <cell r="AR13">
            <v>30000000</v>
          </cell>
          <cell r="AS13">
            <v>30000000</v>
          </cell>
          <cell r="AT13">
            <v>0.28364323982717798</v>
          </cell>
          <cell r="AU13" t="str">
            <v>1-Resultados Alcanzados a la fecha: Para el tercer trimestre del año se han ejecutado $30.000.000 del presupuesto asignado lo que equivale al 28.36% de avance. Estos recursos fueron destinados para el pago de honorarios de  la contratación de 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$70.000.000 lo que equivale al 66.18% del presupuesto asignado del año 2021</v>
          </cell>
          <cell r="AV13"/>
          <cell r="AW13"/>
          <cell r="AX13"/>
          <cell r="AY13"/>
          <cell r="AZ13"/>
          <cell r="BA13"/>
          <cell r="BB13">
            <v>0</v>
          </cell>
          <cell r="BC13">
            <v>0</v>
          </cell>
          <cell r="BD13" t="str">
            <v>1. Resultados Alcanzados a la fecha
2. Inconvenientes presentados
3. Acciones de Mejora si aplican</v>
          </cell>
        </row>
        <row r="14">
          <cell r="A14" t="str">
            <v>OA07</v>
          </cell>
          <cell r="B14" t="str">
            <v xml:space="preserve">1 Fortalecimiento  de la inspección  vigilancia y control de los productos competencia del Invima </v>
          </cell>
          <cell r="C14" t="str">
            <v>Oficina de Atención al Ciudadano</v>
          </cell>
          <cell r="D14" t="str">
            <v>Realizar la  radicación de  trámites de registro sanitario-NS-NSO en el marco de la “Desconcentración de Tramites”</v>
          </cell>
          <cell r="E14" t="str">
            <v>Gestionar tecnicamente la radicación de solicitudes de expedición de Registros Sanitarios-NS-NSO a los productos de competencia del Invima en el marco de la “Desconcentración de Tramites”</v>
          </cell>
          <cell r="F14" t="str">
            <v>Inversión</v>
          </cell>
          <cell r="G14" t="str">
            <v>Radicación de  trámites de registro sanitario-NS-NSO</v>
          </cell>
          <cell r="H14" t="str">
            <v xml:space="preserve">(No. de tramites gestionados/No. de tramites radicados)*100 </v>
          </cell>
          <cell r="I14" t="str">
            <v>Número</v>
          </cell>
          <cell r="J14" t="str">
            <v>Trimestral</v>
          </cell>
          <cell r="K14">
            <v>1296</v>
          </cell>
          <cell r="L14"/>
          <cell r="M14">
            <v>1296</v>
          </cell>
          <cell r="N14">
            <v>7337</v>
          </cell>
          <cell r="O14">
            <v>0</v>
          </cell>
          <cell r="P14">
            <v>7337</v>
          </cell>
          <cell r="Q14">
            <v>7337</v>
          </cell>
          <cell r="R14">
            <v>1</v>
          </cell>
          <cell r="S14">
            <v>1</v>
          </cell>
          <cell r="T14" t="str">
            <v>Revisar la sobreejecución del Indicador</v>
          </cell>
          <cell r="U14"/>
          <cell r="V14">
            <v>0</v>
          </cell>
          <cell r="W14"/>
          <cell r="X14">
            <v>243</v>
          </cell>
          <cell r="Y14"/>
          <cell r="Z14">
            <v>941</v>
          </cell>
          <cell r="AA14">
            <v>1184</v>
          </cell>
          <cell r="AB14">
            <v>0.9135802469135802</v>
          </cell>
          <cell r="AC14" t="str">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ell>
          <cell r="AD14"/>
          <cell r="AE14">
            <v>996</v>
          </cell>
          <cell r="AF14"/>
          <cell r="AG14">
            <v>1089</v>
          </cell>
          <cell r="AH14"/>
          <cell r="AI14">
            <v>1222</v>
          </cell>
          <cell r="AJ14">
            <v>3307</v>
          </cell>
          <cell r="AK14">
            <v>2.5516975308641974</v>
          </cell>
          <cell r="AL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abril  el comportamiento de las radicaciones fue el siguiente: Se realizaron 996 radicaciones, de las cuales 754 corresponden a  Cosméticos, Aseo y Plaguicidas, 112  correspondientes a  Alimentos y Bebidas  y 130 correspondientes a  Medicamentos,  y productos biológicos.                                                                                                                                                                                                                                                                    * En el mes de mayo se realizaron 1.089 radicaciones de las cuales 742 corresponden a  Cosméticos, Aseo, limpieza y  Plaguicidas, 161  a Alimentos y Bebidas, 186  a Medicamentos y Productos Biológicos.
* En el mes de junio se realizaron 1.222 radicaciones de las cuales  717 corresponden a  Cosméticos Aseo, limpieza  y Plaguicidas, 284 a Alimentos y Bebidas y  221  a Medicamentos y Productos Biológicos.
Durante el segundo trimestre del año 2021 se realizaron 3.307 radicaciones en total asociadas a productos de: Alimentos y bebidas, cosméticos, aseo y plaguicidas, medicamentos y productos biológicos.</v>
          </cell>
          <cell r="AM14"/>
          <cell r="AN14">
            <v>847</v>
          </cell>
          <cell r="AO14"/>
          <cell r="AP14">
            <v>861</v>
          </cell>
          <cell r="AQ14"/>
          <cell r="AR14">
            <v>1138</v>
          </cell>
          <cell r="AS14">
            <v>2846</v>
          </cell>
          <cell r="AT14">
            <v>2.1959876543209877</v>
          </cell>
          <cell r="AU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julio el comportamiento de las radicaciones fue el siguiente: Se realizaron 847 radicaciones, de las cuales 637 corresponden a  Cosméticos, Aseo y Plaguicidas, 147  correspondientes a  Alimentos y Bebidas  y 54 correspondientes a  Medicamentos,  y productos biológicos, 9 correspondientes a Dispositivos Médicos.                                                                                                                                                                                                                                                                 * En el mes de agosto se realizaron 861 radicaciones de las cuales 860 corresponden a  Cosméticos, Aseo, limpieza y  Plaguicidas, 1 a Medicamentos y Productos Biológicos.
* En el mes de septiembre se realizaron 1.138 radicaciones de las cuales  970 corresponden a  Cosméticos Aseo, limpieza  y Plaguicidas, 111 a Alimentos y Bebidas y  57 a Medicamentos y Productos Biológicos.
Durante el tercer trimestre del año 2021 se realizaron 2.846 radicaciones en total asociadas a productos de: Alimentos y bebidas, cosméticos, aseo y plaguicidas, medicamentos y productos biológicos, dispositivos medicos.</v>
          </cell>
          <cell r="AV14"/>
          <cell r="AW14"/>
          <cell r="AX14"/>
          <cell r="AY14"/>
          <cell r="AZ14"/>
          <cell r="BA14"/>
          <cell r="BB14">
            <v>0</v>
          </cell>
          <cell r="BC14">
            <v>0</v>
          </cell>
          <cell r="BD14" t="str">
            <v>1. Resultados Alcanzados a la fecha
2. Inconvenientes presentados
3. Acciones de Mejora si aplican</v>
          </cell>
        </row>
        <row r="15">
          <cell r="A15"/>
          <cell r="B15"/>
          <cell r="C15"/>
          <cell r="D15"/>
          <cell r="E15"/>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row>
        <row r="16">
          <cell r="A16"/>
          <cell r="B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row>
      </sheetData>
      <sheetData sheetId="11">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OI01</v>
          </cell>
          <cell r="B8" t="str">
            <v xml:space="preserve">1 Fortalecimiento  de la inspección  vigilancia y control de los productos competencia del Invima </v>
          </cell>
          <cell r="C8" t="str">
            <v>Oficina de Asuntos Internacionales</v>
          </cell>
          <cell r="D8" t="str">
            <v>Realizar acciones de coperacion internacional mediante la participacion en Intercambios Técnicos y Cientificos -ITCS</v>
          </cell>
          <cell r="E8" t="str">
            <v>Fortalecer capacidades técnicas y cientificas a través de acciones de cooperación internacional.</v>
          </cell>
          <cell r="F8" t="str">
            <v>Inversión</v>
          </cell>
          <cell r="G8" t="str">
            <v>Porcentaje de participación del Invima en ITC</v>
          </cell>
          <cell r="H8" t="str">
            <v>(No de participaciones pertinentes y realizadas del Invima en ITC /No de participaciones pertinentes) *100</v>
          </cell>
          <cell r="I8" t="str">
            <v>Porcentaje</v>
          </cell>
          <cell r="J8" t="str">
            <v>Trimestral</v>
          </cell>
          <cell r="K8">
            <v>6</v>
          </cell>
          <cell r="L8"/>
          <cell r="M8">
            <v>6</v>
          </cell>
          <cell r="N8">
            <v>3</v>
          </cell>
          <cell r="O8">
            <v>0</v>
          </cell>
          <cell r="P8">
            <v>3</v>
          </cell>
          <cell r="Q8">
            <v>3</v>
          </cell>
          <cell r="R8">
            <v>0.5</v>
          </cell>
          <cell r="S8">
            <v>1</v>
          </cell>
          <cell r="T8" t="str">
            <v/>
          </cell>
          <cell r="U8">
            <v>0</v>
          </cell>
          <cell r="V8">
            <v>0</v>
          </cell>
          <cell r="W8">
            <v>0</v>
          </cell>
          <cell r="X8">
            <v>0</v>
          </cell>
          <cell r="Y8">
            <v>0</v>
          </cell>
          <cell r="Z8">
            <v>1</v>
          </cell>
          <cell r="AA8">
            <v>1</v>
          </cell>
          <cell r="AB8">
            <v>0.16666666666666666</v>
          </cell>
          <cell r="AC8" t="str">
            <v>1. Resultados Alcanzados a la fecha
1. Invima participó en el curso Online Medicamentos biológicos, radiofármacos y terapias avanzadas”, a celebrarse en la plataforma Aula Virtual Interconecta, del 8 al 26 de marzo de 2021. Organizado por la Agencia de Medicamentos y productos sanitarios (AEMPS) y la Agencia de Cooperación Española.  2 funcionario de la Direccion de Medicamentos fueron beneficiados. 
2. Inconvenientes presentados
N/A
3. Acciones de Mejora si aplican</v>
          </cell>
          <cell r="AD8">
            <v>0</v>
          </cell>
          <cell r="AE8">
            <v>0</v>
          </cell>
          <cell r="AF8">
            <v>0</v>
          </cell>
          <cell r="AG8">
            <v>0</v>
          </cell>
          <cell r="AH8">
            <v>0</v>
          </cell>
          <cell r="AI8">
            <v>1</v>
          </cell>
          <cell r="AJ8">
            <v>1</v>
          </cell>
          <cell r="AK8">
            <v>0.16666666666666666</v>
          </cell>
          <cell r="AL8" t="str">
            <v>1. Resultados Alcanzados a la fecha
JUNIO
I. Invima participa en el curso de "Medicamentos Falsificados y Fraudulentos: Experiencia de Medicamentos ilícitos contra Covid-19 y consolidación del sistema FALFRA y Observatorio Iberoamericano" Organizado por la Agencia de Medicamentos y productos sanitarios (AEMPS) y la Agencia de Cooperación Española; que tuvo lugar del 14 al 25 de junio de 2021 en modalidad virtual. Se beneficiaron dos funcionarios 1 de Secretaría General GURI y 1 de la Dirección de Mediamentos y Productos Biológicos.
2. Inconvenientes presentados
Los ITC se van realizar de manera virtual, en ese sentido se requiere liberar presupuesto y cambio de meta asociados a los ITC presenciales.
3. Acciones de Mejora si aplican
Se envio control de cambios a la OAP el  2 de julio para  liberar recursos y cambiar la meta del indicador.</v>
          </cell>
          <cell r="AM8">
            <v>0</v>
          </cell>
          <cell r="AN8">
            <v>0</v>
          </cell>
          <cell r="AO8">
            <v>0</v>
          </cell>
          <cell r="AP8">
            <v>0</v>
          </cell>
          <cell r="AQ8">
            <v>0</v>
          </cell>
          <cell r="AR8">
            <v>1</v>
          </cell>
          <cell r="AS8">
            <v>1</v>
          </cell>
          <cell r="AT8">
            <v>0.16666666666666666</v>
          </cell>
          <cell r="AU8" t="str">
            <v>1. Resultados Alcanzados a la fecha
AGOSTO
I.Se culmino la participaciòn de los funcionarios de la Oficina de Asuntos Internacionales en el ITC de cooperación internacional de la APC- Colombia, en dicho curso se afianzaron conocimientos y normatividad vigente de la cooperaciòn internacional.
2. Inconvenientes presentados
N/A
3. Acciones de Mejora si aplican
N/A</v>
          </cell>
          <cell r="AV8"/>
          <cell r="AW8"/>
          <cell r="AX8"/>
          <cell r="AY8"/>
          <cell r="AZ8"/>
          <cell r="BA8"/>
          <cell r="BB8">
            <v>0</v>
          </cell>
          <cell r="BC8">
            <v>0</v>
          </cell>
          <cell r="BD8" t="str">
            <v>1. Resultados Alcanzados a la fecha
2. Inconvenientes presentados
3. Acciones de Mejora si aplican</v>
          </cell>
        </row>
        <row r="9">
          <cell r="A9" t="str">
            <v>OI02</v>
          </cell>
          <cell r="B9" t="str">
            <v xml:space="preserve">1 Fortalecimiento  de la inspección  vigilancia y control de los productos competencia del Invima </v>
          </cell>
          <cell r="C9" t="str">
            <v>Oficina de Asuntos Internacionales</v>
          </cell>
          <cell r="D9" t="str">
            <v xml:space="preserve">Gestión de cooperación con autoridades homólogas y organismos internacionales priorizados. </v>
          </cell>
          <cell r="E9" t="str">
            <v xml:space="preserve">Impactar el fortalecimiento y el reconocimiento del instituto </v>
          </cell>
          <cell r="F9" t="str">
            <v>Inversión</v>
          </cell>
          <cell r="G9" t="str">
            <v xml:space="preserve">Autoridades homologas  y organismos internacionales  con acciones de cooperación </v>
          </cell>
          <cell r="H9" t="str">
            <v>(Número de autoridades homologas y organismos internacionales con gestion de cooperación/número de autoridades homologas y organismos internacionales con gestion de cooperación programadas)*100</v>
          </cell>
          <cell r="I9" t="str">
            <v>Número</v>
          </cell>
          <cell r="J9" t="str">
            <v>Anual</v>
          </cell>
          <cell r="K9">
            <v>20</v>
          </cell>
          <cell r="L9">
            <v>3</v>
          </cell>
          <cell r="M9">
            <v>17</v>
          </cell>
          <cell r="N9">
            <v>0</v>
          </cell>
          <cell r="O9">
            <v>0</v>
          </cell>
          <cell r="P9">
            <v>0</v>
          </cell>
          <cell r="Q9">
            <v>0</v>
          </cell>
          <cell r="R9">
            <v>0</v>
          </cell>
          <cell r="S9">
            <v>1</v>
          </cell>
          <cell r="T9" t="str">
            <v/>
          </cell>
          <cell r="U9">
            <v>0</v>
          </cell>
          <cell r="V9">
            <v>0</v>
          </cell>
          <cell r="W9">
            <v>0</v>
          </cell>
          <cell r="X9">
            <v>0</v>
          </cell>
          <cell r="Y9">
            <v>0</v>
          </cell>
          <cell r="Z9">
            <v>0</v>
          </cell>
          <cell r="AA9">
            <v>0</v>
          </cell>
          <cell r="AB9">
            <v>0</v>
          </cell>
          <cell r="AC9" t="str">
            <v>1. Resultados Alcanzados a la fecha
2. Inconvenientes presentados
3. Acciones de Mejora si aplican</v>
          </cell>
          <cell r="AD9">
            <v>0</v>
          </cell>
          <cell r="AE9">
            <v>0</v>
          </cell>
          <cell r="AF9">
            <v>0</v>
          </cell>
          <cell r="AG9">
            <v>0</v>
          </cell>
          <cell r="AH9">
            <v>0</v>
          </cell>
          <cell r="AI9">
            <v>0</v>
          </cell>
          <cell r="AJ9">
            <v>0</v>
          </cell>
          <cell r="AK9">
            <v>0</v>
          </cell>
          <cell r="AL9" t="str">
            <v>1. Resultados Alcanzados a la fecha
Indicador de reporte anual, no obstante se identificaron posibles cambios en la forma de desarrollar la actividad.
2.Inconvenientes presentados
Debido a la pandemia  se ha privilegiado la cooperación de manera virtual, en ese sentido se requiere liberar presupuesto y cambio de meta asociado a estas actividades.
3. Acciones de Mejora si aplican
Se envio control de cambios a la OAP el  2 de julio para  liberar recursos y cambiar  la meta del indicador.</v>
          </cell>
          <cell r="AM9">
            <v>0</v>
          </cell>
          <cell r="AN9">
            <v>0</v>
          </cell>
          <cell r="AO9">
            <v>0</v>
          </cell>
          <cell r="AP9">
            <v>0</v>
          </cell>
          <cell r="AQ9">
            <v>0</v>
          </cell>
          <cell r="AR9">
            <v>0</v>
          </cell>
          <cell r="AS9">
            <v>0</v>
          </cell>
          <cell r="AT9">
            <v>0</v>
          </cell>
          <cell r="AU9" t="str">
            <v>1. Resultados Alcanzados a la fecha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OI03</v>
          </cell>
          <cell r="B10" t="str">
            <v xml:space="preserve">1 Fortalecimiento  de la inspección  vigilancia y control de los productos competencia del Invima </v>
          </cell>
          <cell r="C10" t="str">
            <v>Oficina de Asuntos Internacionales</v>
          </cell>
          <cell r="D10" t="str">
            <v>Participación en escenarios de carácter internacional que impacten en el reconocimiento del Instituto.</v>
          </cell>
          <cell r="E10" t="str">
            <v xml:space="preserve">Fortalecer el reconocimiento del instituto a nivel internacional </v>
          </cell>
          <cell r="F10" t="str">
            <v>Inversión</v>
          </cell>
          <cell r="G10" t="str">
            <v>Participaciones en foros, redes e Iniciativas</v>
          </cell>
          <cell r="H10" t="str">
            <v>(No de participaciones en Foros, redes e iniciativas/No de participaciones en Foros, redes e iniciativas programadas)*100</v>
          </cell>
          <cell r="I10" t="str">
            <v>Número</v>
          </cell>
          <cell r="J10" t="str">
            <v>Trimestral</v>
          </cell>
          <cell r="K10">
            <v>12</v>
          </cell>
          <cell r="L10">
            <v>0</v>
          </cell>
          <cell r="M10">
            <v>12</v>
          </cell>
          <cell r="N10">
            <v>7</v>
          </cell>
          <cell r="O10">
            <v>0</v>
          </cell>
          <cell r="P10">
            <v>7</v>
          </cell>
          <cell r="Q10">
            <v>7</v>
          </cell>
          <cell r="R10">
            <v>0.58333333333333337</v>
          </cell>
          <cell r="S10">
            <v>1</v>
          </cell>
          <cell r="T10" t="str">
            <v/>
          </cell>
          <cell r="U10">
            <v>0</v>
          </cell>
          <cell r="V10">
            <v>0</v>
          </cell>
          <cell r="W10">
            <v>0</v>
          </cell>
          <cell r="X10">
            <v>0</v>
          </cell>
          <cell r="Y10">
            <v>0</v>
          </cell>
          <cell r="Z10">
            <v>0</v>
          </cell>
          <cell r="AA10">
            <v>0</v>
          </cell>
          <cell r="AB10">
            <v>0</v>
          </cell>
          <cell r="AC10" t="str">
            <v>1. Resultados Alcanzados a la fecha
Para este primer trimestre de reporte no se presentaron avances 
2. Inconvenientes presentados
3. Acciones de Mejora si aplican</v>
          </cell>
          <cell r="AD10">
            <v>0</v>
          </cell>
          <cell r="AE10">
            <v>0</v>
          </cell>
          <cell r="AF10">
            <v>0</v>
          </cell>
          <cell r="AG10">
            <v>0</v>
          </cell>
          <cell r="AH10">
            <v>0</v>
          </cell>
          <cell r="AI10">
            <v>6</v>
          </cell>
          <cell r="AJ10">
            <v>6</v>
          </cell>
          <cell r="AK10">
            <v>0.5</v>
          </cell>
          <cell r="AL10" t="str">
            <v>1. Resultados Alcanzados a la fecha
ABRIL
I. Participación del Invima en la Reunión Plenaria de ICMRA, que tuvo lugar el 28 de abril de 2021 en modalida virtual, lo representó un funcionario de la Oficina de Asuntos Internacionales.
II. El día 29 de abril, Invima participa como invitado oyente en el Panel Virtual sobre “Publicidad de Suplementos Alimenticios: Una Perspectiva Nutricional y de Protección al Consumidor”  organizada por Alianza Latinoamericana de Nutrición Responsable - ALANUR, a la que fueron designados funcionarios de las direcciones de Medicamentos y Responsabilidad Sanitaria. 
JUNIO
III. Invima participó en la sesión de la Asamblea de ICH que tuvo lugar el 2 y 3 de junio en modalidad virtual, participó Yenny Suarez de la Dirección de Medicamentos y Productos Biológicos. 
IV. Invima participó el 10 de junio de manera virtual en la Segunda Reunión del Capítulo Regional de América Latina de la Convención de USP.                                                               V. Invima participo en la 15 Reunion Anual de ICCR que tuvo lugar del 21 al 24 de junio en l modalidad virtual con la participacion de Ligia Lorena Rodriguez de la Direccion de Cosmeticos.
VI. Invima participó de la reunión de Autoridades Reguladoras Nacionales de Referencia Regional ARNr, que tuvo lugar el 30 de junio y donde se presentaron las consideraciones frente al informe de capacidades reguladoras de la región y las buenas expericias frente a las medidas implementadas para tender la pandemia. Así mismo, la OPS presento la actualización del estado de la GBT.
2. Inconvenientes presentados
Las representaciones se han realizado de manera virtual, en ese sentido se requiere liberar presupuesto asociado a estas actividades.
3. Acciones de Mejora si aplican
Se envio control de cambios a OAP el  2 de julio para  liberar recursos y cambiar la forma de ejecuciòn de la meta</v>
          </cell>
          <cell r="AM10">
            <v>0</v>
          </cell>
          <cell r="AN10">
            <v>0</v>
          </cell>
          <cell r="AO10">
            <v>0</v>
          </cell>
          <cell r="AP10">
            <v>0</v>
          </cell>
          <cell r="AQ10">
            <v>0</v>
          </cell>
          <cell r="AR10">
            <v>1</v>
          </cell>
          <cell r="AS10">
            <v>1</v>
          </cell>
          <cell r="AT10">
            <v>8.3333333333333329E-2</v>
          </cell>
          <cell r="AU10" t="str">
            <v>1. Resultados Alcanzados a la fecha
SEPTIEMBRE:
I. Participación del Invima en la Conferencia virtual de ICDRA, que tuvo lugar del 20 al 24 de septiembre de 2021. En este escenario participó una funcionaria de la OAI y se compartió la invitación con la Dirección de Medicamentos, el GURI y la Dirección de Dispositivos Médicos.
2. Inconvenientes presentados
N/A
3. Acciones de Mejora si aplican
N/A</v>
          </cell>
          <cell r="AV10"/>
          <cell r="AW10"/>
          <cell r="AX10"/>
          <cell r="AY10"/>
          <cell r="AZ10"/>
          <cell r="BA10"/>
          <cell r="BB10">
            <v>0</v>
          </cell>
          <cell r="BC10">
            <v>0</v>
          </cell>
          <cell r="BD10" t="str">
            <v>1. Resultados Alcanzados a la fecha
2. Inconvenientes presentados
3. Acciones de Mejora si aplican</v>
          </cell>
        </row>
        <row r="11">
          <cell r="A11" t="str">
            <v>OI04</v>
          </cell>
          <cell r="B11" t="str">
            <v xml:space="preserve">1 Fortalecimiento  de la inspección  vigilancia y control de los productos competencia del Invima </v>
          </cell>
          <cell r="C11" t="str">
            <v>Oficina de Asuntos Internacionales</v>
          </cell>
          <cell r="D11" t="str">
            <v xml:space="preserve">Realizar actividades de cooperacion en modalidad de oferta   gracias a la calidad de agencia reguladora  reconocida. </v>
          </cell>
          <cell r="E11" t="str">
            <v xml:space="preserve">Aportar al fortalecimiento de otras autoridades reguladoras/sanitarias, en cumplimiento de los compromisos internacionales asumidos por el Invima. </v>
          </cell>
          <cell r="F11" t="str">
            <v>Inversión</v>
          </cell>
          <cell r="G11" t="str">
            <v xml:space="preserve"> Oferta de cooperación realizada</v>
          </cell>
          <cell r="H11" t="str">
            <v>(Número de acciones de oferta de cooperación aceptada y gestionada/Número de acciones de oferta de cooperación aceptada)*100</v>
          </cell>
          <cell r="I11" t="str">
            <v>Porcentaje</v>
          </cell>
          <cell r="J11" t="str">
            <v>Semestral</v>
          </cell>
          <cell r="K11">
            <v>5</v>
          </cell>
          <cell r="L11">
            <v>1</v>
          </cell>
          <cell r="M11">
            <v>4</v>
          </cell>
          <cell r="N11">
            <v>4</v>
          </cell>
          <cell r="O11">
            <v>0</v>
          </cell>
          <cell r="P11">
            <v>4</v>
          </cell>
          <cell r="Q11">
            <v>4</v>
          </cell>
          <cell r="R11">
            <v>0.8</v>
          </cell>
          <cell r="S11">
            <v>1</v>
          </cell>
          <cell r="T11" t="str">
            <v/>
          </cell>
          <cell r="U11">
            <v>0</v>
          </cell>
          <cell r="V11">
            <v>0</v>
          </cell>
          <cell r="W11">
            <v>0</v>
          </cell>
          <cell r="X11">
            <v>0</v>
          </cell>
          <cell r="Y11">
            <v>0</v>
          </cell>
          <cell r="Z11">
            <v>0</v>
          </cell>
          <cell r="AA11">
            <v>0</v>
          </cell>
          <cell r="AB11">
            <v>0</v>
          </cell>
          <cell r="AC11" t="str">
            <v>1. Resultados Alcanzados a la fecha
2. Inconvenientes presentados
3. Acciones de Mejora si aplican</v>
          </cell>
          <cell r="AD11">
            <v>0</v>
          </cell>
          <cell r="AE11">
            <v>0</v>
          </cell>
          <cell r="AF11">
            <v>0</v>
          </cell>
          <cell r="AG11">
            <v>0</v>
          </cell>
          <cell r="AH11">
            <v>0</v>
          </cell>
          <cell r="AI11">
            <v>3</v>
          </cell>
          <cell r="AJ11">
            <v>3</v>
          </cell>
          <cell r="AK11">
            <v>0.6</v>
          </cell>
          <cell r="AL11" t="str">
            <v>1. Resultados Alcanzados a la fecha
Marzo
I. El 2 de marzo se adelanto una sesión con el ARCSA de Ecuador para contar la experiencia de Invima sobre la aplicación del Acuerdo de intercambio de actas para la emision de certificados de BPM - Acuerdo de Cooperación suscrito por las autoridades sanitarias de la AP.
Junio
II. Los días 08 y 09 de junio, con ocasión de la celebración del Día Mundial de la Inocuidad, organizado por SANIPES de Perú, funcionarios de la Dirección de Alimentos y Bebidas, presentaron la experiencia de Invima en “Control reforzado en la gestión de riesgos, para la inocuidad en el sector pesquero y acuícola”, teniendo como precedente el Gabinete Binacional Colombia-Perú Apertura de Mercado 2021.
III. El 10 de junio se llevó a cabo una sesión de ensayos clínicos, con el area tecnica, la OAI, solicitada por el DNM de El Salvador, con el fin de tratar diferentes temas objeto de intercambio.                                                   
2. Inconvenientes presentados
3. Acciones de Mejora si aplican</v>
          </cell>
          <cell r="AM11">
            <v>0</v>
          </cell>
          <cell r="AN11">
            <v>0</v>
          </cell>
          <cell r="AO11">
            <v>0</v>
          </cell>
          <cell r="AP11">
            <v>0</v>
          </cell>
          <cell r="AQ11">
            <v>0</v>
          </cell>
          <cell r="AR11">
            <v>1</v>
          </cell>
          <cell r="AS11">
            <v>1</v>
          </cell>
          <cell r="AT11">
            <v>0.2</v>
          </cell>
          <cell r="AU11" t="str">
            <v>1. Resultados Alcanzados a la fecha
SEPTIEMBRE                                                                                                            I. El 15 de septiembre en reunión sostenida con la CNFV como parte de la autoridad reguladora de México -COFEPRIS, el Invima presenta su experiencia en la concepción e implementación del curso virtual del sistema para el reporte de eventos adversos de productos farmaceúticos VigiFlow, proporcionandole información relevante y de base para el fortalecimiento del curso que la autoridad méxicana tiene proyectado iniciar.
2. Inconvenientes presentados
N/A
3. Acciones de Mejora si aplican
N/A</v>
          </cell>
          <cell r="AV11"/>
          <cell r="AW11"/>
          <cell r="AX11"/>
          <cell r="AY11"/>
          <cell r="AZ11"/>
          <cell r="BA11"/>
          <cell r="BB11">
            <v>0</v>
          </cell>
          <cell r="BC11">
            <v>0</v>
          </cell>
          <cell r="BD11" t="str">
            <v>1. Resultados Alcanzados a la fecha
2. Inconvenientes presentados
3. Acciones de Mejora si aplican</v>
          </cell>
        </row>
        <row r="12">
          <cell r="A12" t="str">
            <v>OI05</v>
          </cell>
          <cell r="B12" t="str">
            <v xml:space="preserve">1 Fortalecimiento  de la inspección  vigilancia y control de los productos competencia del Invima </v>
          </cell>
          <cell r="C12" t="str">
            <v>Oficina de Asuntos Internacionales</v>
          </cell>
          <cell r="D12" t="str">
            <v>Realizar la  referenciación sobre regulaciones, procesos,  procedimientos, estructura, organización entre otros, de terceros paises y sus autoridades en los asuntos competencia del Invima.</v>
          </cell>
          <cell r="E12" t="str">
            <v xml:space="preserve">Conocer como funcionan los terceros países y sus autoridades competentes en los asuntos de interes del Invima, con el propósito de contar con elementos para la mejora de los procesos y procedimientos internos. </v>
          </cell>
          <cell r="F12" t="str">
            <v>Funcionamiento</v>
          </cell>
          <cell r="G12" t="str">
            <v>Temas de referenciación</v>
          </cell>
          <cell r="H12" t="str">
            <v xml:space="preserve">
(No de referenciaciones realizadas/ No de  referenciaciones programadas)*100
</v>
          </cell>
          <cell r="I12" t="str">
            <v>Número</v>
          </cell>
          <cell r="J12" t="str">
            <v>Trimestral</v>
          </cell>
          <cell r="K12">
            <v>6</v>
          </cell>
          <cell r="L12">
            <v>0</v>
          </cell>
          <cell r="M12">
            <v>6</v>
          </cell>
          <cell r="N12">
            <v>4</v>
          </cell>
          <cell r="O12">
            <v>0</v>
          </cell>
          <cell r="P12">
            <v>4</v>
          </cell>
          <cell r="Q12">
            <v>4</v>
          </cell>
          <cell r="R12">
            <v>0.66666666666666663</v>
          </cell>
          <cell r="S12">
            <v>1</v>
          </cell>
          <cell r="T12" t="str">
            <v/>
          </cell>
          <cell r="U12">
            <v>0</v>
          </cell>
          <cell r="V12">
            <v>0</v>
          </cell>
          <cell r="W12">
            <v>0</v>
          </cell>
          <cell r="X12">
            <v>0</v>
          </cell>
          <cell r="Y12">
            <v>0</v>
          </cell>
          <cell r="Z12">
            <v>3</v>
          </cell>
          <cell r="AA12">
            <v>3</v>
          </cell>
          <cell r="AB12">
            <v>0.5</v>
          </cell>
          <cell r="AC12" t="str">
            <v xml:space="preserve">1. Resultados Alcanzados a la fecha
Durante el primer trimestre se adelantaron tres (3) referenciaciones, que se detallan a continuación:
1. Se realiza referenciación sobre alternativas de radicación de solicitudes y proceso de tercerización, solicitud recibida en Comité Directivo del 14 de enero de 2021, información presentada a grupo de trabajo de análisis Modelos de Tercerización en la sesión del 19/01/2020.
2.  Se realiza referenciación sobre restricciones de ingreso a los países por COVID-19, para atender la solicitud de la Dirección de Medicamentos relacionada con la reactivación de las visitas internacionales para certificación de BPM - Se entregó la referenciación el 01/03/2021.
3. Se realiza referenciación frente a la vacuna AstraZeneca, relacionada con la posición de los países frente a la suspensión de la vacunación por eventos trombóticos. Solicitud de la Dirección General y la Dirección de Medicamentos - Se entrego la referenciación el 12/03/2021
2. Inconvenientes presentados
Ninguno
3. Acciones de Mejora si aplican
</v>
          </cell>
          <cell r="AD12">
            <v>0</v>
          </cell>
          <cell r="AE12">
            <v>0</v>
          </cell>
          <cell r="AF12">
            <v>0</v>
          </cell>
          <cell r="AG12">
            <v>0</v>
          </cell>
          <cell r="AH12">
            <v>0</v>
          </cell>
          <cell r="AI12">
            <v>0</v>
          </cell>
          <cell r="AJ12">
            <v>0</v>
          </cell>
          <cell r="AK12">
            <v>0</v>
          </cell>
          <cell r="AL12" t="str">
            <v>1. Resultados Alcanzados a la fecha
Sin referenciaciones culminadas, en proceso una "Percepción sobre estudios Clínicos"
2. Inconvenientes presentados
Las respuestas dependen de la disponibilidad de las autoridades.
3. Acciones de Mejora si aplican
No Aplica</v>
          </cell>
          <cell r="AM12">
            <v>0</v>
          </cell>
          <cell r="AN12">
            <v>0</v>
          </cell>
          <cell r="AO12">
            <v>0</v>
          </cell>
          <cell r="AP12">
            <v>0</v>
          </cell>
          <cell r="AQ12">
            <v>0</v>
          </cell>
          <cell r="AR12">
            <v>1</v>
          </cell>
          <cell r="AS12">
            <v>1</v>
          </cell>
          <cell r="AT12">
            <v>0.16666666666666666</v>
          </cell>
          <cell r="AU12" t="str">
            <v>1. Resultados Alcanzados a la fecha
Durante el tercer trimestre se adelantó una (1) referenciacion, que se detalla a continuación:
SEPTIEMBRE
I. Aplicación de la excepción bolar, en los derechos de patente para medicamentos, proceso adelantado con las autoridades de referencia de medicamentos 
2. Inconvenientes presentados
N/A
3. Acciones de Mejora si aplican
N/A</v>
          </cell>
          <cell r="AV12"/>
          <cell r="AW12"/>
          <cell r="AX12"/>
          <cell r="AY12"/>
          <cell r="AZ12"/>
          <cell r="BA12"/>
          <cell r="BB12">
            <v>0</v>
          </cell>
          <cell r="BC12">
            <v>0</v>
          </cell>
          <cell r="BD12" t="str">
            <v>1. Resultados Alcanzados a la fecha
2. Inconvenientes presentados
3. Acciones de Mejora si aplican</v>
          </cell>
        </row>
        <row r="13">
          <cell r="A13" t="str">
            <v>OI06</v>
          </cell>
          <cell r="B13" t="str">
            <v xml:space="preserve">1 Fortalecimiento  de la inspección  vigilancia y control de los productos competencia del Invima </v>
          </cell>
          <cell r="C13" t="str">
            <v>Oficina de Asuntos Internacionales</v>
          </cell>
          <cell r="D13" t="str">
            <v>Acceder a mercados internacionales para la exportación de alimentos</v>
          </cell>
          <cell r="E13" t="str">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ell>
          <cell r="F13" t="str">
            <v>Funcionamiento</v>
          </cell>
          <cell r="G13" t="str">
            <v>Apertura de mercados priorizados</v>
          </cell>
          <cell r="H13" t="str">
            <v>(No. de mercados internacionales con acciones efectivas de admisibilidad sanitaria por el INVIMA / No. mercados internacionales priorizados) *100</v>
          </cell>
          <cell r="I13" t="str">
            <v>Número</v>
          </cell>
          <cell r="J13" t="str">
            <v>Trimestral</v>
          </cell>
          <cell r="K13">
            <v>30</v>
          </cell>
          <cell r="L13">
            <v>0</v>
          </cell>
          <cell r="M13">
            <v>30</v>
          </cell>
          <cell r="N13">
            <v>24</v>
          </cell>
          <cell r="O13">
            <v>0</v>
          </cell>
          <cell r="P13">
            <v>24</v>
          </cell>
          <cell r="Q13">
            <v>24</v>
          </cell>
          <cell r="R13">
            <v>0.8</v>
          </cell>
          <cell r="S13">
            <v>1</v>
          </cell>
          <cell r="T13" t="str">
            <v/>
          </cell>
          <cell r="U13">
            <v>0</v>
          </cell>
          <cell r="V13">
            <v>0</v>
          </cell>
          <cell r="W13">
            <v>0</v>
          </cell>
          <cell r="X13">
            <v>0</v>
          </cell>
          <cell r="Y13">
            <v>0</v>
          </cell>
          <cell r="Z13">
            <v>8</v>
          </cell>
          <cell r="AA13">
            <v>8</v>
          </cell>
          <cell r="AB13">
            <v>0.26666666666666666</v>
          </cell>
          <cell r="AC13" t="str">
            <v>1. Resultados Alcanzados a la fecha:
Como resultado de las gestiones de relacionamiento del grupo de admisibilidad sanitaria se materializo la viabilidad para exportar a los siguientes mercados internacionales:
1. Apertura de mercado de Macao Carne Bovina.
2. Apertura de mercado de Macao Carne Porcina.
3. Apertura de mercado de Qatar Carne Bovina.
4. Apertura de Mercado de Chile Huevos de Codorniz.
5. Desarrollo de gestiones para la reapertura de Rusia Carne Bovina (levantamiento de la restricción para una planta - trabajo para levantamiento de restricción para plantas adicionales).
6. Desarrollo de gestiones para la habilitación de plantas nuevas para exportar carne bovina a Chile (gestiones para realizar visita remota por parte de la autoridad de Chile).
7. Desarrollo de gestiones para la apertura del mercado de Hong Kong Carne Bovina (envío de información adicional solicitada por autoridad de HK).
8. Desarrollo de gestiones para la apertura del mercado de Japón para lácteos (gestiones para avances en acuerdo de modelo de certificado para la exportación).
2. Inconvenientes presentados
3. Acciones de Mejora si aplican</v>
          </cell>
          <cell r="AD13">
            <v>0</v>
          </cell>
          <cell r="AE13">
            <v>0</v>
          </cell>
          <cell r="AF13">
            <v>0</v>
          </cell>
          <cell r="AG13">
            <v>0</v>
          </cell>
          <cell r="AH13">
            <v>0</v>
          </cell>
          <cell r="AI13">
            <v>8</v>
          </cell>
          <cell r="AJ13">
            <v>8</v>
          </cell>
          <cell r="AK13">
            <v>0.26666666666666666</v>
          </cell>
          <cell r="AL13" t="str">
            <v>1. Resultados Alcanzados a la fecha:
Como resultado de las gestiones realizadas por el Grupo de Admisibilidad Sanitaria y Aprovechamiento de Mercados Internacionales se tienen los siguientes resutlados y avances:
1. Apertura del mercado de Ghana para la exportación de leche y derivados lácteos.
2. Repaertura del mercado de Cuba para la exportación de leche y derivados lacteos.
3. Apertura del mercado de Japón para la exportación de leche y derivados lácteos.
4. Confirmación de la apertura del mercado de Republica Dominicana para la exportación de Gelatina de origen bovino.
5. Apertura del mercado de Israel para la exportación de productos de la pesca y acuicultura.
6. Habilitación de tres nuevos establecimientos para la exportación de carne bovina a Emiratos Arabes Unidos.
7. Envio de información requerida por Singapur para avanzar en los procesos de admisibilidad de carne bovina y porcina.
8. Envio de informacion requerida por Vietnam para avanzar  en el proceso de admisibilidad de carne porcina.
2. Inconvenientes presentados
3. Acciones de Mejora si aplican</v>
          </cell>
          <cell r="AM13">
            <v>0</v>
          </cell>
          <cell r="AN13">
            <v>0</v>
          </cell>
          <cell r="AO13">
            <v>0</v>
          </cell>
          <cell r="AP13">
            <v>0</v>
          </cell>
          <cell r="AQ13">
            <v>0</v>
          </cell>
          <cell r="AR13">
            <v>8</v>
          </cell>
          <cell r="AS13">
            <v>8</v>
          </cell>
          <cell r="AT13">
            <v>0.26666666666666666</v>
          </cell>
          <cell r="AU13" t="str">
            <v>1. Resultados Alcanzados a la fecha:
Como resultado de las gestiones realizadas por el Grupo de Admisibilidad Sanitaria y Aprovechamiento de Mercados Internacionales se tienen los siguientes resutlados y avances:
I. Envio al SAG de Chile de documentacion para avanzar en el proceso de admisibilidad de Tripas Saladas y Mucosa.
II. Envio a Corea del Sur de carta de presentacion de establecimiento colombiano interesado en exportar camarones.
III. Envio a la autoridad de la Federacion Rusa de informacion de IVC para levantamiento de restriccion para exportación de carne bovina.
IV. Envio al MAPA de Brasil del cuestionario para apertura del mercado para exportacion de lacteos a Brasil.
V. Envio de cuestionario a la autoridad de Malasia para admisibilidad de carne bovina.
VI. Envio de cuestionario a la autoridad de Indonesia para avanzar en proceso de admisibilidad de carne bovina.
VII. Confirmacion del levantamiento de la restriccion para exportacion de lacteos a Mexico.
VIII. Levantamiento de la restricción para exportación de carne bovina a Perú.
2. Inconvenientes presentados
3. Acciones de Mejora si aplican</v>
          </cell>
          <cell r="AV13"/>
          <cell r="AW13"/>
          <cell r="AX13"/>
          <cell r="AY13"/>
          <cell r="AZ13"/>
          <cell r="BA13"/>
          <cell r="BB13">
            <v>0</v>
          </cell>
          <cell r="BC13">
            <v>0</v>
          </cell>
          <cell r="BD13" t="str">
            <v>1. Resultados Alcanzados a la fecha
2. Inconvenientes presentados
3. Acciones de Mejora si aplican</v>
          </cell>
        </row>
        <row r="14">
          <cell r="A14" t="str">
            <v>OI07</v>
          </cell>
          <cell r="B14" t="str">
            <v xml:space="preserve">1 Fortalecimiento  de la inspección  vigilancia y control de los productos competencia del Invima </v>
          </cell>
          <cell r="C14" t="str">
            <v>Oficina de Asuntos Internacionales</v>
          </cell>
          <cell r="D14" t="str">
            <v>Participación en mesas de trabajo interinstitucionales de priorización de mercados</v>
          </cell>
          <cell r="E14" t="str">
            <v>Participar en las mesas de trabajo que tienen como fin definir los mercados a los cuales se les realizará gestiones para su apertura o su mantenimiento.</v>
          </cell>
          <cell r="F14" t="str">
            <v>Funcionamiento</v>
          </cell>
          <cell r="G14" t="str">
            <v>Mesas de trabajo</v>
          </cell>
          <cell r="H14" t="str">
            <v>(No. de mesas de trabajo con participación de la OAI / No. de mesas de trabajo programadas)*100</v>
          </cell>
          <cell r="I14" t="str">
            <v>Número</v>
          </cell>
          <cell r="J14" t="str">
            <v>Trimestral</v>
          </cell>
          <cell r="K14">
            <v>12</v>
          </cell>
          <cell r="L14">
            <v>0</v>
          </cell>
          <cell r="M14" t="str">
            <v>12</v>
          </cell>
          <cell r="N14">
            <v>11</v>
          </cell>
          <cell r="O14">
            <v>0</v>
          </cell>
          <cell r="P14">
            <v>11</v>
          </cell>
          <cell r="Q14">
            <v>11</v>
          </cell>
          <cell r="R14">
            <v>0.91666666666666663</v>
          </cell>
          <cell r="S14">
            <v>1</v>
          </cell>
          <cell r="T14" t="str">
            <v/>
          </cell>
          <cell r="U14">
            <v>0</v>
          </cell>
          <cell r="V14">
            <v>0</v>
          </cell>
          <cell r="W14">
            <v>0</v>
          </cell>
          <cell r="X14">
            <v>0</v>
          </cell>
          <cell r="Y14">
            <v>0</v>
          </cell>
          <cell r="Z14">
            <v>4</v>
          </cell>
          <cell r="AA14">
            <v>4</v>
          </cell>
          <cell r="AB14">
            <v>0.33333333333333331</v>
          </cell>
          <cell r="AC14" t="str">
            <v>1. Resultados Alcanzados a la fecha:
En lo correspondiente al primer trimestre de esta vigencia, la Oficina de Asuntos Internacionales participó en mesas de trabajo, así:
1. Reunión Consejo Nacional de la Cadena Cárnica Bovina - MADR - 25 de febrero de 2021. Entre otros temas relacionados con la cadena cárnica bovina, se analizaron exportaciones de ganado en pie vs. carne, y volúmenes de carne exportados en una reunión posterior con la cadena cárnica bovina se analizan las exportaciones por parte del sector privado.
2. Reunión Grupo Técnico de Asuntos Comerciales Internacionales - DNP Carne Bovina. Se inicia el trabajo para establecer el Plan de Admisibilidad Sanitaria para carne bovina en función de los mercados ya priorizados 3 de marzo 2021. 
3. Reunión mesa de internacionalización sector porcino - MADR - 4 de marzo 2021 - Se realiza seguimiento a avances en los procesos de admisibilidad para los mercados priorizados.
4. Reunión Grupo Técnico de Asuntos Comerciales Internacionales - DNP Carne Bovina 5 de marzo 2021 - Se inicia el trabajo para establecer el Plan de Admisibilidad Sanitaria para carne Aviar en función de los mercados ya priorizados.
2. Inconvenientes presentados
3. Acciones de Mejora si aplican</v>
          </cell>
          <cell r="AD14">
            <v>0</v>
          </cell>
          <cell r="AE14">
            <v>0</v>
          </cell>
          <cell r="AF14">
            <v>0</v>
          </cell>
          <cell r="AG14">
            <v>0</v>
          </cell>
          <cell r="AH14">
            <v>0</v>
          </cell>
          <cell r="AI14">
            <v>4</v>
          </cell>
          <cell r="AJ14">
            <v>4</v>
          </cell>
          <cell r="AK14">
            <v>0.33333333333333331</v>
          </cell>
          <cell r="AL14" t="str">
            <v>1. Resultados Alcanzados a la fecha:
1. Abril 27 2021 - Reunión interinstitucional para acceso productos colombianos a Japón - Emabajada de Col en Japón, MINCIT, MADR, ICA, Invima.
2. 6 de mayo 2021 - reunion para analizar procesos de acceso de carne porcina y derivados a paises asiaticos - Oficina Procolombia Filipinas, Embajada de Col en Filipinas, invima.
3. 25 de junio de 2021 - Reunión DNP Grupo Tecnico de Trabajo en Asuntos Comerciales Internacionales PAS Carne Porcina, Pas Carne Bovina, Israel, PAS Carne Aviar.
4. 29 de junio de 2021 - Mesa de internacionalización de la Carne Porcina MADR, ICA, Invima, Porkcolombia.
2. Inconvenientes presentados
3. Acciones de Mejora si aplican</v>
          </cell>
          <cell r="AM14">
            <v>0</v>
          </cell>
          <cell r="AN14">
            <v>0</v>
          </cell>
          <cell r="AO14">
            <v>0</v>
          </cell>
          <cell r="AP14">
            <v>0</v>
          </cell>
          <cell r="AQ14">
            <v>0</v>
          </cell>
          <cell r="AR14">
            <v>3</v>
          </cell>
          <cell r="AS14">
            <v>3</v>
          </cell>
          <cell r="AT14">
            <v>0.25</v>
          </cell>
          <cell r="AU14" t="str">
            <v>1. Resultados Alcanzados a la fecha:
AGOSTO
I. Reunion DNP Plan de Admisibilidad Sanitaria Carne Aviar 12 de agosto de 2021
II.. Reunion DNP Plan de Admisibilidad Sanitaria Carne Bovina 27 de Agosto de 2021
III. Reunion interinstitucional Mincit, Cancilleria Emb de Col en China, Gremios del Cafe, ICA, MADR. Exportaciones de Cafe a China, el 22 de septiembre
2. Inconvenientes presentados
3. Acciones de Mejora si aplican</v>
          </cell>
          <cell r="AV14"/>
          <cell r="AW14"/>
          <cell r="AX14"/>
          <cell r="AY14"/>
          <cell r="AZ14"/>
          <cell r="BA14"/>
          <cell r="BB14">
            <v>0</v>
          </cell>
          <cell r="BC14">
            <v>0</v>
          </cell>
          <cell r="BD14" t="str">
            <v>1. Resultados Alcanzados a la fecha
2. Inconvenientes presentados
3. Acciones de Mejora si aplican</v>
          </cell>
        </row>
        <row r="15">
          <cell r="A15" t="str">
            <v>OI08</v>
          </cell>
          <cell r="B15" t="str">
            <v xml:space="preserve">1 Fortalecimiento  de la inspección  vigilancia y control de los productos competencia del Invima </v>
          </cell>
          <cell r="C15" t="str">
            <v>Oficina de Asuntos Internacionales</v>
          </cell>
          <cell r="D15" t="str">
            <v>Apoyar el Fortalecimiento  de la inspección  vigilancia y control de los productos competencia del Invima a nivel Nacional (Proyecto de Interes Nacional y Estrategico PINES)</v>
          </cell>
          <cell r="E15" t="str">
            <v>Invitar a expertos internacionales para realizar el diagnostico del sistema oficial de inspección de carnes y recepcion de conclusiones y recomendaciones</v>
          </cell>
          <cell r="F15" t="str">
            <v>Inversión</v>
          </cell>
          <cell r="G15" t="str">
            <v xml:space="preserve">Informes de diagnostico del sistema oficial de inspección de carnes </v>
          </cell>
          <cell r="H15" t="str">
            <v>(Informe planeado / Informe realizado) *100</v>
          </cell>
          <cell r="I15" t="str">
            <v>Número</v>
          </cell>
          <cell r="J15" t="str">
            <v>Anual</v>
          </cell>
          <cell r="K15">
            <v>1</v>
          </cell>
          <cell r="L15">
            <v>0</v>
          </cell>
          <cell r="M15">
            <v>1</v>
          </cell>
          <cell r="N15">
            <v>0</v>
          </cell>
          <cell r="O15">
            <v>0</v>
          </cell>
          <cell r="P15">
            <v>0</v>
          </cell>
          <cell r="Q15">
            <v>0</v>
          </cell>
          <cell r="R15">
            <v>0</v>
          </cell>
          <cell r="S15">
            <v>1</v>
          </cell>
          <cell r="T15" t="str">
            <v/>
          </cell>
          <cell r="U15">
            <v>0</v>
          </cell>
          <cell r="V15">
            <v>0</v>
          </cell>
          <cell r="W15">
            <v>0</v>
          </cell>
          <cell r="X15">
            <v>0</v>
          </cell>
          <cell r="Y15">
            <v>0</v>
          </cell>
          <cell r="Z15">
            <v>0</v>
          </cell>
          <cell r="AA15">
            <v>0</v>
          </cell>
          <cell r="AB15">
            <v>0</v>
          </cell>
          <cell r="AC15" t="str">
            <v>1. Resultados Alcanzados a la fecha
Las actividades están programadas para iniciar en el segundo semestre: sin embargo se indica que se adelanta la etapa precontractual del CTO de Apoyo Logístico 2021,
2. Inconvenientes presentados 
3. Acciones de Mejora si aplican</v>
          </cell>
          <cell r="AD15">
            <v>0</v>
          </cell>
          <cell r="AE15">
            <v>0</v>
          </cell>
          <cell r="AF15">
            <v>0</v>
          </cell>
          <cell r="AG15">
            <v>0</v>
          </cell>
          <cell r="AH15">
            <v>0</v>
          </cell>
          <cell r="AI15">
            <v>0</v>
          </cell>
          <cell r="AJ15">
            <v>0</v>
          </cell>
          <cell r="AK15">
            <v>0</v>
          </cell>
          <cell r="AL15" t="str">
            <v>1. Resultados Alcanzados a la fecha
2. Inconvenientes presentados
3. Acciones de Mejora si aplican</v>
          </cell>
          <cell r="AM15">
            <v>0</v>
          </cell>
          <cell r="AN15">
            <v>0</v>
          </cell>
          <cell r="AO15">
            <v>0</v>
          </cell>
          <cell r="AP15">
            <v>0</v>
          </cell>
          <cell r="AQ15">
            <v>0</v>
          </cell>
          <cell r="AR15">
            <v>0</v>
          </cell>
          <cell r="AS15">
            <v>0</v>
          </cell>
          <cell r="AT15">
            <v>0</v>
          </cell>
          <cell r="AU15" t="str">
            <v>1. Resultados Alcanzados a la fecha
2. Inconvenientes presentados
El contrato de operador logistico inició ejecución la semana del 6 de octubre de 2021. Las actividades del experto  iniciaran a finales del mes de octubre de 2021 con revision de documentos asociados al sistema de inspeccion vigilancia y control de la carne.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OI09</v>
          </cell>
          <cell r="B16" t="str">
            <v xml:space="preserve">1 Fortalecimiento  de la inspección  vigilancia y control de los productos competencia del Invima </v>
          </cell>
          <cell r="C16" t="str">
            <v>Oficina de Asuntos Internacionales</v>
          </cell>
          <cell r="D16" t="str">
            <v>Representar al INVIMA en negociaciones de acuerdos comerciales y sanitarios, comisiones de vecindad,  mesas sanitarias de los TLC y de las Comisiones bilaterales de monitoreo a relaciones comerciales</v>
          </cell>
          <cell r="E16" t="str">
            <v>Reportar el número de representaciones planeadas en relación con las negociaciones y escenarios de acuerdos comerciales y sanitarioscomisiones de vecindad,  mesas sanitarias de los TLC y de las Comisiones bilaterales de monitoreo a relaciones comerciales</v>
          </cell>
          <cell r="F16" t="str">
            <v>Inversión</v>
          </cell>
          <cell r="G16" t="str">
            <v>Representacion en negociaciones de acuerdos comreciales y sanitarios</v>
          </cell>
          <cell r="H16" t="str">
            <v>(Total de Representaciones Ejecutadas / Total de Representaciones Programadas)*100</v>
          </cell>
          <cell r="I16" t="str">
            <v>Número</v>
          </cell>
          <cell r="J16" t="str">
            <v>Trimestral</v>
          </cell>
          <cell r="K16">
            <v>12</v>
          </cell>
          <cell r="L16">
            <v>4</v>
          </cell>
          <cell r="M16">
            <v>8</v>
          </cell>
          <cell r="N16">
            <v>12</v>
          </cell>
          <cell r="O16">
            <v>5</v>
          </cell>
          <cell r="P16">
            <v>7</v>
          </cell>
          <cell r="Q16">
            <v>12</v>
          </cell>
          <cell r="R16">
            <v>1</v>
          </cell>
          <cell r="S16">
            <v>1</v>
          </cell>
          <cell r="T16" t="str">
            <v/>
          </cell>
          <cell r="U16">
            <v>0</v>
          </cell>
          <cell r="V16">
            <v>0</v>
          </cell>
          <cell r="W16">
            <v>0</v>
          </cell>
          <cell r="X16">
            <v>0</v>
          </cell>
          <cell r="Y16">
            <v>3</v>
          </cell>
          <cell r="Z16">
            <v>0</v>
          </cell>
          <cell r="AA16">
            <v>3</v>
          </cell>
          <cell r="AB16">
            <v>0.25</v>
          </cell>
          <cell r="AC16" t="str">
            <v>1. Resultados Alcanzados a la fecha:
Estas acciones institucionales de representación, se realizaron de manera virtual sin afectar el Presupuesto y se atendieron las siguientes reuniones:
1. Reunión MSF Col - Ecu - 13 de enero de 2021. (virtual)
2. Reunión Seguimiento compromisos TLC UE-Pe-Ecu-Col 23 de marzo 2021. (virtual)
3. Reunión MSF Mx OMC - Col 29 de marzo de 2021. (virtual)
2. Inconvenientes presentados
3. Acciones de Mejora si aplican</v>
          </cell>
          <cell r="AD16">
            <v>0</v>
          </cell>
          <cell r="AE16">
            <v>0</v>
          </cell>
          <cell r="AF16">
            <v>0</v>
          </cell>
          <cell r="AG16">
            <v>0</v>
          </cell>
          <cell r="AH16">
            <v>0</v>
          </cell>
          <cell r="AI16">
            <v>6</v>
          </cell>
          <cell r="AJ16">
            <v>6</v>
          </cell>
          <cell r="AK16">
            <v>0.5</v>
          </cell>
          <cell r="AL16" t="str">
            <v>1. Resultados Alcanzados a la fecha:
Esta acción institucional de representación, se realizó de manera virtual sin afectar el  presupuesto y se atendieron las siguientes reuniones:
I. Reunión CAN - Reglamento Técnico Andino de Etiquetado para cosméticos, sesión adelantada el 12 de abril de 2021.
II. Reunión Grupo de Trabajo implementación Anexo Suplementos Alimenticios Alianza del Pacífico, sesión adelantada el 29 de abril de 2021 y el 24 de mayo.
III. 15 de junio de 2021 - Reunión bilateral MSF Mexico - Colombia. Se trabajaron los temas de interes de colombia para acceso a Mexico y se atendieron los intereses activos de Mx para exportación a Colombia.
IV. 17 de junio 2021 - Reunión bilateral MSF Colombia - CARICOM. Se realizaron contactos entre las autoridades sanitarias de las partes. se presentaron los procesos para acceso de productos de cada una de las partes. se intercambian puntos de contacto para asuntos MSF. 
V. 5 de mayo de 2021 - Se reunen las autoridades sanitarias de los paises de la Alianza del Pacifico para trabajar en estartegias de aprovechamiento del acuerdo en materia MSF, con base en el capitulo MSF del acuerdo.
VI. 25 de mayo de 2021 - Reunion entre autoridades de Nicaragua y Colombia en el marco del acuerdo de alcance parcial - Se trabaja en el texto del capitulo MSF.
2. Inconvenientes presentados
Las representaciones se han realizado de manera virtual, en ese sentido se requiere liberar presupuesto parcial asociado a las actividades realizadas de manera virtual en el primer semestre.
3. Acciones de Mejora si aplican
Se envio control de cambios a OAP el  2 de julio para  liberar recursos.</v>
          </cell>
          <cell r="AM16">
            <v>0</v>
          </cell>
          <cell r="AN16">
            <v>0</v>
          </cell>
          <cell r="AO16">
            <v>0</v>
          </cell>
          <cell r="AP16">
            <v>0</v>
          </cell>
          <cell r="AQ16">
            <v>2</v>
          </cell>
          <cell r="AR16">
            <v>1</v>
          </cell>
          <cell r="AS16">
            <v>3</v>
          </cell>
          <cell r="AT16">
            <v>0.25</v>
          </cell>
          <cell r="AU16" t="str">
            <v>1. Resultados Alcanzados a la fecha
AGOSTO                                                                                                     I. En el marco de la Alianza del Pacífico, el 10 de agosto se dan encuentro de manera virtual, el Comité OTC y las autoridades reguladoras de los Países Miembros de este Acuerdo, con el fin de retomar el Plan deTrabajo 2021 para la implementación del Punto 18 del Anexo de Dispositivo Médico (clase I/AI)  y Dispositivo Médico de diagnóstico in vitro de bajo riesgo (reactivos) (Categoría I/A), relacionado al procedimiento para el reconocimiento de Registros Sanitarios para este producto. Así mismo, el día 27 de agosto se da inicio al plan de trabajo acordado en la reunión anterior.                                                                                        SEPTIEMBRE                                                                                                          II.Misión del Gobierno a India, cuyo objetivo general es "Visitar entidades del orden nacional y local del Gobierno de la India en el sector salud, laboratorios farmacéuticos, centros de excelencia y complejos industriales de biotecnología con el fin de explorar las capacidades, estrategias, normas e infraestructuras que han permitido que India se posicione como uno de los mayores productores de medicamentos del mundo, con miras a buscar alternativas que permitan que Colombia desarrolle capacidades autónomas para la producción local de medicamentos y tecnologías para la salud" , llevada acabo del 26 de agosto al 1 de octubre del 2021.                                                                                                                                                                                                                                                                                                                                                                                    III. De acuerdo a la invitación realizada por la Alianza Latinoamericana Anticontrabando - ALAC, los días 29 y 30 el Secretario General, en representación del Invima asistió  como delegado con el fin de dar a conocer la experiencia que como autoridad sanitaria, el Instituto ha tenido frente a los Efectos de la Pandemia del COVID-19 en el comercio ilícito y las iniciativas y acciones que ha venido adelantando para combatir las actividades fraudulentas relacionadas con los productos relacionados con el C-19. La intervención del Invima se desarrollo el día 30 de septiembre.
2. Inconvenientes presentados
N/A
3. Acciones de Mejora si aplican
N/A</v>
          </cell>
          <cell r="AV16"/>
          <cell r="AW16"/>
          <cell r="AX16"/>
          <cell r="AY16"/>
          <cell r="AZ16"/>
          <cell r="BA16"/>
          <cell r="BB16">
            <v>0</v>
          </cell>
          <cell r="BC16">
            <v>0</v>
          </cell>
          <cell r="BD16" t="str">
            <v>1. Resultados Alcanzados a la fecha
2. Inconvenientes presentados
3. Acciones de Mejora si aplican</v>
          </cell>
        </row>
        <row r="17">
          <cell r="A17" t="str">
            <v>OI10</v>
          </cell>
          <cell r="B17" t="str">
            <v xml:space="preserve">3 Fortalecimiento institucional de la gestión administrativa y de apoyo del Invima </v>
          </cell>
          <cell r="C17" t="str">
            <v>Oficina de Asuntos Internacionales</v>
          </cell>
          <cell r="D17" t="str">
            <v>Ejecutar el 95%  de los recursos del presupuesto de invesión apropiado para la vigencia</v>
          </cell>
          <cell r="E17" t="str">
            <v>Cumplir con la ejecución del presupuesto de inversión apropiado a la dependencia de acuerdo a los lineamientos establecidos por la Oficina Asesora de Planeación</v>
          </cell>
          <cell r="F17" t="str">
            <v>Funcionamiento</v>
          </cell>
          <cell r="G17" t="str">
            <v>Ejecucion presupuestal (Inversión)</v>
          </cell>
          <cell r="H17" t="str">
            <v>(Total de recursos ejecutados del presupuesto de inversión/Total de recursos programados para la vigencia)*100</v>
          </cell>
          <cell r="I17" t="str">
            <v>Recursos</v>
          </cell>
          <cell r="J17" t="str">
            <v>Trimestral</v>
          </cell>
          <cell r="K17">
            <v>572139027.56057501</v>
          </cell>
          <cell r="L17">
            <v>0</v>
          </cell>
          <cell r="M17">
            <v>572139027.56057501</v>
          </cell>
          <cell r="N17">
            <v>51142902</v>
          </cell>
          <cell r="O17">
            <v>0</v>
          </cell>
          <cell r="P17">
            <v>51142902</v>
          </cell>
          <cell r="Q17">
            <v>51142902</v>
          </cell>
          <cell r="R17">
            <v>8.9388941387301649E-2</v>
          </cell>
          <cell r="S17">
            <v>1</v>
          </cell>
          <cell r="T17" t="str">
            <v/>
          </cell>
          <cell r="U17">
            <v>0</v>
          </cell>
          <cell r="V17">
            <v>0</v>
          </cell>
          <cell r="W17">
            <v>0</v>
          </cell>
          <cell r="X17">
            <v>0</v>
          </cell>
          <cell r="Y17">
            <v>0</v>
          </cell>
          <cell r="Z17">
            <v>6700288</v>
          </cell>
          <cell r="AA17">
            <v>6700288</v>
          </cell>
          <cell r="AB17">
            <v>1.1710943804284718E-2</v>
          </cell>
          <cell r="AC17" t="str">
            <v>1. Resultados Alcanzados a la fecha
A la fecha se ha 1. Resultados Alcanzados a la fecha: Con corte al mes de marzo se registran las obligaciones presupuestales ejecutadando el 1,17%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Acciones de Mejora si aplican</v>
          </cell>
          <cell r="AD17">
            <v>0</v>
          </cell>
          <cell r="AE17">
            <v>0</v>
          </cell>
          <cell r="AF17">
            <v>0</v>
          </cell>
          <cell r="AG17">
            <v>0</v>
          </cell>
          <cell r="AH17">
            <v>0</v>
          </cell>
          <cell r="AI17">
            <v>10050432</v>
          </cell>
          <cell r="AJ17">
            <v>10050432</v>
          </cell>
          <cell r="AK17">
            <v>1.7566415706427078E-2</v>
          </cell>
          <cell r="AL17" t="str">
            <v>1. Resultados Alcanzados a la fecha
A la fecha se ha 1. Resultados Alcanzados a la fecha: Con corte al mes de junio se registran las obligaciones presupuestales ejecutadando el 2,93 %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No aplica.</v>
          </cell>
          <cell r="AM17"/>
          <cell r="AN17"/>
          <cell r="AO17"/>
          <cell r="AP17"/>
          <cell r="AQ17"/>
          <cell r="AR17">
            <v>34392182</v>
          </cell>
          <cell r="AS17">
            <v>34392182</v>
          </cell>
          <cell r="AT17">
            <v>6.0111581876589847E-2</v>
          </cell>
          <cell r="AU17" t="str">
            <v>1. Resultados Alcanzados a la fecha
2. Inconvenientes presentados
3. Acciones de Mejora si aplican</v>
          </cell>
          <cell r="AV17"/>
          <cell r="AW17"/>
          <cell r="AX17"/>
          <cell r="AY17"/>
          <cell r="AZ17"/>
          <cell r="BA17"/>
          <cell r="BB17">
            <v>0</v>
          </cell>
          <cell r="BC17">
            <v>0</v>
          </cell>
          <cell r="BD17" t="str">
            <v>1. Resultados Alcanzados a la fecha
2. Inconvenientes presentados
3. Acciones de Mejora si aplican</v>
          </cell>
        </row>
        <row r="18">
          <cell r="A18" t="str">
            <v>OI11</v>
          </cell>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row r="19">
          <cell r="A19" t="str">
            <v>OI12</v>
          </cell>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t="str">
            <v>OI13</v>
          </cell>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sheetData>
      <sheetData sheetId="12">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DR01</v>
          </cell>
          <cell r="B8" t="str">
            <v xml:space="preserve">1 Fortalecimiento  de la inspección  vigilancia y control de los productos competencia del Invima </v>
          </cell>
          <cell r="C8" t="str">
            <v>Dirección de Responsabilidad Sanitaria</v>
          </cell>
          <cell r="D8" t="str">
            <v xml:space="preserve">Realizar la gestión de los actos administrativos dentro de los procesos sancionatorios </v>
          </cell>
          <cell r="E8" t="str">
            <v>Evaluar la cantidad de actos administrativos proferidos en relación a la meta</v>
          </cell>
          <cell r="F8" t="str">
            <v>Funcionamiento</v>
          </cell>
          <cell r="G8" t="str">
            <v>Actos Administrativos</v>
          </cell>
          <cell r="H8" t="str">
            <v>(Nro. de Actos Administrativos proferidos durante el periodo/Nro. estimado de actos administrativos que se esperan generar para el mismo periodo)*100.</v>
          </cell>
          <cell r="I8" t="str">
            <v>Número</v>
          </cell>
          <cell r="J8" t="str">
            <v>Mensual</v>
          </cell>
          <cell r="K8">
            <v>7000</v>
          </cell>
          <cell r="L8">
            <v>0</v>
          </cell>
          <cell r="M8">
            <v>7000</v>
          </cell>
          <cell r="N8">
            <v>4469</v>
          </cell>
          <cell r="O8">
            <v>0</v>
          </cell>
          <cell r="P8">
            <v>4469</v>
          </cell>
          <cell r="Q8">
            <v>4469</v>
          </cell>
          <cell r="R8">
            <v>0.63842857142857146</v>
          </cell>
          <cell r="S8">
            <v>1</v>
          </cell>
          <cell r="T8" t="str">
            <v/>
          </cell>
          <cell r="U8">
            <v>0</v>
          </cell>
          <cell r="V8">
            <v>284</v>
          </cell>
          <cell r="W8">
            <v>0</v>
          </cell>
          <cell r="X8">
            <v>380</v>
          </cell>
          <cell r="Y8">
            <v>0</v>
          </cell>
          <cell r="Z8">
            <v>617</v>
          </cell>
          <cell r="AA8">
            <v>1281</v>
          </cell>
          <cell r="AB8">
            <v>0.183</v>
          </cell>
          <cell r="AC8" t="str">
            <v>1. Resultados Alcanzados a la fecha: En el 1 trimestre se realizaron 684 autos; 226 constancias de ejecutoria, 34 edictos y 337 resoluciones para un total de 1.281 actos administrativos; lo que equivale al 18.30% de cumplimiento en la meta anual
2. Inconvenientes presentados: Continuamos con los inconvenientes propios de la emergencia sanitaria, en cuanto a trabajo en casa, aislamiento preventivo en casos positivos de covid-19
3. Acciones de Mejora si aplican: No aplica</v>
          </cell>
          <cell r="AD8">
            <v>0</v>
          </cell>
          <cell r="AE8">
            <v>609</v>
          </cell>
          <cell r="AF8">
            <v>0</v>
          </cell>
          <cell r="AG8">
            <v>577</v>
          </cell>
          <cell r="AH8">
            <v>0</v>
          </cell>
          <cell r="AI8">
            <v>528</v>
          </cell>
          <cell r="AJ8">
            <v>1714</v>
          </cell>
          <cell r="AK8">
            <v>0.24485714285714286</v>
          </cell>
          <cell r="AL8" t="str">
            <v>1. Resultados Alcanzados a la fecha: En el 2 trimestre se realizaron 846 autos; 431 constancias de ejecutoria, 45  avisos (edictos) y 392 resoluciones para un total de 1.714 actos administrativos; lo que equivale al 24,49 % de cumplimiento en el trimestre
2. Inconvenientes presentados: Continuamos con los inconvenientes propios de la emergencia sanitaria, en cuanto a trabajo en casa, aislamiento preventivo en casos positivos de covid-19
3. Acciones de Mejora si aplican: No aplica</v>
          </cell>
          <cell r="AM8">
            <v>0</v>
          </cell>
          <cell r="AN8">
            <v>509</v>
          </cell>
          <cell r="AO8">
            <v>0</v>
          </cell>
          <cell r="AP8">
            <v>509</v>
          </cell>
          <cell r="AQ8">
            <v>0</v>
          </cell>
          <cell r="AR8">
            <v>456</v>
          </cell>
          <cell r="AS8">
            <v>1474</v>
          </cell>
          <cell r="AT8">
            <v>0.21057142857142858</v>
          </cell>
          <cell r="AU8" t="str">
            <v>1. Resultados Alcanzados a la fecha: En el 3 trimestre se realizaron 79 autos; 344 constancias de ejecutoria, 42 avisos (edictos) y 369 resoluciones para un total de 1,474 actos administrativos; lo que equivale al 21,06 % de cumplimiento en el trimestre
2. Inconvenientes presentados: Continuamos con los inconvenientes propios de la emergencia sanitaria.
3. Acciones de Mejora si aplican: No aplica</v>
          </cell>
          <cell r="AV8"/>
          <cell r="AW8"/>
          <cell r="AX8"/>
          <cell r="AY8"/>
          <cell r="AZ8"/>
          <cell r="BA8"/>
          <cell r="BB8">
            <v>0</v>
          </cell>
          <cell r="BC8">
            <v>0</v>
          </cell>
          <cell r="BD8" t="str">
            <v>1. Resultados Alcanzados a la fecha
2. Inconvenientes presentados
3. Acciones de Mejora si aplican</v>
          </cell>
        </row>
        <row r="9">
          <cell r="A9" t="str">
            <v>DR02</v>
          </cell>
          <cell r="B9" t="str">
            <v xml:space="preserve">1 Fortalecimiento  de la inspección  vigilancia y control de los productos competencia del Invima </v>
          </cell>
          <cell r="C9" t="str">
            <v>Dirección de Responsabilidad Sanitaria</v>
          </cell>
          <cell r="D9" t="str">
            <v>Gestionar los Procesos Sancionatorios</v>
          </cell>
          <cell r="E9" t="str">
            <v xml:space="preserve">Determinar la gestion  de los  procesos sancionatorios  </v>
          </cell>
          <cell r="F9" t="str">
            <v>Funcionamiento</v>
          </cell>
          <cell r="G9" t="str">
            <v>Procesos Sancionatorios gestionados</v>
          </cell>
          <cell r="H9" t="str">
            <v>(Nro. de procesos sancionatorios gestionados/Nro. de procesos sancionatorios  programados) *100</v>
          </cell>
          <cell r="I9" t="str">
            <v>Número</v>
          </cell>
          <cell r="J9" t="str">
            <v>Mensual</v>
          </cell>
          <cell r="K9">
            <v>6000</v>
          </cell>
          <cell r="L9">
            <v>0</v>
          </cell>
          <cell r="M9">
            <v>6000</v>
          </cell>
          <cell r="N9">
            <v>6413</v>
          </cell>
          <cell r="O9">
            <v>0</v>
          </cell>
          <cell r="P9">
            <v>6413</v>
          </cell>
          <cell r="Q9">
            <v>6413</v>
          </cell>
          <cell r="R9">
            <v>1</v>
          </cell>
          <cell r="S9">
            <v>1</v>
          </cell>
          <cell r="T9" t="str">
            <v>Revisar la sobreejecución del Indicador</v>
          </cell>
          <cell r="U9">
            <v>0</v>
          </cell>
          <cell r="V9">
            <v>172</v>
          </cell>
          <cell r="W9">
            <v>0</v>
          </cell>
          <cell r="X9">
            <v>565</v>
          </cell>
          <cell r="Y9">
            <v>0</v>
          </cell>
          <cell r="Z9">
            <v>853</v>
          </cell>
          <cell r="AA9">
            <v>1590</v>
          </cell>
          <cell r="AB9">
            <v>0.26500000000000001</v>
          </cell>
          <cell r="AC9" t="str">
            <v>1. Resultados Alcanzados a la fecha: Se han gestionado en el 1 trimestre un total de 1.590 procesos dentro de cada etapa procesal;  ejecutando a la fecha el 26.50% de la meta fijada para la vigencia 2021
2. Inconvenientes presentados: Continuamos con los inconvenientes propios de la emergencia sanitaria, en cuanto a trabajo en casa, aislamiento preventivo en casos positivos de covid-19
3. Acciones de Mejora si aplican: No aplica</v>
          </cell>
          <cell r="AD9">
            <v>0</v>
          </cell>
          <cell r="AE9">
            <v>861</v>
          </cell>
          <cell r="AF9">
            <v>0</v>
          </cell>
          <cell r="AG9">
            <v>858</v>
          </cell>
          <cell r="AH9">
            <v>0</v>
          </cell>
          <cell r="AI9">
            <v>775</v>
          </cell>
          <cell r="AJ9">
            <v>2494</v>
          </cell>
          <cell r="AK9">
            <v>0.41566666666666668</v>
          </cell>
          <cell r="AL9" t="str">
            <v>1. Resultados Alcanzados a la fecha: Se han gestionado en el 2 trimestre un total de 2,494 procesos dentro de cada etapa procesal;  ejecutando a la fecha el 41,57%  en el trimestre
2. Inconvenientes presentados: Continuamos con los inconvenientes propios de la emergencia sanitaria, en cuanto a trabajo en casa, aislamiento preventivo en casos positivos de covid-19
3. Acciones de Mejora si aplican: No aplica</v>
          </cell>
          <cell r="AM9">
            <v>0</v>
          </cell>
          <cell r="AN9">
            <v>773</v>
          </cell>
          <cell r="AO9">
            <v>0</v>
          </cell>
          <cell r="AP9">
            <v>811</v>
          </cell>
          <cell r="AQ9">
            <v>0</v>
          </cell>
          <cell r="AR9">
            <v>745</v>
          </cell>
          <cell r="AS9">
            <v>2329</v>
          </cell>
          <cell r="AT9">
            <v>0.38816666666666666</v>
          </cell>
          <cell r="AU9" t="str">
            <v>1. Resultados Alcanzados a la fecha: Se han realizado 2.329 gestiones de procesos sancionatorios dentro de cada etapa procesal;  con una ejecución del 38,82%  en el trimestre
2. Inconvenientes presentados: Continuamos con los inconvenientes propios de la emergencia sanitaria.
3. Acciones de Mejora si aplican: No aplica</v>
          </cell>
          <cell r="AV9"/>
          <cell r="AW9"/>
          <cell r="AX9"/>
          <cell r="AY9"/>
          <cell r="AZ9"/>
          <cell r="BA9"/>
          <cell r="BB9">
            <v>0</v>
          </cell>
          <cell r="BC9">
            <v>0</v>
          </cell>
          <cell r="BD9" t="str">
            <v>1. Resultados Alcanzados a la fecha
2. Inconvenientes presentados
3. Acciones de Mejora si aplican</v>
          </cell>
        </row>
        <row r="10">
          <cell r="A10" t="str">
            <v>DR03</v>
          </cell>
          <cell r="B10" t="str">
            <v xml:space="preserve">1 Fortalecimiento  de la inspección  vigilancia y control de los productos competencia del Invima </v>
          </cell>
          <cell r="C10" t="str">
            <v>Dirección de Responsabilidad Sanitaria</v>
          </cell>
          <cell r="D10" t="str">
            <v>Establecer los Procesos Sancionatorios ejecutoriados</v>
          </cell>
          <cell r="E10" t="str">
            <v>Determinar los procesos sancionatorios  ejecutoriados</v>
          </cell>
          <cell r="F10" t="str">
            <v>Funcionamiento</v>
          </cell>
          <cell r="G10" t="str">
            <v>Procesos Sancionatorios ejecutoriados</v>
          </cell>
          <cell r="H10" t="str">
            <v>(Nro. de procesos sancionatorios ejecutoriados/Nro. de procesos sancionatorios  ejecutoriados programados) *100</v>
          </cell>
          <cell r="I10" t="str">
            <v>Número</v>
          </cell>
          <cell r="J10" t="str">
            <v>Mensual</v>
          </cell>
          <cell r="K10">
            <v>900</v>
          </cell>
          <cell r="L10">
            <v>0</v>
          </cell>
          <cell r="M10">
            <v>900</v>
          </cell>
          <cell r="N10">
            <v>990</v>
          </cell>
          <cell r="O10">
            <v>0</v>
          </cell>
          <cell r="P10">
            <v>990</v>
          </cell>
          <cell r="Q10">
            <v>990</v>
          </cell>
          <cell r="R10">
            <v>1</v>
          </cell>
          <cell r="S10">
            <v>1</v>
          </cell>
          <cell r="T10" t="str">
            <v>Revisar la sobreejecución del Indicador</v>
          </cell>
          <cell r="U10">
            <v>0</v>
          </cell>
          <cell r="V10">
            <v>7</v>
          </cell>
          <cell r="W10">
            <v>0</v>
          </cell>
          <cell r="X10">
            <v>54</v>
          </cell>
          <cell r="Y10">
            <v>0</v>
          </cell>
          <cell r="Z10">
            <v>153</v>
          </cell>
          <cell r="AA10">
            <v>214</v>
          </cell>
          <cell r="AB10">
            <v>0.23777777777777778</v>
          </cell>
          <cell r="AC10" t="str">
            <v>1. Resultados Alcanzados a la fecha: Para el periodo de enero a marzo de 2021 se ejecutoriaron 214 procesos, labor realizada por cada grupo interno de trabajo; con un cumplilmiento a la fecha del 42.80% de la meta propuesta para el año 2021
2. Inconvenientes presentados: Continuamos con los inconvenientes propios de la emergencia sanitaria, en cuanto a trabajo en casa, aislamiento preventivo en casos positivos de covid-19
3. Acciones de Mejora si aplican: No aplica</v>
          </cell>
          <cell r="AD10">
            <v>0</v>
          </cell>
          <cell r="AE10">
            <v>151</v>
          </cell>
          <cell r="AF10">
            <v>0</v>
          </cell>
          <cell r="AG10">
            <v>174</v>
          </cell>
          <cell r="AH10">
            <v>0</v>
          </cell>
          <cell r="AI10">
            <v>107</v>
          </cell>
          <cell r="AJ10">
            <v>432</v>
          </cell>
          <cell r="AK10">
            <v>0.48</v>
          </cell>
          <cell r="AL10" t="str">
            <v>1. Resultados Alcanzados a la fecha: Para 2 trimestre de 2021 se ejecutoriaron 432 procesos, labor realizada por cada grupo interno de trabajo; con un cumplilmiento a la fecha del 86,40% en el trimestre
2. Inconvenientes presentados: Continuamos con los inconvenientes propios de la emergencia sanitaria, en cuanto a trabajo en casa, aislamiento preventivo en casos positivos de covid-19
3. Acciones de Mejora si aplican: No aplica</v>
          </cell>
          <cell r="AM10">
            <v>0</v>
          </cell>
          <cell r="AN10">
            <v>146</v>
          </cell>
          <cell r="AO10">
            <v>0</v>
          </cell>
          <cell r="AP10">
            <v>135</v>
          </cell>
          <cell r="AQ10">
            <v>0</v>
          </cell>
          <cell r="AR10">
            <v>63</v>
          </cell>
          <cell r="AS10">
            <v>344</v>
          </cell>
          <cell r="AT10">
            <v>0.38222222222222224</v>
          </cell>
          <cell r="AU10" t="str">
            <v>1. Resultados Alcanzados a la fecha: Para 3 trimestre de 2021  se encuentran 344 procesos sancionatorios, labor realizada por cada grupo interno de trabajo; con un cumplilmiento a la fecha del 38,22% en el trimestre
2. Inconvenientes presentados: Continuamos con los inconvenientes propios de la emergencia sanitaria.
3. Acciones de Mejora si aplican: No aplica</v>
          </cell>
          <cell r="AV10"/>
          <cell r="AW10"/>
          <cell r="AX10"/>
          <cell r="AY10"/>
          <cell r="AZ10"/>
          <cell r="BA10"/>
          <cell r="BB10">
            <v>0</v>
          </cell>
          <cell r="BC10">
            <v>0</v>
          </cell>
          <cell r="BD10" t="str">
            <v>1. Resultados Alcanzados a la fecha
2. Inconvenientes presentados
3. Acciones de Mejora si aplican</v>
          </cell>
        </row>
        <row r="11">
          <cell r="A11" t="str">
            <v>DR04</v>
          </cell>
          <cell r="B11" t="str">
            <v xml:space="preserve">1 Fortalecimiento  de la inspección  vigilancia y control de los productos competencia del Invima </v>
          </cell>
          <cell r="C11" t="str">
            <v>Dirección de Responsabilidad Sanitaria</v>
          </cell>
          <cell r="D11" t="str">
            <v>Establecer el valor  de  las multas impuestas de  la vigencia actual  respecto a lo proyectado.</v>
          </cell>
          <cell r="E11" t="str">
            <v xml:space="preserve"> Realizar el analisis de la gestión (Multas impuestas) de la Direccion de Responsabilidad sanitaria
</v>
          </cell>
          <cell r="F11" t="str">
            <v>Funcionamiento</v>
          </cell>
          <cell r="G11" t="str">
            <v>Valor de las multas impuestas en pesos</v>
          </cell>
          <cell r="H11" t="str">
            <v>(Valor de las multas impuestas en el periodo de la vigencia actual / valor  de multas impuestas del periodo proyectadas)*100.</v>
          </cell>
          <cell r="I11" t="str">
            <v>Recursos</v>
          </cell>
          <cell r="J11" t="str">
            <v>Trimestral</v>
          </cell>
          <cell r="K11">
            <v>10000000000</v>
          </cell>
          <cell r="L11">
            <v>0</v>
          </cell>
          <cell r="M11">
            <v>10000000000</v>
          </cell>
          <cell r="N11">
            <v>10006445080</v>
          </cell>
          <cell r="O11">
            <v>0</v>
          </cell>
          <cell r="P11">
            <v>10006445080</v>
          </cell>
          <cell r="Q11">
            <v>10006445080</v>
          </cell>
          <cell r="R11">
            <v>1</v>
          </cell>
          <cell r="S11">
            <v>1</v>
          </cell>
          <cell r="T11" t="str">
            <v>Revisar la sobreejecución del Indicador</v>
          </cell>
          <cell r="U11">
            <v>0</v>
          </cell>
          <cell r="V11">
            <v>0</v>
          </cell>
          <cell r="W11">
            <v>0</v>
          </cell>
          <cell r="X11">
            <v>0</v>
          </cell>
          <cell r="Y11">
            <v>0</v>
          </cell>
          <cell r="Z11">
            <v>3152918778</v>
          </cell>
          <cell r="AA11">
            <v>3152918778</v>
          </cell>
          <cell r="AB11">
            <v>0.31529187780000001</v>
          </cell>
          <cell r="AC11" t="str">
            <v>1. Resultados Alcanzados a la fecha: Para el primer trimestre 2021 se impusieron multas por valor de $3.152.918.778; cumpliendo el 31.53% de la meta inicial propuesta para la presente vigencia
2. Inconvenientes presentados:  Continuamos con los inconvenientes propios de la emergencia sanitaria, en cuanto a trabajo en casa, aislamiento preventivo en casos positivos de covid-19
3. Acciones de Mejora si aplican: No aplica</v>
          </cell>
          <cell r="AD11">
            <v>0</v>
          </cell>
          <cell r="AE11">
            <v>0</v>
          </cell>
          <cell r="AF11">
            <v>0</v>
          </cell>
          <cell r="AG11">
            <v>0</v>
          </cell>
          <cell r="AH11">
            <v>0</v>
          </cell>
          <cell r="AI11">
            <v>3431502702</v>
          </cell>
          <cell r="AJ11">
            <v>3431502702</v>
          </cell>
          <cell r="AK11">
            <v>0.3431502702</v>
          </cell>
          <cell r="AL11" t="str">
            <v>1. Resultados Alcanzados a la fecha: Para el 2 trimestre 2021 se impusieron multas por valor de $3.431.502.702; con un porcentaje de ejecución del  34,35% en el 2 trimestre
2. Inconvenientes presentados:  Continuamos con los inconvenientes propios de la emergencia sanitaria, en cuanto a trabajo en casa, aislamiento preventivo en casos positivos de covid-19
3. Acciones de Mejora si aplican: No aplica</v>
          </cell>
          <cell r="AM11">
            <v>0</v>
          </cell>
          <cell r="AN11">
            <v>0</v>
          </cell>
          <cell r="AO11">
            <v>0</v>
          </cell>
          <cell r="AP11">
            <v>0</v>
          </cell>
          <cell r="AQ11">
            <v>0</v>
          </cell>
          <cell r="AR11">
            <v>3422023600</v>
          </cell>
          <cell r="AS11">
            <v>3422023600</v>
          </cell>
          <cell r="AT11">
            <v>0.34220235999999998</v>
          </cell>
          <cell r="AU11" t="str">
            <v>1. Resultados Alcanzados a la fecha: Para el 3 trimestre 2021 se impusieron multas por valor de $3,422,023,600; con un porcentaje de ejecución del  34,22% en el presente  trimestre
2. Inconvenientes presentados:  Continuamos con los inconvenientes propios de la emergencia sanitaria.
3. Acciones de Mejora si aplican: No aplica</v>
          </cell>
          <cell r="AV11"/>
          <cell r="AW11"/>
          <cell r="AX11"/>
          <cell r="AY11"/>
          <cell r="AZ11"/>
          <cell r="BA11"/>
          <cell r="BB11">
            <v>0</v>
          </cell>
          <cell r="BC11">
            <v>0</v>
          </cell>
          <cell r="BD11" t="str">
            <v>1. Resultados Alcanzados a la fecha
2. Inconvenientes presentados
3. Acciones de Mejora si aplican</v>
          </cell>
        </row>
        <row r="12">
          <cell r="A12" t="str">
            <v>DR05</v>
          </cell>
          <cell r="B12" t="str">
            <v xml:space="preserve">1 Fortalecimiento  de la inspección  vigilancia y control de los productos competencia del Invima </v>
          </cell>
          <cell r="C12" t="str">
            <v>Dirección de Responsabilidad Sanitaria</v>
          </cell>
          <cell r="D12" t="str">
            <v xml:space="preserve">Establecer el monto de  las multas  en firme de  la vigencia actual  respecto a lo proyectado en la vigencia
</v>
          </cell>
          <cell r="E12" t="str">
            <v>Realizar el analisis de la gestión (Multas en firme) de la Direccion de Responsabilidad sanitaria</v>
          </cell>
          <cell r="F12" t="str">
            <v>Funcionamiento</v>
          </cell>
          <cell r="G12" t="str">
            <v>Valor de las multas en firme</v>
          </cell>
          <cell r="H12" t="str">
            <v>(Valor de las multas en firme en el periodo de la vigencia actual / valor  de multas en firme proyectadas)*100.</v>
          </cell>
          <cell r="I12" t="str">
            <v>Recursos</v>
          </cell>
          <cell r="J12" t="str">
            <v>Trimestral</v>
          </cell>
          <cell r="K12">
            <v>11600000000</v>
          </cell>
          <cell r="L12">
            <v>0</v>
          </cell>
          <cell r="M12">
            <v>11600000000</v>
          </cell>
          <cell r="N12">
            <v>7931608922</v>
          </cell>
          <cell r="O12">
            <v>0</v>
          </cell>
          <cell r="P12">
            <v>7931608922</v>
          </cell>
          <cell r="Q12">
            <v>7931608922</v>
          </cell>
          <cell r="R12">
            <v>0.68375938982758622</v>
          </cell>
          <cell r="S12">
            <v>1</v>
          </cell>
          <cell r="T12" t="str">
            <v/>
          </cell>
          <cell r="U12">
            <v>0</v>
          </cell>
          <cell r="V12">
            <v>0</v>
          </cell>
          <cell r="W12">
            <v>0</v>
          </cell>
          <cell r="X12">
            <v>0</v>
          </cell>
          <cell r="Y12">
            <v>0</v>
          </cell>
          <cell r="Z12">
            <v>1234081080</v>
          </cell>
          <cell r="AA12">
            <v>1234081080</v>
          </cell>
          <cell r="AB12">
            <v>0.1063863</v>
          </cell>
          <cell r="AC12" t="str">
            <v>1. Resultados Alcanzados a la fecha: En los meses de enero a marzo de 2021 se fijaron multas en firme por valor de $1.234.081.080 con un avance del 10.64% de la meta fijada.
2. Inconvenientes presentados: Se ha tenido presente la emergencia sanitaria y sus repercusiones economicas en el país.
3. Acciones de Mejora si aplican: No aplica</v>
          </cell>
          <cell r="AD12">
            <v>0</v>
          </cell>
          <cell r="AE12">
            <v>0</v>
          </cell>
          <cell r="AF12">
            <v>0</v>
          </cell>
          <cell r="AG12">
            <v>0</v>
          </cell>
          <cell r="AH12">
            <v>0</v>
          </cell>
          <cell r="AI12">
            <v>2387180202</v>
          </cell>
          <cell r="AJ12">
            <v>2387180202</v>
          </cell>
          <cell r="AK12">
            <v>0.20579139672413793</v>
          </cell>
          <cell r="AL12" t="str">
            <v>1. Resultados Alcanzados a la fecha: En el 2 trimestre 2021 se fijaron multas en firme por valor de $2,387,180,202 con un avance del 20,58 % de ejecución en el trimestre
2. Inconvenientes presentados: Se ha tenido presente la emergencia sanitaria y sus repercusiones economicas en el país.
3. Acciones de Mejora si aplican: No aplica</v>
          </cell>
          <cell r="AM12">
            <v>0</v>
          </cell>
          <cell r="AN12">
            <v>0</v>
          </cell>
          <cell r="AO12">
            <v>0</v>
          </cell>
          <cell r="AP12">
            <v>0</v>
          </cell>
          <cell r="AQ12">
            <v>0</v>
          </cell>
          <cell r="AR12">
            <v>4310347640</v>
          </cell>
          <cell r="AS12">
            <v>4310347640</v>
          </cell>
          <cell r="AT12">
            <v>0.3715816931034483</v>
          </cell>
          <cell r="AU12" t="str">
            <v>1. Resultados Alcanzados a la fecha: En el 3 trimestre 2021 se fijaron multas en firme por valor de $4,310,347,640 con un avance de ejecución del 37,16 % 
2. Inconvenientes presentados: Se ha tenido presente la emergencia sanitaria y sus repercusiones economicas en el país.
3. Acciones de Mejora si aplican: No aplica</v>
          </cell>
          <cell r="AV12"/>
          <cell r="AW12"/>
          <cell r="AX12"/>
          <cell r="AY12"/>
          <cell r="AZ12"/>
          <cell r="BA12"/>
          <cell r="BB12">
            <v>0</v>
          </cell>
          <cell r="BC12">
            <v>0</v>
          </cell>
          <cell r="BD12" t="str">
            <v>1. Resultados Alcanzados a la fecha
2. Inconvenientes presentados
3. Acciones de Mejora si aplican</v>
          </cell>
        </row>
        <row r="13">
          <cell r="A13" t="str">
            <v>DR06</v>
          </cell>
          <cell r="B13" t="str">
            <v xml:space="preserve">1 Fortalecimiento  de la inspección  vigilancia y control de los productos competencia del Invima </v>
          </cell>
          <cell r="C13" t="str">
            <v>Dirección de Responsabilidad Sanitaria</v>
          </cell>
          <cell r="D13" t="str">
            <v xml:space="preserve">Divulgar las actividades de la Dirección de Responsabilidad Sanitaria, que sean de impacto e interés a la ciudadania. </v>
          </cell>
          <cell r="E13" t="str">
            <v>Poner en conocimiento de la ciudadania las actividades que realiza la Dirección de Responsabilidad Sanitaria, tanto en sus proyectos como en los procesos sancionatorios. 3 actividades/proceso trimestral.</v>
          </cell>
          <cell r="F13" t="str">
            <v>Funcionamiento</v>
          </cell>
          <cell r="G13" t="str">
            <v xml:space="preserve">Publicación de impacto e interés público sobre actividades de la Dirección de Responsabilidad Sanitaria </v>
          </cell>
          <cell r="H13" t="str">
            <v>(Nro. de publicaciones de impacto e interes público sobre actividades desarrolladas por la Dirección de Responsabilidad Sanitaria, divulgadas a través de los canales de comunicación institucional) / (Nro. de publicaciones de impacto e interes público programadas, sobre actividades desarrolladas por la Dirección de Responsabilidad Sanitaria, divulgadas a la través de los canales de comunicación institucional) *100</v>
          </cell>
          <cell r="I13" t="str">
            <v>Número</v>
          </cell>
          <cell r="J13" t="str">
            <v>Trimestral</v>
          </cell>
          <cell r="K13">
            <v>12</v>
          </cell>
          <cell r="L13">
            <v>0</v>
          </cell>
          <cell r="M13">
            <v>12</v>
          </cell>
          <cell r="N13">
            <v>19</v>
          </cell>
          <cell r="O13">
            <v>0</v>
          </cell>
          <cell r="P13">
            <v>19</v>
          </cell>
          <cell r="Q13">
            <v>19</v>
          </cell>
          <cell r="R13">
            <v>1</v>
          </cell>
          <cell r="S13">
            <v>1</v>
          </cell>
          <cell r="T13" t="str">
            <v>Revisar la sobreejecución del Indicador</v>
          </cell>
          <cell r="U13">
            <v>0</v>
          </cell>
          <cell r="V13">
            <v>0</v>
          </cell>
          <cell r="W13">
            <v>0</v>
          </cell>
          <cell r="X13">
            <v>0</v>
          </cell>
          <cell r="Y13">
            <v>0</v>
          </cell>
          <cell r="Z13">
            <v>6</v>
          </cell>
          <cell r="AA13">
            <v>6</v>
          </cell>
          <cell r="AB13">
            <v>0.5</v>
          </cell>
          <cell r="AC13" t="str">
            <v>1. Resultados Alcanzados a la fecha:En el primer trimestre de 2021 se realizaron Seis (6) publicaciones de actividades realizadas por la Dirección de Responsabilidad Sanitaria:
1. 19/02/2021: El Invima, a través de la Dirección de Responsabilidad Sanitaria, se reunió hoy con la Subdirección de Vigilancia en Salud Pública de @SectorSalud para establecer una mesa de consulta, con el objetivo de fortalecer y complementar el ejercicio de las funciones de ambas entidades. Link: https://twitter.com/invimacolombia/status/1362805214546386947?s=20  y  https://www.instagram.com/invimacolombia/?hl=es-la
2. 15-03-2021: la Dirección de Responsabilidad Sanitaria adelanta virtualmente, Asistencia Técnica con Entidades Territoriales de Salud – ETS, sobre procesos sancionatorios y su normatividad en el marco del proyecto “prevención, pedagogía y responsabilidad sanitaria para todos”. Link:https://twitter.com/invimacolombia/status/1371464488331935749
3. 15-03-2021:  “En la emergencia sanitaria por la pandemia a causa del covid-19, es indispensable prevenir, mitigar y reprochar cualquier riesgo a la salud pública, evitando que se materialicen daños en la salud individual y colectiva”. Link: https://twitter.com/invimacolombia/status/1371464494946398210
4. 19-03-2021: En la Dirección de Responsabilidad Sanitaria hemos preparado una capacitación INTERNA sobre los Procesos Administrativos Sancionatorios y su normatividad, para lo cual los convocamos a todos y a sus equipos.Se llevará a cabo los días 15 y 16 de abril de 2021 (jueves y viernes), de manera virtual.Tenemos inscripciones abiertas hasta el 9 de abril de 2021. Link https://web.yammer.com/main/threads/eyJfdHlwZSI6IlRocmVhZCIsImlkIjoiMTEyNzQ5NTcxNDMyNDQ4MCJ9 y  https://web.yammer.com/main/threads/eyJfdHlwZSI6IlRocmVhZCIsImlkIjoiMTE1NDk4MDY3MzQxMzEyMCJ9?search=procesos%20sancionatorios&amp;groupScope=eyJfdHlwZSI6Ikdyb3VwIiwiaWQiOiIyOTczNzcyMTg1NiJ9
5. 20-03-2021: El Invima, a través de la Dirección de Responsabilidad Sanitaria, se reunió hoy con la Subdirección de Vigilancia en Salud Pública de Secretaría Distrital de Salud para establecer una mesa de consulta, con el objetivo de fortalecer y complementar el ejercicio de las funciones de ambas entidades. En esta mesa de consulta, nos enfocaremos en procesos sancionatorios, la gestión del riesgo, criterios para la imposición de multas, y el uso de herramientas tecnológicas, sin perder de vista las actividades de prevención y pedagogía que conjuntamente podemos adelantar.Esta es una alianza estratégica que nos permitirá consolidar acciones para cumplir con la misión de salvaguardar la salud pública del país. Link: https://twitter.com/invimacolombia/status/1373373313163132928
https://www.facebook.com/InvimaColombia/posts/4056954984365738
https://www.facebook.com/InvimaColombia/posts/3972658259462078
6. 23-03-2021: Conoce el boletín empresarial que Invima trae para todos los empresarios y emprendedores, para que estén informados de las noticias más relevantes de la entidad. #BoletínEmpresarial N°13 Consulta la información en https://invima.gov.co/editorial-boletin-empresarial-no-13.  Continuando con este apoyo que está brindando la primera autoridad sanitaria del país al sector productivo, el Invima implementó más servicios virtuales que facilitan los trámites ante el Instituto; es así como la Dirección de Responsabilidad Sanitaria cuenta con una oficina virtual para que los ciudadanos puedan informarse sobre los trámites relacionados con procesos sancionatorios. Link: https://twitter.com/invimacolombia/status/1374422085905178631
2. Inconvenientes presentados: No se presentaron
3. Acciones de Mejora si aplican: No aplica</v>
          </cell>
          <cell r="AD13">
            <v>0</v>
          </cell>
          <cell r="AE13">
            <v>0</v>
          </cell>
          <cell r="AF13">
            <v>0</v>
          </cell>
          <cell r="AG13">
            <v>0</v>
          </cell>
          <cell r="AH13">
            <v>0</v>
          </cell>
          <cell r="AI13">
            <v>10</v>
          </cell>
          <cell r="AJ13">
            <v>10</v>
          </cell>
          <cell r="AK13">
            <v>0.83333333333333337</v>
          </cell>
          <cell r="AL13" t="str">
            <v>1. Resultados Alcanzados a la fecha: Se realizaron 10 Publicaciones en el 2 trimestre con una ejecución del 83,33% asi:1. 15-04-2021 Publicación sobre ABC del proceso sancionatorio de la Dirección de Responsabilidad Sanitaria de la entidad, una herramienta que brinda información actualizada sobre los principales aspectos y etapas del proceso administrativo sancionatorio. En Twitter https://twitter.com/jaldanabula/status/1382736746975277057
2. 16-04-2021: Publicación sobre segunda jornada de capacitación realizada por la Dirección de Responsabilidad Sanitaria, se analizaron las etapas del proceso sancionatorio y su marco legal, enfocados en los retos y compromisos que tenemos como entidad, para adelantar actuaciones en cumplimiento del debido proceso. Twitter  https://twitter.com/invimacolombia/status/1383090665857384448 e instagram https://www.instagram.com/p/CNu7lzdJr3Q/
3. 30-04-2021: Publicación sobre la Participación de la Dirección de Responsabilidad Sanitaria en el VII Encuentro con las ETS, para abordar aspectos relevantes de los procesos sancionatorios. Twitter https://twitter.com/invimacolombia/status/1388161528885661701     e Instagram https://www.instagram.com/p/COTZ_1tp3eu/
4. 06-05-2021: Publicación sobre la finalización de dos jornadas de Mesa Técnica sobre Procesos Sancionatorios, entre la Dirección de Responsabilidad Sanitaria y la Subdirección de Vigilancia en Salud Pública de la Secretaría Distrital de Salud. Twitter  https://twitter.com/invimacolombia/status/1390373388049387522 e Intagram https://www.instagram.com/p/COi05dnpyrJ/
5. 13-05-2021: Publicación sobre primera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https://twitter.com/invimacolombia/status/1392893007784030210 e instagram https://www.instagram.com/p/CO020ZPJsRC/
6. 14-05-2021: Publicación sobre segunda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https://twitter.com/invimacolombia/status/1393196206046785536
7. 19-05-2021: Publicación sobre reunión realizada con representantes del sector farmacéutico, con el cual generamos espacios de trabajo conjunto en pro de los consumidores. Twitter  https://twitter.com/invimacolombia/status/1395036537931321346 e Instagram https://www.instagram.com/p/CPD4wK7JbVL/
8. 20-05-2021: Publicación realizada sobre la última jornada de las 4 Mesas Técnicas realizadas con la Secretaria de Vigilancia en Salud Publica de la Secretaria Distrital de Salud. En twitter https://twitter.com/invimacolombia/status/1395426616860360707 e Instagram https://www.instagram.com/p/CPHAjgapILl/
9. 29-06-2021: Facebook live sobre "Errores comunes en la publicación de alimentos y bebidas" Facebook live https://twitter.com/invimacolombia/status/1409875652271083533 e Instagram https://www.instagram.com/p/CQolbhZpjoW/
10. 30-06-2021 Publicación en Boletín empresarial Nro. 14 sobre Abecé del proceso sancionatorio en el siguiente link https://issuu.com/invima/docs/boleti_n_empresarial_14
2. Inconvenientes presentados: No aplica
3. Acciones de Mejora si aplican: No aplica</v>
          </cell>
          <cell r="AM13">
            <v>0</v>
          </cell>
          <cell r="AN13">
            <v>0</v>
          </cell>
          <cell r="AO13">
            <v>0</v>
          </cell>
          <cell r="AP13">
            <v>0</v>
          </cell>
          <cell r="AQ13">
            <v>0</v>
          </cell>
          <cell r="AR13">
            <v>3</v>
          </cell>
          <cell r="AS13">
            <v>3</v>
          </cell>
          <cell r="AT13">
            <v>0.25</v>
          </cell>
          <cell r="AU13" t="str">
            <v>1. Resultados Alcanzados a la fecha: Se realizaron 3 publicaciones durante el tercer trimestre de 2021, así: 
a..  30-08-2021 - La DRS participó  en la sesión de cooperación e intercambio de experiencias en procesos sancionatorios en la cadena de alimentos entre Colombia  y  Dinamarca 
Link: Twitter: https://twitter.com/invimacolombia/status/1432354523633360896 e Instagram: https://www.instagram.com/p/CTNHRx_AqBK/
b. 01-09-2021 - La DRS adelantó reunión con la ANDI - Laboratorios afiliados a la cámara de la industria farmacéutica, Productores de Medicamentos y de Suplementos Dietarios, sobre multas impuestas en desarrollo de los procesos sancionatorios y socialización del Decreto 2106 de 2019. 
LInk: Twitter: https://twitter.com/invimacolombia/status/1433107153284444165 e  Instagram: https://www.instagram.com/p/CTSUyJppCte/
c. 23-09-2021 - Participación de la DRS en el VIII Encuentro Nacional de Autoridades Sanitarias de Alimentos y Bebidas.  con fundamento legal y constitucional de los servidores públicos en las actividades de IVC 
Link: Twitter: https://twitter.com/invimacolombia/status/1441131858478043143 e Instagram: https://www.instagram.com/p/CULcpxhJWZj/
2. Inconvenientes presentados: No Aplica
3. Acciones de Mejora: No aplica</v>
          </cell>
          <cell r="AV13"/>
          <cell r="AW13"/>
          <cell r="AX13"/>
          <cell r="AY13"/>
          <cell r="AZ13"/>
          <cell r="BA13"/>
          <cell r="BB13">
            <v>0</v>
          </cell>
          <cell r="BC13">
            <v>0</v>
          </cell>
          <cell r="BD13" t="str">
            <v>1. Resultados Alcanzados a la fecha
2. Inconvenientes presentados
3. Acciones de Mejora si aplican</v>
          </cell>
        </row>
        <row r="14">
          <cell r="A14" t="str">
            <v>DR07</v>
          </cell>
          <cell r="B14" t="str">
            <v xml:space="preserve">1 Fortalecimiento  de la inspección  vigilancia y control de los productos competencia del Invima </v>
          </cell>
          <cell r="C14" t="str">
            <v>Dirección de Responsabilidad Sanitaria</v>
          </cell>
          <cell r="D14" t="str">
            <v>Medir el tiempo requerido para el desarrollo del proceso sancionatorio desde el auto de inicio hasta la calificación en un término inferior a 120 dias.</v>
          </cell>
          <cell r="E14" t="str">
            <v>Agilizar el trámite de los procesos sancionatorios, contado desde el auto de inicio hasta la calificación.</v>
          </cell>
          <cell r="F14" t="str">
            <v>Funcionamiento</v>
          </cell>
          <cell r="G14" t="str">
            <v xml:space="preserve">Procesos Sancionatorios </v>
          </cell>
          <cell r="H14" t="str">
            <v>(Nro. De procesos con resolución  de calificacion / Nro. De procesos con auto de inicio de la vigencia) * 100</v>
          </cell>
          <cell r="I14" t="str">
            <v>Porcentaje</v>
          </cell>
          <cell r="J14" t="str">
            <v>Semestral</v>
          </cell>
          <cell r="K14">
            <v>0.4</v>
          </cell>
          <cell r="L14"/>
          <cell r="M14">
            <v>0.4</v>
          </cell>
          <cell r="N14">
            <v>0.2</v>
          </cell>
          <cell r="O14"/>
          <cell r="P14">
            <v>0.2</v>
          </cell>
          <cell r="Q14">
            <v>0.2</v>
          </cell>
          <cell r="R14">
            <v>0.5</v>
          </cell>
          <cell r="S14">
            <v>1</v>
          </cell>
          <cell r="T14" t="str">
            <v/>
          </cell>
          <cell r="U14"/>
          <cell r="V14"/>
          <cell r="W14"/>
          <cell r="X14"/>
          <cell r="Y14"/>
          <cell r="Z14">
            <v>0</v>
          </cell>
          <cell r="AA14">
            <v>0</v>
          </cell>
          <cell r="AB14">
            <v>0</v>
          </cell>
          <cell r="AC14" t="str">
            <v>1. Resultados Alcanzados a la fecha
2. Inconvenientes presentados
3. Acciones de Mejora si aplican</v>
          </cell>
          <cell r="AD14"/>
          <cell r="AE14">
            <v>0</v>
          </cell>
          <cell r="AF14"/>
          <cell r="AG14">
            <v>0</v>
          </cell>
          <cell r="AH14"/>
          <cell r="AI14">
            <v>1.43</v>
          </cell>
          <cell r="AJ14">
            <v>0.4</v>
          </cell>
          <cell r="AK14">
            <v>0.5</v>
          </cell>
          <cell r="AL14" t="str">
            <v>1. Resultados Alcanzados a la fecha: En el primer semestre de 2021 se realizaron 253 procesos con inicio y traslado de los cuales 143 procesos tienen calificación dentro de los 120 días, lo que corresponde al 57% del total de autos de inicio; la meta del año es el 40% por tanto tenemos una ejecución del 143% al cierre del trimestre
2. Inconvenientes presentados: NO se presentaron
3. Acciones de Mejora si aplican: No aplica</v>
          </cell>
          <cell r="AM14"/>
          <cell r="AN14">
            <v>0</v>
          </cell>
          <cell r="AO14"/>
          <cell r="AP14">
            <v>0</v>
          </cell>
          <cell r="AQ14"/>
          <cell r="AR14">
            <v>0</v>
          </cell>
          <cell r="AS14">
            <v>0</v>
          </cell>
          <cell r="AT14">
            <v>0</v>
          </cell>
          <cell r="AU14" t="str">
            <v>1. Resultados Alcanzados a la fecha: No aplica trimestralmente, se reporta de manera semestral
2. Inconvenientes presentados
3. Acciones de Mejora si aplican</v>
          </cell>
          <cell r="AV14"/>
          <cell r="AW14"/>
          <cell r="AX14"/>
          <cell r="AY14"/>
          <cell r="AZ14"/>
          <cell r="BA14"/>
          <cell r="BB14">
            <v>0</v>
          </cell>
          <cell r="BC14">
            <v>0</v>
          </cell>
          <cell r="BD14" t="str">
            <v>1. Resultados Alcanzados a la fecha
2. Inconvenientes presentados
3. Acciones de Mejora si aplican</v>
          </cell>
        </row>
        <row r="15">
          <cell r="A15" t="str">
            <v>DR08</v>
          </cell>
          <cell r="B15" t="str">
            <v xml:space="preserve">1 Fortalecimiento  de la inspección  vigilancia y control de los productos competencia del Invima </v>
          </cell>
          <cell r="C15" t="str">
            <v>Dirección de Responsabilidad Sanitaria</v>
          </cell>
          <cell r="D15" t="str">
            <v>Medir la cantidad de Autos de Archivo (abstención de inicio de proceso)  según la causal establecida en el Decreto 2016 de 2019, Articulo 98. Frente a la vigencia anterior</v>
          </cell>
          <cell r="E15" t="str">
            <v>Simplificar y agilizar trámites en el proceso sancionatorio de productos, establecimientos y/o servicios catalogados de bajo riesgo, mediante autos archivo (abstención de inicio de proceso).</v>
          </cell>
          <cell r="F15" t="str">
            <v>Funcionamiento</v>
          </cell>
          <cell r="G15" t="str">
            <v>Autos de archivo (abstención de inicio de proceso)  por bajo riesgo</v>
          </cell>
          <cell r="H15" t="str">
            <v>((Nro. de autos de archivo (abstención de inicio de proceso) de la vigencia/ Nro. De autos de archivo (abstención de inicio de proceso)  vigencia anterior)-1) *100</v>
          </cell>
          <cell r="I15" t="str">
            <v>Porcentaje</v>
          </cell>
          <cell r="J15" t="str">
            <v>Semestral</v>
          </cell>
          <cell r="K15">
            <v>0.4</v>
          </cell>
          <cell r="L15"/>
          <cell r="M15">
            <v>0.4</v>
          </cell>
          <cell r="N15">
            <v>0.2</v>
          </cell>
          <cell r="O15"/>
          <cell r="P15">
            <v>0.2</v>
          </cell>
          <cell r="Q15">
            <v>0.2</v>
          </cell>
          <cell r="R15">
            <v>0.5</v>
          </cell>
          <cell r="S15">
            <v>1</v>
          </cell>
          <cell r="T15" t="str">
            <v/>
          </cell>
          <cell r="U15"/>
          <cell r="V15"/>
          <cell r="W15"/>
          <cell r="X15"/>
          <cell r="Y15"/>
          <cell r="Z15">
            <v>0</v>
          </cell>
          <cell r="AA15">
            <v>0</v>
          </cell>
          <cell r="AB15">
            <v>0</v>
          </cell>
          <cell r="AC15" t="str">
            <v>1. Resultados Alcanzados a la fecha
2. Inconvenientes presentados
3. Acciones de Mejora si aplican</v>
          </cell>
          <cell r="AD15"/>
          <cell r="AE15">
            <v>0</v>
          </cell>
          <cell r="AF15"/>
          <cell r="AG15">
            <v>0</v>
          </cell>
          <cell r="AH15"/>
          <cell r="AI15">
            <v>1.73</v>
          </cell>
          <cell r="AJ15">
            <v>0.4</v>
          </cell>
          <cell r="AK15">
            <v>0.5</v>
          </cell>
          <cell r="AL15" t="str">
            <v>1. Resultados Alcanzados a la fecha: En el primer semestre se expidieron 103 autos de archivo por bajo riesgo, frente al año anterior que se generaron 149 autos de inicio por bajo riesgo, refleja un  69% lo que equivale a una ejecuón del 173% para el primer semestre del 2021 en razón a que la meta es del 40% en el año
2. Inconvenientes presentados: NO se presentaron
3. Acciones de Mejora si aplican: No aplica</v>
          </cell>
          <cell r="AM15"/>
          <cell r="AN15">
            <v>0</v>
          </cell>
          <cell r="AO15"/>
          <cell r="AP15">
            <v>0</v>
          </cell>
          <cell r="AQ15"/>
          <cell r="AR15">
            <v>0</v>
          </cell>
          <cell r="AS15">
            <v>0</v>
          </cell>
          <cell r="AT15">
            <v>0</v>
          </cell>
          <cell r="AU15" t="str">
            <v>1. Resultados Alcanzados a la fecha: No aplica trimestralmente, se reporta de manera semestral
2. Inconvenientes presentados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DR09</v>
          </cell>
          <cell r="B16" t="str">
            <v xml:space="preserve">3 Fortalecimiento institucional de la gestión administrativa y de apoyo del Invima </v>
          </cell>
          <cell r="C16" t="str">
            <v>Dirección de Responsabilidad Sanitaria</v>
          </cell>
          <cell r="D16" t="str">
            <v>Ejecutar el 95%  de los recursos del presupuesto de invesión apropiado para la vigencia</v>
          </cell>
          <cell r="E16" t="str">
            <v>Cumplir con la ejecución del presupuesto de inversión apropiado a la dependencia de acuerdo a los lineamientos establecidos por la Oficina Asesora de Planeación</v>
          </cell>
          <cell r="F16" t="str">
            <v>Funcionamiento</v>
          </cell>
          <cell r="G16" t="str">
            <v>Ejecucion presupuestal (Inversión)</v>
          </cell>
          <cell r="H16" t="str">
            <v>(Total de recursos ejecutados del presupuesto de inversión/Total de recursos programados para la vigencia)*100</v>
          </cell>
          <cell r="I16" t="str">
            <v>Recursos</v>
          </cell>
          <cell r="J16" t="str">
            <v>Trimestral</v>
          </cell>
          <cell r="K16">
            <v>203018210.81999999</v>
          </cell>
          <cell r="L16">
            <v>0</v>
          </cell>
          <cell r="M16">
            <v>203018210.81999999</v>
          </cell>
          <cell r="N16">
            <v>144451886</v>
          </cell>
          <cell r="O16">
            <v>0</v>
          </cell>
          <cell r="P16">
            <v>144451886</v>
          </cell>
          <cell r="Q16">
            <v>144451886</v>
          </cell>
          <cell r="R16">
            <v>0.71152181578466345</v>
          </cell>
          <cell r="S16">
            <v>1</v>
          </cell>
          <cell r="T16" t="str">
            <v/>
          </cell>
          <cell r="U16">
            <v>0</v>
          </cell>
          <cell r="V16">
            <v>0</v>
          </cell>
          <cell r="W16">
            <v>0</v>
          </cell>
          <cell r="X16">
            <v>0</v>
          </cell>
          <cell r="Y16">
            <v>0</v>
          </cell>
          <cell r="Z16">
            <v>24750000</v>
          </cell>
          <cell r="AA16">
            <v>24750000</v>
          </cell>
          <cell r="AB16">
            <v>0.12191024588401995</v>
          </cell>
          <cell r="AC16" t="str">
            <v>1. Durante el primer trimestre con los recursos de inversión se adelantaron las actividades necesarias para el agotamiento de la etapa precontractual de los contratos de prestación de servicios profesionales y de apoyo a la gestión Nos. 040-2021, 041-2021, 113-2021 y 287-2021 por un valor de $190,416,667, respaldados con los  respectivos Certificados de Disponibilidad Presupuestal (CDP) y Certificado de Registro Presupuestal (CRP), con el fin de contar con el apoyo de personal idóneo y disponible para el cumplimiento de los objetivo trazados en los subproyectos a cargo de esta Dirección, cerrando el trimestre con una ejecución de las obligaciones presupuestales por valor de $24,750,000 equivalente al 12,19% de ejecución sobre la meta pactada.
2. Inconvenientes presentados: No se presentaron Inconvenientes.
3. Acciones de Mejora si aplican: No aplica (N/A)</v>
          </cell>
          <cell r="AD16">
            <v>0</v>
          </cell>
          <cell r="AE16">
            <v>0</v>
          </cell>
          <cell r="AF16">
            <v>0</v>
          </cell>
          <cell r="AG16">
            <v>0</v>
          </cell>
          <cell r="AH16">
            <v>0</v>
          </cell>
          <cell r="AI16">
            <v>58500000</v>
          </cell>
          <cell r="AJ16">
            <v>58500000</v>
          </cell>
          <cell r="AK16">
            <v>0.28815149027131992</v>
          </cell>
          <cell r="AL16" t="str">
            <v xml:space="preserve">1. En el segundo trimestre de 2021 el presente indicador se ejecutó en el 28,82% , con $58,500,000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semestre con ejecución del 41,01% respecto a lo proyectado para la vivencia 2021.
2. Inconvenientes presentados: No se presentaron Inconvenites.
3. Acciones de Mejora si aplican: No aplica (N/A),.
</v>
          </cell>
          <cell r="AM16">
            <v>0</v>
          </cell>
          <cell r="AN16">
            <v>0</v>
          </cell>
          <cell r="AO16">
            <v>0</v>
          </cell>
          <cell r="AP16">
            <v>0</v>
          </cell>
          <cell r="AQ16">
            <v>0</v>
          </cell>
          <cell r="AR16">
            <v>61201886</v>
          </cell>
          <cell r="AS16">
            <v>61201886</v>
          </cell>
          <cell r="AT16">
            <v>0.30146007962932359</v>
          </cell>
          <cell r="AU16" t="str">
            <v xml:space="preserve">1. Resultados Alcanzados a la fecha: 1. En el tercer trimestre de 2021 el presente indicador se ejecutó en el 30,15% , con $61,201,886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enero a septiembre se presenta  ejecución del 71,15% respecto a lo proyectado para la vivencia 2021.
2. Inconvenientes presentados: No se presentaron Inconvenites.
3. Acciones de Mejora si aplican: No aplica (N/A),.
</v>
          </cell>
          <cell r="AV16"/>
          <cell r="AW16"/>
          <cell r="AX16"/>
          <cell r="AY16"/>
          <cell r="AZ16"/>
          <cell r="BA16"/>
          <cell r="BB16">
            <v>0</v>
          </cell>
          <cell r="BC16">
            <v>0</v>
          </cell>
          <cell r="BD16" t="str">
            <v>1. Resultados Alcanzados a la fecha
2. Inconvenientes presentados
3. Acciones de Mejora si aplican</v>
          </cell>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sheetData>
      <sheetData sheetId="13">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DD01</v>
          </cell>
          <cell r="B8" t="str">
            <v xml:space="preserve">1 Fortalecimiento  de la inspección  vigilancia y control de los productos competencia del Invima </v>
          </cell>
          <cell r="C8" t="str">
            <v>Dirección de Dispositivos Médicos</v>
          </cell>
          <cell r="D8" t="str">
            <v>Realizar capacitación a entes descentralizados y otros Actores</v>
          </cell>
          <cell r="E8" t="str">
            <v>Fortalecer las competencias científicas y tecnicas para el mejoramiento de los Programas Postcomercialización y la toma de decisiones en materia del uso adecuado de las tecnologías sanitarias.</v>
          </cell>
          <cell r="F8" t="str">
            <v>Inversión</v>
          </cell>
          <cell r="G8" t="str">
            <v>Capacitaciones</v>
          </cell>
          <cell r="H8" t="str">
            <v>(No. de capacitaciones realizadas/ No de capacitaciones programadas)  * 100</v>
          </cell>
          <cell r="I8" t="str">
            <v>Número</v>
          </cell>
          <cell r="J8" t="str">
            <v>Mensual</v>
          </cell>
          <cell r="K8">
            <v>67</v>
          </cell>
          <cell r="L8">
            <v>0</v>
          </cell>
          <cell r="M8">
            <v>67</v>
          </cell>
          <cell r="N8">
            <v>62</v>
          </cell>
          <cell r="O8">
            <v>0</v>
          </cell>
          <cell r="P8">
            <v>62</v>
          </cell>
          <cell r="Q8">
            <v>62</v>
          </cell>
          <cell r="R8">
            <v>0.92537313432835822</v>
          </cell>
          <cell r="S8">
            <v>1</v>
          </cell>
          <cell r="T8" t="str">
            <v/>
          </cell>
          <cell r="U8">
            <v>0</v>
          </cell>
          <cell r="V8">
            <v>0</v>
          </cell>
          <cell r="W8">
            <v>0</v>
          </cell>
          <cell r="X8">
            <v>1</v>
          </cell>
          <cell r="Y8">
            <v>0</v>
          </cell>
          <cell r="Z8">
            <v>2</v>
          </cell>
          <cell r="AA8">
            <v>3</v>
          </cell>
          <cell r="AB8">
            <v>4.4776119402985072E-2</v>
          </cell>
          <cell r="AC8" t="str">
            <v>GRUPO DE VIGILANCIA EPIDEMIOLÓGICA:
1.En el primer mes del trimestre  del año 2021, se realizó la planeación de las capacitaciones y la ejecución se inició a partir de febrero,  desarrolandose  un total de 2 capacitaciones las cuales se realizaron virtualmente mediante la aplicación de TEAMS, el tema fue relacionado a Lineamientos de Programa Nacional de Reactivovigilancia y normatividad sobre el manejo del diagnóstico para Covid-19 y la metodología AMFE, los actores involucrados son los siguientes: Prestadores de Servicio de Salud y profesionales independientes de Bogotá y Prestadores de Servicio de Salud y profesionales independientes de Norte de Santander.
GRUPO DE TECNOVIGILANCIA:
Se realizó una (1) capacitación el día 26 de marzo con duración de 2 horas a los gremios ( ANDI, FENALCO, ARI) y demás representantes de estos, en el cual se abordó el tema de Tecnovigilancia en tiempos de Covid en el cual se expuso sobre el programa nacional de tecnovigilancia, como reportar eventos e incidentes adversos serios y no serios y los trimestrales, como reportar vitales no disponibles, como reportar el agotamiento de existencias y las obligaciones de los importadores dentro de la cadena del programa. Se tuvo un quorum de 75 personas. 
No se han presentado dificultades.</v>
          </cell>
          <cell r="AD8">
            <v>0</v>
          </cell>
          <cell r="AE8">
            <v>11</v>
          </cell>
          <cell r="AF8">
            <v>0</v>
          </cell>
          <cell r="AG8">
            <v>17</v>
          </cell>
          <cell r="AH8">
            <v>0</v>
          </cell>
          <cell r="AI8">
            <v>6</v>
          </cell>
          <cell r="AJ8">
            <v>34</v>
          </cell>
          <cell r="AK8">
            <v>0.5074626865671642</v>
          </cell>
          <cell r="AL8" t="str">
            <v>GRUPO DE VIGILANCIA EPIDEMIOLÓGICA:
1. En el segundo trimestre se realizaron un total de 7 capacitaciones  virtuales mediante la aplicación de TEAMS, los temas principales estuvieron orientados a Lineamientos de Programa Nacional de Reactivovigilancia, normatividad sobre el manejo del diagnóstico para Covid-19 y Sistemas de Gestión de Riesgo Clinico,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inicio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la realización de estas 7 capacitaciones aporto un 35% a la meta proyectada al año obtiendo un acumulado al 30 de junio del 45% de la meta inicial establecida para el año 2021. 
2. La dificultad presentada estuvo relacionada con  el aplicativo del aula virtual, ya que hubo inconvenientes con el descargue y visualización de las unidades del módulo de Reactivovigilancia, esto debido a que el dichos módulos fueron desarrollados y creados en un Flash Player antiguo el cual tuvo una actualización en enero del presente año, por esta razón no se podían visualizar la unidades del Módulo.
3. Lo primero que se hizo fue comunicarse con la Oficina de Tecnologías de la información y mediante un ticke se realizó el reporte de la situación presentada, mientras la oficina de tecnologías solucionada como plan de contingencia se envió a los estudiantes material de estudio de las unidades para adelantaran el desarrollo de las actividades del módulo, finalmente la oficina de tecnologías de las información implemento un plugins el cual permite la visualización de las unidades del Módulo. GRUPO DE TECNOVIGILANCIA: En el periodo se realizaron 18 capacitaciones, asi: en el mes de abril se realizaron 6 capacitaciones en la modalidad virtual mediante plataforma teams dirigida a todos los referentes de vacunación contra Covid-19 (PAI – Ministerio de Salud), sobre Programa de Tecnovigilancia y como reportar al programa los casos con dispositivos médicos vitales no disponibles, con una asistencia por región de la siguiente manera: Región centro 76 asistentes, región costa caribe 28 asistentes, región eje cafetero 24 asistentes, región Orinoquia 10 asistentes, región pacífica 83 asistentes. Adicionalmente, se realizó una capacitación a los grupos de trabajo territoriales en modalidad virtual (Teams) sobre Avances de Tecnovigilancia en el contexto de la pandemia Covid 19, con asistencia de 28 personas.   Para mayo se ejecutaron 5 capacitaciones modalidad virtual y distribuidas bajo la siguiente temática: Generalidades del Programa Nacional de Tecnovigilancia dirigida a 3 diferentes actores: Estudiantes de la Universidad Nacional (5 asistentes), mesas de articulación con secretarias de salud nacional (159 asistentes) y Operadores económicos autorizados (18 asistentes), para el tema Avances de Tecnovigilancia en el contexto de la pandemia Covid 19 se realizó 1 capacitación dirigida a secretarias de salud e instituciones prestadoras de servicios de salud de la región eje cafetero (Antioquia, Caldas, Quindío, Risaralda) con una asistencia de 251 personas. Finalmente, como refuerzo y comprensión sobre la clasificación de eventos e incidentes adversos se realizó una capacitación a las secretarias de salud e instituciones prestadoras de servicios de salud de los departamentos de Quindío y Risaralda con una asistencia de 151 personas. Respecto al aula virtual, se realizaron 4 capacitaciones, distribuidas en los siguientes actores: Salud (Institución Prestadora de Servicio de Salud, Laboratorio Clínico, Ópticas, Profesional de salud de Independiente, Profesional Independiente - Consultor – Asesor, Secretaria de salud) con una participación de 150 estudiantes. Industria (Distribuidor, Empresa de Mantenimiento de Equipos, Establecimiento Farmacéutico, Fabricante, Importador, Otro) 44 estudiantes. Educación (Docente/Investigador, Estudiante) 59 estudiantes y Funcionarios de Invima 16 estudiantes, para un total de 269, todos cuentan con su constancia de participación. En junio se realizaron 3 capacitaciones, una sobre Avances de Tecnovigilancia en el contexto de la pandemia Covid 19 dirigida a las secretarias de salud e instituciones prestadoras de servicios de salud de los departamentos de Atlántico, Bolívar, Cesar, Córdoba, La Guajira, Magdalena, San Andrés y Sucre con asistencia de 210 personas; la otra sobre Generalidades de Tecnovigilancia y cierre parcial de la alerta 146 de 2020  dirigida a las instituciones prestadoras de salud que le fueron entregados ventiladores mecánicos involucrados en la alerta conto con una participación de 27 personas, finalmente se realizó una capacitación a los integrantes del Grupo Técnico de la Dirección de Dispositivos Médicos y Otras Tecnologías sobre las generalidades del Programa Nacional de Tecnovigilancia con asistencia de 19 personas.  Para el caso de Aula Virtual en Junio, es importante mencionar que se reporta en POA únicamente aquellas personas que obtienen su CONSTANCIA DE PARTICIPACIÓN, para lo cual de 492 estudiantes que se matricularon, únicamente 269 personas obtuvieron su constancia de participación quienes finalizaron su autoestudio.
2. Los inconvenientes estan relacionados con fallas en aula virtual por que los recursos no puden ser vistos por los asistencias y se debe enviar y cargar a la plataforma paquetes en PDF con la infomración.
3. El ingeniero de soporte ha atendido las dificultades presentadas, pero se debe realizar una actualización de los modulos.</v>
          </cell>
          <cell r="AM8">
            <v>0</v>
          </cell>
          <cell r="AN8">
            <v>6</v>
          </cell>
          <cell r="AO8">
            <v>0</v>
          </cell>
          <cell r="AP8">
            <v>9</v>
          </cell>
          <cell r="AQ8">
            <v>0</v>
          </cell>
          <cell r="AR8">
            <v>10</v>
          </cell>
          <cell r="AS8">
            <v>25</v>
          </cell>
          <cell r="AT8">
            <v>0.37313432835820898</v>
          </cell>
          <cell r="AU8" t="str">
            <v xml:space="preserve">Durante el tercer trimestre se realizaron por los diferentes grupos de la DDMOT 25 capacitaciones. Se destacan a continuación las 21 capacitaciones realizadas por los grupos de tecnovigilancia y reactivovigilancia:
GRUPO DE VIGILANCIA EPIDEMIOLÓGICA:
Se realizaron 7 capacitaciones virtuales, los temas principales estuvieron orientados a Lineamientos de Programa Nacional de Reactivovigilancia, normatividad sobre el manejo del diagnóstico para Covid-19, dentro de los actores presentes en los eventos se destacan los siguientes: Prestadores de Servicio de Salud y profesionales independientes del Departamento de Magdalena, Prestadores de Servicio de Salud y profesionales independientes del Departamento de Valle del Cauca, Prestadores de Servicio de Salud y profesionales independientes de Bogotá, Prestadores de Servicio de Salud y profesionales independientes del Departamento del Cauca, 3 Cohortes (julio, agosto y septiembre)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GRUPO DE TECNOVIGILANCIA:
Se realizaron 14 capacitaciones, de las cuales se realizaron 2 capacitaciones mediante plataforma teams y 16 capacitaciones mediante el aula virtual del Invima, difundiendo información a 2.627 referentes del Programa Nacional de Tecnovigilancia en temas como clasificación de reportes, como reportar en la plataforma web y cuáles han sido sus actualizaciones frente al contexto de la pandemia COVID 19, tips de cómo mejorar el programa institucional de Tecnovigilancia y para el gremio de las esteticistas la importancia de contar con un programa de tecnovigilancia. 
Las 4 capacitaciones restantes fueron dadas por los demás grupos de la DDMOT.
2. Inconvenientes: las fallas ya reportadas al Grupo de Soporte y a OTI,  del aula virtual por el tema de la caducidad del flash player. Sin embargo, se ha seguido dando asistencia a los estudiantes y resolviendo las dudas que se han generado apoyando el proceso dentro del aula. </v>
          </cell>
          <cell r="AV8"/>
          <cell r="AW8"/>
          <cell r="AX8"/>
          <cell r="AY8"/>
          <cell r="AZ8"/>
          <cell r="BA8"/>
          <cell r="BB8">
            <v>0</v>
          </cell>
          <cell r="BC8">
            <v>0</v>
          </cell>
          <cell r="BD8" t="str">
            <v>1. Resultados Alcanzados a la fecha
2. Inconvenientes presentados
3. Acciones de Mejora si aplican</v>
          </cell>
        </row>
        <row r="9">
          <cell r="A9" t="str">
            <v>DD02</v>
          </cell>
          <cell r="B9" t="str">
            <v xml:space="preserve">1 Fortalecimiento  de la inspección  vigilancia y control de los productos competencia del Invima </v>
          </cell>
          <cell r="C9" t="str">
            <v>Dirección de Dispositivos Médicos</v>
          </cell>
          <cell r="D9" t="str">
            <v>Realizar asistencia Técnica a entes territoriales y otros actores</v>
          </cell>
          <cell r="E9" t="str">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ell>
          <cell r="F9" t="str">
            <v>Inversión</v>
          </cell>
          <cell r="G9" t="str">
            <v>Asistencias Técnicas</v>
          </cell>
          <cell r="H9" t="str">
            <v>(No. asistencias técnicas realizadas/No. de asistencias técnicas programadas) *100</v>
          </cell>
          <cell r="I9" t="str">
            <v>Número</v>
          </cell>
          <cell r="J9" t="str">
            <v>Mensual</v>
          </cell>
          <cell r="K9">
            <v>44</v>
          </cell>
          <cell r="L9">
            <v>0</v>
          </cell>
          <cell r="M9">
            <v>44</v>
          </cell>
          <cell r="N9">
            <v>32</v>
          </cell>
          <cell r="O9">
            <v>0</v>
          </cell>
          <cell r="P9">
            <v>32</v>
          </cell>
          <cell r="Q9">
            <v>32</v>
          </cell>
          <cell r="R9">
            <v>0.72727272727272729</v>
          </cell>
          <cell r="S9">
            <v>1</v>
          </cell>
          <cell r="T9" t="str">
            <v/>
          </cell>
          <cell r="U9">
            <v>0</v>
          </cell>
          <cell r="V9">
            <v>0</v>
          </cell>
          <cell r="W9">
            <v>0</v>
          </cell>
          <cell r="X9">
            <v>2</v>
          </cell>
          <cell r="Y9">
            <v>0</v>
          </cell>
          <cell r="Z9">
            <v>2</v>
          </cell>
          <cell r="AA9">
            <v>4</v>
          </cell>
          <cell r="AB9">
            <v>9.0909090909090912E-2</v>
          </cell>
          <cell r="AC9" t="str">
            <v>GRUPO DE VIGILANCIA EPIDEMIOLOGICA: 
1.En el primer mes del trimestre  del año 2021, se realizó la planeación  de las asistencias técnicas, el desarrollo de las mismas comenzaron en febrero.  Durante el periodo evaluado se  realizaron 4 asistencias técnicas con metodología virtual mediante la aplicación de TEAMS, dos (2)  con el fin de emitir y aclarar lineamientos sobre el funcionamiento del programa de Reactivovigilancia y normatividad sobre el manejo del diagnóstico para Covid-19 y dos (2) asistencia técnica sobre la metodología AMFE, los actores fueron profesionales de los laboratorios de patología de florida blanca Santander, profesionales del Centro Médico Ese ILES de Nariño, Profesionales de la Secretaria Distrital de Barranquilla y profesionales de la Fundación Hospital San Pedro.
No se han presentado dificultades.</v>
          </cell>
          <cell r="AD9">
            <v>0</v>
          </cell>
          <cell r="AE9">
            <v>2</v>
          </cell>
          <cell r="AF9">
            <v>0</v>
          </cell>
          <cell r="AG9">
            <v>6</v>
          </cell>
          <cell r="AH9">
            <v>0</v>
          </cell>
          <cell r="AI9">
            <v>4</v>
          </cell>
          <cell r="AJ9">
            <v>12</v>
          </cell>
          <cell r="AK9">
            <v>0.27272727272727271</v>
          </cell>
          <cell r="AL9" t="str">
            <v>GRUPO DE VIGILANCIA EPIDEMIOLOGICA:
1. Durante el segundo trimestre del año se realizaron 7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recibireon estas actividades de capacitacion corresponden a:  profesionales de la secretaria de salud de Cesar, profesionales de la secretaria de salud de Boyacá, Profesionales del Prestador IN SALUD, profesionales de la Secretaria de Salud Departamental de  Amazonas, Profesionales de la Secretaria de Salud Departamental de Valle del Cauca, Profesionales del Banco de Sangre Santamaría y a  los profesionales de la Secretaria de Salud Departamental de Guainía, la realización de estas 7 asistencias técnicas en el trimestre aportaron un 35% a la meta proyectada al año 2021, obteniendo un acumulado al 30 de junio del 55 % de la meta inicial establecida para el año 2021.
2. Ninguno  
3. Ninguno
GRUPO TECNOVIGILANCIA:  En el segundo trimestre se realizaron 5 AT, asi:  3 en el mes de mayo a la secretaria de salud distrital de Bogotá, Cundinamarca y Barranquilla, en las que se revisó plan de trabajo de los reportes trimestrales, se resolvieron dudas y se verificaron compromisos anteriores.  Respecto a las asistencias técnica realizadas este mes se realizaron 2, una a la secretaria de Seccional de Salud de Antioquia y la otra a la Secretaría Departamental de Salud de Boyacá, en la cual se revisó plan de trabajo de los reportes trimestrales, se resolvieron dudas y se verificaron compromisos anteriores.
2. Ninguno  
3. Ninguno</v>
          </cell>
          <cell r="AM9">
            <v>0</v>
          </cell>
          <cell r="AN9">
            <v>2</v>
          </cell>
          <cell r="AO9">
            <v>0</v>
          </cell>
          <cell r="AP9">
            <v>3</v>
          </cell>
          <cell r="AQ9">
            <v>0</v>
          </cell>
          <cell r="AR9">
            <v>11</v>
          </cell>
          <cell r="AS9">
            <v>16</v>
          </cell>
          <cell r="AT9">
            <v>0.36363636363636365</v>
          </cell>
          <cell r="AU9" t="str">
            <v xml:space="preserve">Durante el tercer trimestre se realizaron 16 asistencias técnicas entre el Grupo de Vigilancia Epidemiológica y Tecnovigilancia, así:
GRUPO DE VIGILANCIA EPIDEMIOLÓGICA:
Se realizaron (5)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recibieron estas actividades de capacitación corresponden a: Profesionales del  Hospital Pio XII, profesionales de la Secretaria de Salud de la Secretaria de Salud de Magdalena, Profesionales de la Secretaria de Salud del Cauca, profesionales del Instituto Nacional de Cancerología y profesionales del Laboratorio Clínico Higuera Escalante.
GRUPO DE TECNOVIGILANCIA:
Se realizaron 11 asistencias técnicas realizadas de manera virtual por teams en las que se reforzaron los conocimientos de los referentes de Tecnovigilancia programados a los entes territoriales, resolviendo dudas respecto al reporte en el aplicativo web, revisando los reportes de Vitales no disponibles, reportes en cero, incidencias del aplicativo web, revisando compromisos de asistencias anteriores y retroalimentando a los representantes del programa nuevos en las Secretarías de Salud reforzando los objetivos del programa y las obligaciones de la resolución 4816 de 2008.
</v>
          </cell>
          <cell r="AV9"/>
          <cell r="AW9"/>
          <cell r="AX9"/>
          <cell r="AY9"/>
          <cell r="AZ9"/>
          <cell r="BA9"/>
          <cell r="BB9">
            <v>0</v>
          </cell>
          <cell r="BC9">
            <v>0</v>
          </cell>
          <cell r="BD9" t="str">
            <v>1. Resultados Alcanzados a la fecha
2. Inconvenientes presentados
3. Acciones de Mejora si aplican</v>
          </cell>
        </row>
        <row r="10">
          <cell r="A10" t="str">
            <v>DD03</v>
          </cell>
          <cell r="B10" t="str">
            <v xml:space="preserve">1 Fortalecimiento  de la inspección  vigilancia y control de los productos competencia del Invima </v>
          </cell>
          <cell r="C10" t="str">
            <v>Dirección de Dispositivos Médicos</v>
          </cell>
          <cell r="D10" t="str">
            <v xml:space="preserve">Analizar la causalidad y gestionar los reportes de eventos e incidentes adversos asociados al uso de los dispositivos médicos notificados al programa nacional de tecnovigilancia </v>
          </cell>
          <cell r="E10" t="str">
            <v>Afianzar el reconocimiento nacional e internacional de un programa efectivo que mediante las acciones ayuda a proteger la salud de los colombianos.</v>
          </cell>
          <cell r="F10" t="str">
            <v>Funcionamiento</v>
          </cell>
          <cell r="G10" t="str">
            <v>Reportes notificados al Programa Nacional de Tecnovigilancia</v>
          </cell>
          <cell r="H10" t="str">
            <v>(No. De reportes analizados y gestionados/ No. De reportes por recibir en el año)*100</v>
          </cell>
          <cell r="I10" t="str">
            <v>Número</v>
          </cell>
          <cell r="J10" t="str">
            <v>Mensual</v>
          </cell>
          <cell r="K10">
            <v>20000</v>
          </cell>
          <cell r="L10">
            <v>0</v>
          </cell>
          <cell r="M10">
            <v>20000</v>
          </cell>
          <cell r="N10">
            <v>16444</v>
          </cell>
          <cell r="O10">
            <v>0</v>
          </cell>
          <cell r="P10">
            <v>16444</v>
          </cell>
          <cell r="Q10">
            <v>16444</v>
          </cell>
          <cell r="R10">
            <v>0.82220000000000004</v>
          </cell>
          <cell r="S10">
            <v>1</v>
          </cell>
          <cell r="T10" t="str">
            <v/>
          </cell>
          <cell r="U10">
            <v>0</v>
          </cell>
          <cell r="V10">
            <v>1188</v>
          </cell>
          <cell r="W10">
            <v>0</v>
          </cell>
          <cell r="X10">
            <v>1164</v>
          </cell>
          <cell r="Y10">
            <v>0</v>
          </cell>
          <cell r="Z10">
            <v>1159</v>
          </cell>
          <cell r="AA10">
            <v>3511</v>
          </cell>
          <cell r="AB10">
            <v>0.17555000000000001</v>
          </cell>
          <cell r="AC10" t="str">
            <v xml:space="preserve">1. Durante el primer trimestre del año, se gestionaron 3511 casos de reportes de eventos e incidentes adversos asociados al uso de Dispositivos Médicos. El porcentaje de reportes de acuerdo con su clasificación fue la siguiente: 
•	Evento adverso no serio: 22% (782) 
•	Evento adverso serio: 5% (193) 
•	Incidente adverso no serio: 71% (2456) 
•	Incidente adverso serio: 2% (80) 
Durante el I Trimestre del 2021 se recibieron 54 eventos e incidentes adversos relacionados con dispositivos médicos que fueron importados o fabricados bajo la modalidad de vitales no disponibles. 
De los eventos e incidentes reportados el 3% (94) están relacionados con ventiladores, de estos en 87 reportes los equipos cuentan con registro sanitario y en 7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el 2% (71) son reportes relacionados con tapabocas convencionales y el 1% (25)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existe un atraso en la gestión de casos, si bien se ha dado prioridad a los casos de los DM relacionados con la atención de la COVID -19, se tiene un atraso de casos de eventos e incidentes serios reportados en enero a junio de 2020, adicionalmente se tiene un atraso de los casos de eventos e incidentes no serios, esto debido a que el pasante termino su periodo y solo hay una persona gestionando este tipo de casos.  
3. Como plan de acción se implementó un plan de choque para atender los casos antiguos, adicionalmente se solicitó la incorporación de dos pasantes, quienes apoyarán la gestión de los casos e incidentes no serios y para el caso de los eventos e incidentes serios se contará con el apoyo de un profesional en medicina.   </v>
          </cell>
          <cell r="AD10">
            <v>0</v>
          </cell>
          <cell r="AE10">
            <v>2080</v>
          </cell>
          <cell r="AF10">
            <v>0</v>
          </cell>
          <cell r="AG10">
            <v>1025</v>
          </cell>
          <cell r="AH10">
            <v>0</v>
          </cell>
          <cell r="AI10">
            <v>2083</v>
          </cell>
          <cell r="AJ10">
            <v>5188</v>
          </cell>
          <cell r="AK10">
            <v>0.25940000000000002</v>
          </cell>
          <cell r="AL10" t="str">
            <v xml:space="preserve">. Durante el segundo trimestre del año, se gestionaron 5188 casos de reportes de eventos e incidentes adversos asociados al uso de Dispositivos Médicos, lo cual aporto un 26% a la meta anual establecida, con un acumulado total del 43%.
El porcentaje de reportes de acuerdo con su clasificación fue la siguiente: 
• Evento adverso no serio: 18% (2356) 
• Evento adverso serio: 3% (477) 
• Incidente adverso no serio: 37% (5689) 
• Incidente adverso serio: 1% (176) 
Durante el II Trimestre del 2021 se recibieron 49 reportes de eventos e incidentes adversos relacionados con dispositivos médicos que fueron importados o fabricados bajo la modalidad de vitales no disponibles. 
 De los eventos e incidentes reportados 37 están relacionados con ventiladores, de estos en 23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62 reportes relacionados con tapabocas convencionales y 14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Adicionalmente se presentaron 144 reportes relacionados con jeringas, las fallas asociadas son desempate, diseño, contaminación y rompimiento.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existía un atraso en la gestión de casos, si bien se ha dado prioridad a los casos de los DM relacionados con la atención de la COVID -19, se tenía pendiente la gestión de casos de eventos e incidentes serios reportados de enero a junio de 2020, de los cual se ha avanzado en un 49%, quedando pendiente aún la gestión de 127 casos. Adicionalmente, se evidenciaron fallas en la parametrización de algunos campos del aplicativo web de tecnovigilancia, lo cual afectaba la trazabilidad de los casos reportados.   
3. Como plan de acción se ejecutó un plan de choque para atender los casos antiguos, esto con la incorporación de dos pasantes, quienes apoyaron la gestión de los casos e incidentes no serios y para el caso de los eventos e incidentes serios se incorporó el apoyo de un profesional en medicina.  Para el caso del aplicativo web se solicitó un ajuste en la versión del aplicativo, sin embargo, se está trabajando en la elaboración de un control de cambios ya que además de los casos reportados se han evidenciados otras fallas del desarrollo.  </v>
          </cell>
          <cell r="AM10">
            <v>0</v>
          </cell>
          <cell r="AN10">
            <v>3519</v>
          </cell>
          <cell r="AO10">
            <v>0</v>
          </cell>
          <cell r="AP10">
            <v>1436</v>
          </cell>
          <cell r="AQ10">
            <v>0</v>
          </cell>
          <cell r="AR10">
            <v>2790</v>
          </cell>
          <cell r="AS10">
            <v>7745</v>
          </cell>
          <cell r="AT10">
            <v>0.38724999999999998</v>
          </cell>
          <cell r="AU10" t="str">
            <v xml:space="preserve">1. Se gestionaron 7745 casos de reportes de eventos e incidentes adversos asociados al uso de Dispositivos Médicos. Los totales de acuerdo con su clasificación corresponden a:  
•	Evento adverso no serio: 1844 
•	Evento adverso serio: 356 
•	Incidente adverso no serio: 5403 
•	Incidente adverso serio: 142 
 Durante el III Trimestre del 2021 se recibieron 55 reportes de eventos e incidentes adversos relacionados con dispositivos médicos que fueron importados o fabricados bajo la modalidad de vitales no disponibles. 
 De los eventos e incidentes reportados 127 están relacionados con ventiladores, de estos en 113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se presentaron 45 reportes relacionados con tapabocas convencionales y 9 con respiradores de alta eficiencia, las fallas asociadas en su mayoría son por defectos de calidad del producto, tales como falla en el sellamiento facial, las tiras elásticas con desprendimiento, ausencia o rompimiento, los empaques vienen averiados o contaminados, reacciones alérgicas, así como dermatitis. Se resalta que durante el trimestre se realizó vigilancia activa a los reportes relacionados con los ventiladores Marca Eternity, toda vez que fue levantada de forma parcial la alerta sanitaria relacionada con estos.  
 Adicionalmente se presentaron 209 reportes relacionados con jeringas, las fallas asociadas son desempate, diseño, contaminación, kit incompleto y rompimiento.  
 Finalmente, dentro de la gestión del trimestre se logró terminar con la gestión preliminar de los casos de eventos e incidentes adversos serios pendientes del primer semestre del 2020, en total 252 casos, los cuales se encuentran en seguimiento.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Dentro de las dificultades se siguieron evidenciando fallas en la parametrización de algunos campos del aplicativo web de tecnovigilancia, lo cual afecta la trazabilidad de los casos reportados, además de retrasos en el servidor quedando en bucle causando demoras, fallas y en muchos casos duplicidad en la aprobación y rechazo de reportes por parte de la Secretarías de Salud como del Invima, así como el cargue duplicado o hasta triplicado por parte de los diferentes actores, además de fallas persistentes en la notificación de correos electrónico, puesto que no están llegando los correos de notificación automática, situaciones que han sido reportadas por diferentes actores. Adicionalmente se evidenció que el grupo no cuenta con una línea base de productividad por lo cual se desconoce la capacidad de gestión por parte de los profesionales respecto a la cantidad de los reportes que son reportados mensualmente y que deben por normatividad ser gestionados en su totalidad.  
3. Para el caso del aplicativo web se reportó mediante tikets las fallas lo cual genero una nueva versión en la que se desarrolló un ajuste al módulo del cargue de masivo trimestral, consistente en que los usuarios pueden en un solo cargue subir más de 100 reportes en un solo clic ya que se eliminaron dos manuales que el reportante debía hacer en el proceso de cargue de la plantilla de reportes, lo que mejoro el rendimiento del aplicativo en ese modulo. Asimismo se incorporaron nuevas validaciones primarias las cuales le permiten al usuario verificar un mayor número de errores en el cargue y se incorporaron nuevos logs para realizar seguimiento a la notificación de los correos, lo cual permitió evidenciar que permanente el sistema está generando una falla del servidor, esto fue reportado a OTI con el fin de que se tomen las acciones pertinentes respecto a la capacidad del servidor sobre el cual está trabajando el aplicativo de tecnovigilancia, no obstante se está a la espera de una nueva versión del aplicativo web con cambios y ajustes que se han generado por evidencia de fallas y ajustes en otras consultas y notificaciones. Adicionalmente se radico mediante KAWAK un control de cambios (N° 1654) con el fin de incorporar actualizaciones y nuevos desarrollos al aplicativo web que contribuyan a seguir mejorando su rendimiento y a disminuir la operatividad en la gestión de los casos. 
Para el caso de establecer una línea base de productividad, se generó un mecanismo para medir la productividad en tiempo y número de reportes gestionados por cada profesional, este fue socializado a todos los funcionarios del grupo en la entrega de los planes de trabajo que se asignaron en el mes de agosto.  </v>
          </cell>
          <cell r="AV10"/>
          <cell r="AW10"/>
          <cell r="AX10"/>
          <cell r="AY10"/>
          <cell r="AZ10"/>
          <cell r="BA10"/>
          <cell r="BB10">
            <v>0</v>
          </cell>
          <cell r="BC10">
            <v>0</v>
          </cell>
          <cell r="BD10" t="str">
            <v>1. Resultados Alcanzados a la fecha
2. Inconvenientes presentados
3. Acciones de Mejora si aplican</v>
          </cell>
        </row>
        <row r="11">
          <cell r="A11" t="str">
            <v>DD04</v>
          </cell>
          <cell r="B11" t="str">
            <v xml:space="preserve">1 Fortalecimiento  de la inspección  vigilancia y control de los productos competencia del Invima </v>
          </cell>
          <cell r="C11" t="str">
            <v>Dirección de Dispositivos Médicos</v>
          </cell>
          <cell r="D11" t="str">
            <v>Gestionar los requisitos contemplados en la Norma del Programa de Tecnivigilancia (Resolución 4816)</v>
          </cell>
          <cell r="E11" t="str">
            <v>Fidelizar a los actores del sistema para ampliar cada año la cobertura del acciones del Programa Nacional de Tecnovigilancia.</v>
          </cell>
          <cell r="F11" t="str">
            <v>Inversión</v>
          </cell>
          <cell r="G11" t="str">
            <v>Inscritos en la Red Nacional de Tecnovigilancia</v>
          </cell>
          <cell r="H11" t="str">
            <v>(Número de Inscritos a la Red Nacional de Tecnovigilancia / Número de inscritos proyectados en el año)*100</v>
          </cell>
          <cell r="I11" t="str">
            <v>Número</v>
          </cell>
          <cell r="J11" t="str">
            <v>Mensual</v>
          </cell>
          <cell r="K11">
            <v>1480</v>
          </cell>
          <cell r="L11">
            <v>0</v>
          </cell>
          <cell r="M11">
            <v>1480</v>
          </cell>
          <cell r="N11">
            <v>1150</v>
          </cell>
          <cell r="O11">
            <v>0</v>
          </cell>
          <cell r="P11">
            <v>1150</v>
          </cell>
          <cell r="Q11">
            <v>1150</v>
          </cell>
          <cell r="R11">
            <v>0.77702702702702697</v>
          </cell>
          <cell r="S11">
            <v>1</v>
          </cell>
          <cell r="T11" t="str">
            <v/>
          </cell>
          <cell r="U11">
            <v>0</v>
          </cell>
          <cell r="V11">
            <v>106</v>
          </cell>
          <cell r="W11">
            <v>0</v>
          </cell>
          <cell r="X11">
            <v>102</v>
          </cell>
          <cell r="Y11">
            <v>0</v>
          </cell>
          <cell r="Z11">
            <v>103</v>
          </cell>
          <cell r="AA11">
            <v>311</v>
          </cell>
          <cell r="AB11">
            <v>0.21013513513513513</v>
          </cell>
          <cell r="AC11" t="str">
            <v>En cuanto al proceso de Inscripción a la Red Nacional de Tecnovigilancia para este trimestre (Enero-Marzo) se han registrado un total de 311 actores, discriminados en:
99 Prestadores de Servicios de Salud
34 Fabricantes 
32 Importadores 
73 Profesional de la Salud
1   Bancos de Sangre
2   Comercializador Minorista
8   Distribuidor
1   Entidad Gubernamental
3   Entidad Territorial de Salud 
2   Fabricantes DM Sobre Medida
41 Independiente
4   Laboratorios Clínicos
2   No Aplica
9   Ópticas</v>
          </cell>
          <cell r="AD11">
            <v>0</v>
          </cell>
          <cell r="AE11">
            <v>120</v>
          </cell>
          <cell r="AF11">
            <v>0</v>
          </cell>
          <cell r="AG11">
            <v>121</v>
          </cell>
          <cell r="AH11">
            <v>0</v>
          </cell>
          <cell r="AI11">
            <v>129</v>
          </cell>
          <cell r="AJ11">
            <v>370</v>
          </cell>
          <cell r="AK11">
            <v>0.25</v>
          </cell>
          <cell r="AL11" t="str">
            <v>1. En cuanto al proceso de Inscripción a la Red Nacional de Tecnovigilancia para este trimestre (Abril-Junio) se han registrado un total de 370 actores, discriminados en:160 Prestadores de Servicios de Salud, 27 Fabricantes, 73 Importadores, 41 Profesional de la Salud, 1   Bancos de Sangre, 2   Comercializador Mayorista, 1   Comercializador Minorista, 11   Distribuidor, 1   Entidad Gubernamental, 3   Entidad Territorial de Salud, 2   Fabricantes DM Sobre Medida, 34 Independiente, 7   Laboratorios Clínicos, 2   Servicio de estética y cosmetología, 8  Ópticas.
2. Ninguna
3. Ninguna</v>
          </cell>
          <cell r="AM11">
            <v>0</v>
          </cell>
          <cell r="AN11">
            <v>205</v>
          </cell>
          <cell r="AO11">
            <v>0</v>
          </cell>
          <cell r="AP11">
            <v>145</v>
          </cell>
          <cell r="AQ11">
            <v>0</v>
          </cell>
          <cell r="AR11">
            <v>119</v>
          </cell>
          <cell r="AS11">
            <v>469</v>
          </cell>
          <cell r="AT11">
            <v>0.31689189189189187</v>
          </cell>
          <cell r="AU11" t="str">
            <v xml:space="preserve">1. Con respecto a las 469 inscripciones a la red nacional de tecnovigilancia, se evidencia el incremento del 13% a diferencia del reporte del II trimestre del presente año, se puede concluir que una de las razones de lo anterior se debe a la socialización permanente por medio de capacitaciones, asistencia técnica y consultadas realizadas por correo electrónico y teléfono donde los usuarios son orientados para la inscripción a la red
IRNTV
176 prestadores de Servicios de Salud
13 Fabricantes
17 Fabricantes sobre medida 
67 Importadores
102Profesional de la Salud
1   Comercializador Mayorista
1   Comercializador Minorista
5  Distribuidor
4  Entidad Territorial de Salud
64 Independiente
7   Laboratorios Clínicos
4   Servicio de estética y cosmetología
5 Ópticas
1 No aplica 
2 Universidad
</v>
          </cell>
          <cell r="AV11"/>
          <cell r="AW11"/>
          <cell r="AX11"/>
          <cell r="AY11"/>
          <cell r="AZ11"/>
          <cell r="BA11"/>
          <cell r="BB11">
            <v>0</v>
          </cell>
          <cell r="BC11">
            <v>0</v>
          </cell>
          <cell r="BD11" t="str">
            <v>1. Resultados Alcanzados a la fecha
2. Inconvenientes presentados
3. Acciones de Mejora si aplican</v>
          </cell>
        </row>
        <row r="12">
          <cell r="A12" t="str">
            <v>DD05</v>
          </cell>
          <cell r="B12" t="str">
            <v xml:space="preserve">1 Fortalecimiento  de la inspección  vigilancia y control de los productos competencia del Invima </v>
          </cell>
          <cell r="C12" t="str">
            <v>Dirección de Dispositivos Médicos</v>
          </cell>
          <cell r="D12" t="str">
            <v xml:space="preserve">Gestionar los requisitos contemplados en la Norma del Programa de Tecnivigilancia (Resolución 4816) </v>
          </cell>
          <cell r="E12" t="str">
            <v>Afianzar el reconocimiento nacional e internacional de un Programa efectivo que mediante las acciones ayude a proteger la salud de los colombianos.</v>
          </cell>
          <cell r="F12" t="str">
            <v>Inversión</v>
          </cell>
          <cell r="G12" t="str">
            <v>Alertas</v>
          </cell>
          <cell r="H12" t="str">
            <v>(Número de Alertas Gestionadas /Número de Alertas programadas)*100</v>
          </cell>
          <cell r="I12" t="str">
            <v>Número</v>
          </cell>
          <cell r="J12" t="str">
            <v>Mensual</v>
          </cell>
          <cell r="K12">
            <v>180</v>
          </cell>
          <cell r="L12">
            <v>0</v>
          </cell>
          <cell r="M12">
            <v>180</v>
          </cell>
          <cell r="N12">
            <v>135</v>
          </cell>
          <cell r="O12">
            <v>0</v>
          </cell>
          <cell r="P12">
            <v>135</v>
          </cell>
          <cell r="Q12">
            <v>135</v>
          </cell>
          <cell r="R12">
            <v>0.75</v>
          </cell>
          <cell r="S12">
            <v>1</v>
          </cell>
          <cell r="T12" t="str">
            <v/>
          </cell>
          <cell r="U12">
            <v>0</v>
          </cell>
          <cell r="V12">
            <v>8</v>
          </cell>
          <cell r="W12">
            <v>0</v>
          </cell>
          <cell r="X12">
            <v>15</v>
          </cell>
          <cell r="Y12">
            <v>0</v>
          </cell>
          <cell r="Z12">
            <v>12</v>
          </cell>
          <cell r="AA12">
            <v>35</v>
          </cell>
          <cell r="AB12">
            <v>0.19444444444444445</v>
          </cell>
          <cell r="AC12" t="str">
            <v>Para el caso de alertas y recall que corresponden a 35 para el primer trimestre de 2021:  29 pertenecen a dispositivos médicos y 6 pertenecen a equipos biomédicos.
El estado de los casos es el siguiente:
Casos Abiertos: 4                                  
En Seguimiento: 28
En Cierre: 3</v>
          </cell>
          <cell r="AD12">
            <v>0</v>
          </cell>
          <cell r="AE12">
            <v>13</v>
          </cell>
          <cell r="AF12">
            <v>0</v>
          </cell>
          <cell r="AG12">
            <v>7</v>
          </cell>
          <cell r="AH12">
            <v>0</v>
          </cell>
          <cell r="AI12">
            <v>28</v>
          </cell>
          <cell r="AJ12">
            <v>48</v>
          </cell>
          <cell r="AK12">
            <v>0.26666666666666666</v>
          </cell>
          <cell r="AL12" t="str">
            <v xml:space="preserve">ALERTAS y RECALL monitoreados 66; de los cuales el total de Alertas y Recall que aplicaron para el II trimestre fue de 48. De estos se publicaron: 15 de equipos biomédicos y 33 para dispositivos médicos. 
Aporte del II trimestre para cumplimiento meta POA (115) corresponde al 42% 
ESTADOS:      
Abierto: 19 / Seguimiento: 21 / Cierre: 8
De los 48 casos de Alertas y Recall que se encuentran ingresados, se encuentran PENDIENTES por gestión 18.
Las alertas corresponden a dispositivos médicos como: implantes faciales, sistema de introductor guía, sistemas para fijación de columna, sets de infusión, agujas para biopsia, neuroestimuladores, catéteres, circuitos respiratorios, guantes, elementos de protección radiológica, entre otros., y equipos biomédicos como: bombas para alimentación enteral con sus sondas, ventiladores de cuidado intensivo, equipos ondas de choque, equipo laser, dispositivo CPAP, entre otros. </v>
          </cell>
          <cell r="AM12">
            <v>0</v>
          </cell>
          <cell r="AN12">
            <v>20</v>
          </cell>
          <cell r="AO12">
            <v>0</v>
          </cell>
          <cell r="AP12">
            <v>22</v>
          </cell>
          <cell r="AQ12">
            <v>0</v>
          </cell>
          <cell r="AR12">
            <v>10</v>
          </cell>
          <cell r="AS12">
            <v>52</v>
          </cell>
          <cell r="AT12">
            <v>0.28888888888888886</v>
          </cell>
          <cell r="AU12" t="str">
            <v>1.El procedimiento de RISARH se sigue de acuerdo con lo establecido en el instructivo IVC-VIG-IN019; el total de Alertas y Recall que aplicaron para el III trimestre fue de 52
(15 de EBC y 37 de DM)
De los 52 casos de Alertas y Recall que se encuentran ingresados, se encuentran PENDIENTES por gestión 23. 
2. El  volumen de casos ingresados por monitoreo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perdida de oportunidad en la comunicación del riesgo.
3.Plan de acción para la mejora del punto 2: Se está trabajando un plan de contingencia con las pasantes del grupo para evacuar los casos más antiguos de la presente vigencia.</v>
          </cell>
          <cell r="AV12"/>
          <cell r="AW12"/>
          <cell r="AX12"/>
          <cell r="AY12"/>
          <cell r="AZ12"/>
          <cell r="BA12"/>
          <cell r="BB12">
            <v>0</v>
          </cell>
          <cell r="BC12">
            <v>0</v>
          </cell>
          <cell r="BD12" t="str">
            <v>1. Resultados Alcanzados a la fecha
2. Inconvenientes presentados
3. Acciones de Mejora si aplican</v>
          </cell>
        </row>
        <row r="13">
          <cell r="A13" t="str">
            <v>DD06</v>
          </cell>
          <cell r="B13" t="str">
            <v xml:space="preserve">1 Fortalecimiento  de la inspección  vigilancia y control de los productos competencia del Invima </v>
          </cell>
          <cell r="C13" t="str">
            <v>Dirección de Dispositivos Médicos</v>
          </cell>
          <cell r="D13" t="str">
            <v xml:space="preserve">Gestionar los requisitos contemplados en la Norma del Programa de Tecnivigilancia (Resolución 4816) </v>
          </cell>
          <cell r="E13" t="str">
            <v>Afianzar el reconocimiento nacional e internacional de un Programa efectivo que mediante las acciones ayude a proteger la salud de los colombianos.</v>
          </cell>
          <cell r="F13" t="str">
            <v>Inversión</v>
          </cell>
          <cell r="G13" t="str">
            <v>Hurtos</v>
          </cell>
          <cell r="H13" t="str">
            <v>(Número de Hurtos Gestionados /Número de Hurtos programados)*100</v>
          </cell>
          <cell r="I13" t="str">
            <v>Número</v>
          </cell>
          <cell r="J13" t="str">
            <v>Mensual</v>
          </cell>
          <cell r="K13">
            <v>200</v>
          </cell>
          <cell r="L13">
            <v>0</v>
          </cell>
          <cell r="M13">
            <v>200</v>
          </cell>
          <cell r="N13">
            <v>162</v>
          </cell>
          <cell r="O13">
            <v>0</v>
          </cell>
          <cell r="P13">
            <v>162</v>
          </cell>
          <cell r="Q13">
            <v>162</v>
          </cell>
          <cell r="R13">
            <v>0.81</v>
          </cell>
          <cell r="S13">
            <v>1</v>
          </cell>
          <cell r="T13" t="str">
            <v/>
          </cell>
          <cell r="U13">
            <v>0</v>
          </cell>
          <cell r="V13">
            <v>9</v>
          </cell>
          <cell r="W13">
            <v>0</v>
          </cell>
          <cell r="X13">
            <v>2</v>
          </cell>
          <cell r="Y13">
            <v>0</v>
          </cell>
          <cell r="Z13">
            <v>15</v>
          </cell>
          <cell r="AA13">
            <v>26</v>
          </cell>
          <cell r="AB13">
            <v>0.13</v>
          </cell>
          <cell r="AC13" t="str">
            <v xml:space="preserve">Para hurtos en el primer trimestre (Enero-Marzo) se han ingresado un total de 26 casos, discriminados en:
19 dispositivos Médicos, 7 equipos Biomédicos 
</v>
          </cell>
          <cell r="AD13">
            <v>0</v>
          </cell>
          <cell r="AE13">
            <v>15</v>
          </cell>
          <cell r="AF13">
            <v>0</v>
          </cell>
          <cell r="AG13">
            <v>17</v>
          </cell>
          <cell r="AH13">
            <v>0</v>
          </cell>
          <cell r="AI13">
            <v>26</v>
          </cell>
          <cell r="AJ13">
            <v>58</v>
          </cell>
          <cell r="AK13">
            <v>0.28999999999999998</v>
          </cell>
          <cell r="AL13" t="str">
            <v xml:space="preserve"> 58 Hurtos para este segundo trimestre
43 Hurtos  para Dispositivos médicos
15 Hurtos para Equipos biomédicos </v>
          </cell>
          <cell r="AM13">
            <v>0</v>
          </cell>
          <cell r="AN13">
            <v>36</v>
          </cell>
          <cell r="AO13">
            <v>0</v>
          </cell>
          <cell r="AP13">
            <v>22</v>
          </cell>
          <cell r="AQ13">
            <v>0</v>
          </cell>
          <cell r="AR13">
            <v>20</v>
          </cell>
          <cell r="AS13">
            <v>78</v>
          </cell>
          <cell r="AT13">
            <v>0.39</v>
          </cell>
          <cell r="AU13" t="str">
            <v xml:space="preserve">Durante el tercer trimestre se gestionaron 78 reportes de hurtos relacionados con dispositivos médicos. </v>
          </cell>
          <cell r="AV13"/>
          <cell r="AW13"/>
          <cell r="AX13"/>
          <cell r="AY13"/>
          <cell r="AZ13"/>
          <cell r="BA13"/>
          <cell r="BB13">
            <v>0</v>
          </cell>
          <cell r="BC13">
            <v>0</v>
          </cell>
          <cell r="BD13" t="str">
            <v>1. Resultados Alcanzados a la fecha
2. Inconvenientes presentados
3. Acciones de Mejora si aplican</v>
          </cell>
        </row>
        <row r="14">
          <cell r="A14" t="str">
            <v>DD07</v>
          </cell>
          <cell r="B14" t="str">
            <v xml:space="preserve">1 Fortalecimiento  de la inspección  vigilancia y control de los productos competencia del Invima </v>
          </cell>
          <cell r="C14" t="str">
            <v>Dirección de Dispositivos Médicos</v>
          </cell>
          <cell r="D14" t="str">
            <v>Gestionar los requisitos contemplados en la Norma del Programa de Tecnivigilancia (Resolución 4816)</v>
          </cell>
          <cell r="E14" t="str">
            <v>Afianzar el reconocimiento nacional e internacional de un Programa efectivo que mediante las acciones ayude a proteger la salud de los colombianos.</v>
          </cell>
          <cell r="F14" t="str">
            <v>Inversión</v>
          </cell>
          <cell r="G14" t="str">
            <v>Informes</v>
          </cell>
          <cell r="H14" t="str">
            <v>(Número de Informes de Seguridad Gestionados/Número de Informes de Seguridad programados)*100</v>
          </cell>
          <cell r="I14" t="str">
            <v>Número</v>
          </cell>
          <cell r="J14" t="str">
            <v>Mensual</v>
          </cell>
          <cell r="K14">
            <v>250</v>
          </cell>
          <cell r="L14">
            <v>0</v>
          </cell>
          <cell r="M14">
            <v>250</v>
          </cell>
          <cell r="N14">
            <v>192</v>
          </cell>
          <cell r="O14">
            <v>0</v>
          </cell>
          <cell r="P14">
            <v>192</v>
          </cell>
          <cell r="Q14">
            <v>192</v>
          </cell>
          <cell r="R14">
            <v>0.76800000000000002</v>
          </cell>
          <cell r="S14">
            <v>1</v>
          </cell>
          <cell r="T14" t="str">
            <v/>
          </cell>
          <cell r="U14">
            <v>0</v>
          </cell>
          <cell r="V14">
            <v>18</v>
          </cell>
          <cell r="W14">
            <v>0</v>
          </cell>
          <cell r="X14">
            <v>26</v>
          </cell>
          <cell r="Y14">
            <v>0</v>
          </cell>
          <cell r="Z14">
            <v>20</v>
          </cell>
          <cell r="AA14">
            <v>64</v>
          </cell>
          <cell r="AB14">
            <v>0.25600000000000001</v>
          </cell>
          <cell r="AC14" t="str">
            <v xml:space="preserve">Para el caso de Informes de seguridad que corresponden a 64 para el primer trimestre de 2021:
36 pertenecen a dispositivos médicos y 28 pertenecen a equipos biomédicos
El estadode los casos es el siguiente:
Casos Abiertos: 41                           
En Seguimiento: 21
En Cierre: 2
</v>
          </cell>
          <cell r="AD14">
            <v>0</v>
          </cell>
          <cell r="AE14">
            <v>16</v>
          </cell>
          <cell r="AF14">
            <v>0</v>
          </cell>
          <cell r="AG14">
            <v>8</v>
          </cell>
          <cell r="AH14">
            <v>0</v>
          </cell>
          <cell r="AI14">
            <v>43</v>
          </cell>
          <cell r="AJ14">
            <v>67</v>
          </cell>
          <cell r="AK14">
            <v>0.26800000000000002</v>
          </cell>
          <cell r="AL14" t="str">
            <v>INFORMES monitoreados 109; de los cuales el total de Informes que aplicaron para el II trimestre fue de 67              
22 de equipos biomédicos y 45 de dispositivos médicos. Estos informes incluyen las recomendaciones por parte del fabricante para las acciones por parte de los tenedores de los dispositivos y equipos biomédicos para la gestión de las medidas correctivas. 
Aporte del II trimestre para cumplimiento meta POA (210) corresponde al 32% 
ESTADOS: Abierto: 37 / Seguimiento: 23 / Cierre: 7
De los 67 casos de Informes de seguridad que se encuentran ingresados, se encuentran PENDIENTES por gestión 47</v>
          </cell>
          <cell r="AM14">
            <v>0</v>
          </cell>
          <cell r="AN14">
            <v>22</v>
          </cell>
          <cell r="AO14">
            <v>0</v>
          </cell>
          <cell r="AP14">
            <v>21</v>
          </cell>
          <cell r="AQ14">
            <v>0</v>
          </cell>
          <cell r="AR14">
            <v>18</v>
          </cell>
          <cell r="AS14">
            <v>61</v>
          </cell>
          <cell r="AT14">
            <v>0.24399999999999999</v>
          </cell>
          <cell r="AU14" t="str">
            <v>1.El procedimiento de RISARH se sigue de acuerdo con lo establecido en el instructivo IVC-VIG-IN019, de los cuales el total de Informes que aplicaron para el III trimestre fue de 61 (22 de EBC y 39 de DM)
De los 61 casos de Informes de seguridad que se encuentran ingresados, se encuentran PENDIENTES por gestión 51
2. El  volumen de casos ingresados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pérdida de oportunidad en la comunicación del riesgo.
3.Plan de acción para la mejora del punto 2: Se está trabajando un plan de contingencia con las pasantes del grupo para evacuar los casos más antiguos de la presente vigencia.</v>
          </cell>
          <cell r="AV14"/>
          <cell r="AW14"/>
          <cell r="AX14"/>
          <cell r="AY14"/>
          <cell r="AZ14"/>
          <cell r="BA14"/>
          <cell r="BB14">
            <v>0</v>
          </cell>
          <cell r="BC14">
            <v>0</v>
          </cell>
          <cell r="BD14" t="str">
            <v>1. Resultados Alcanzados a la fecha
2. Inconvenientes presentados
3. Acciones de Mejora si aplican</v>
          </cell>
        </row>
        <row r="15">
          <cell r="A15" t="str">
            <v>DD08</v>
          </cell>
          <cell r="B15" t="str">
            <v xml:space="preserve">1 Fortalecimiento  de la inspección  vigilancia y control de los productos competencia del Invima </v>
          </cell>
          <cell r="C15" t="str">
            <v>Dirección de Dispositivos Médicos</v>
          </cell>
          <cell r="D15" t="str">
            <v xml:space="preserve">Analizar la causalidad y gestionar los reportes de eventos e incidentes adversos asociados  al uso de los reactivos de diagnostico In-Vitro </v>
          </cell>
          <cell r="E15" t="str">
            <v>Determinar las causas de los efectos indeseados relacionados con el uso de los reactivos de diagnostico in vitro y gestionar las acciones con los fabricantes e importadores</v>
          </cell>
          <cell r="F15" t="str">
            <v>Funcionamiento</v>
          </cell>
          <cell r="G15" t="str">
            <v>Reportes notificados al Programa Nacional de Reactivovigilancia</v>
          </cell>
          <cell r="H15" t="str">
            <v>(No. De reportes analizados y gestionados/ No. De reportes por recibir en el año)*100</v>
          </cell>
          <cell r="I15" t="str">
            <v>Número</v>
          </cell>
          <cell r="J15" t="str">
            <v>Mensual</v>
          </cell>
          <cell r="K15">
            <v>700</v>
          </cell>
          <cell r="L15">
            <v>0</v>
          </cell>
          <cell r="M15">
            <v>700</v>
          </cell>
          <cell r="N15">
            <v>558</v>
          </cell>
          <cell r="O15">
            <v>0</v>
          </cell>
          <cell r="P15">
            <v>558</v>
          </cell>
          <cell r="Q15">
            <v>558</v>
          </cell>
          <cell r="R15">
            <v>0.79714285714285715</v>
          </cell>
          <cell r="S15">
            <v>1</v>
          </cell>
          <cell r="T15" t="str">
            <v/>
          </cell>
          <cell r="U15">
            <v>0</v>
          </cell>
          <cell r="V15">
            <v>146</v>
          </cell>
          <cell r="W15">
            <v>0</v>
          </cell>
          <cell r="X15">
            <v>9</v>
          </cell>
          <cell r="Y15">
            <v>0</v>
          </cell>
          <cell r="Z15">
            <v>8</v>
          </cell>
          <cell r="AA15">
            <v>163</v>
          </cell>
          <cell r="AB15">
            <v>0.23285714285714285</v>
          </cell>
          <cell r="AC15" t="str">
            <v>1. Durante el primer trimestre del año 2021,mediante el aplicativo de Reactivovigilancia,  se recibieron un total de 163  efectos indeseados, discriminados en 142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2. Se recibió un caso donde el usuario no pudo realizar el cargue del reporte masivo trimestral, atendiendose la solicitud, se reviso el archivo y se solito apoyo de la OTI para lograr realizar el cargue del archivo en el aplicativo. Actualmente se esta a la espera de la respuesta por parte de la OTI. 
3.  Solicitar apoyo a la OTI para el cargue de la información en el aplicativo y revisión del funcionamiento del mismo.</v>
          </cell>
          <cell r="AD15">
            <v>0</v>
          </cell>
          <cell r="AE15">
            <v>210</v>
          </cell>
          <cell r="AF15">
            <v>0</v>
          </cell>
          <cell r="AG15">
            <v>7</v>
          </cell>
          <cell r="AH15">
            <v>0</v>
          </cell>
          <cell r="AI15">
            <v>9</v>
          </cell>
          <cell r="AJ15">
            <v>226</v>
          </cell>
          <cell r="AK15">
            <v>0.32285714285714284</v>
          </cell>
          <cell r="AL15" t="str">
            <v xml:space="preserve">1. Durante el segundo trimestre del año 2021,mediante el aplicativo de Reactivovigilancia,  se recibieron un total de 226  efectos indeseados, discriminados en 199  incidentes y 27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segundo trimestre aporta un 32  %  de cumplimiento  a la meta anual establecida. Obteniendose en la actualidad al primer Semestre del año 2021 un 56 % de cumplimiento para la meta global de 700 Efectos indeseados  gestionados. 
2. Durante el segundo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3.  De la  información recibida por parte de los usuarios del programa, respecto a los inconvenientes en el aplicativo,  se realizó el ajuste por parte de la OTI en ambiente de pruebas, donde se elimino filtros de seguridad que bloquean el cargue de la información a los usuarios. Se estima que para el mes de Julio la versión 4 del aplicativo, el cual cuenta con varias mejoras correspondiente a la funcionalidad,  se encuentre disponible para todos los actores del programa de Reactivovigolancia. </v>
          </cell>
          <cell r="AM15">
            <v>0</v>
          </cell>
          <cell r="AN15">
            <v>152</v>
          </cell>
          <cell r="AO15">
            <v>0</v>
          </cell>
          <cell r="AP15">
            <v>8</v>
          </cell>
          <cell r="AQ15">
            <v>0</v>
          </cell>
          <cell r="AR15">
            <v>9</v>
          </cell>
          <cell r="AS15">
            <v>169</v>
          </cell>
          <cell r="AT15">
            <v>0.24142857142857144</v>
          </cell>
          <cell r="AU15" t="str">
            <v xml:space="preserve">1. Durante el tercer trimestre del año 2021,mediante el aplicativo de Reactivovigilancia,  se recibieron un total de 169  efectos indeseados, discriminados en 148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En cuanto al reporte de incidentes, se evidencia una tendencia alta de reportes durante los meses en los que corresponde realizar el consolidado trimestral en el aplicativo de Reactivovigilancia como el mes de Julio que muestra  un total de 146 casos reportados,  de acuerdo a la oportunidad establecida para este fin, razón por la que durante el mes de agosto y septiembre el número de reportes de incidentes fue bajo teniendo el registro de 2 casos. 
2. Durante el tercer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Otra causa de inconvenientes durante el reporte de los efectos indeseados corresponde a que el usuario que realiza el cargue de la información, no recibe el correo automático de notificación donde indica el radicado del trámite. la solución de esta situación hace parte de los ajustes a revisar por parte de la OTI. 
3.  De la  información recibida por parte de los usuarios del programa, respecto a los inconvenientes en el aplicativo,  se realizó el ajuste por parte de la OTI en ambiente de pruebas, donde se elimino filtros de seguridad que bloquean el cargue de la información a los usuarios, Durante el mes de agosto se cargo a la página web del Invima la versión del aplicativo  con los ajustes realizados durante el primer trimestre del año y se esta haciendo los ajustes frente a los inconvenientes del correo de notificación automática. </v>
          </cell>
          <cell r="AV15"/>
          <cell r="AW15"/>
          <cell r="AX15"/>
          <cell r="AY15"/>
          <cell r="AZ15"/>
          <cell r="BA15"/>
          <cell r="BB15">
            <v>0</v>
          </cell>
          <cell r="BC15">
            <v>0</v>
          </cell>
          <cell r="BD15" t="str">
            <v>1. Resultados Alcanzados a la fecha
2. Inconvenientes presentados
3. Acciones de Mejora si aplican</v>
          </cell>
        </row>
        <row r="16">
          <cell r="A16" t="str">
            <v>DD09</v>
          </cell>
          <cell r="B16" t="str">
            <v xml:space="preserve">1 Fortalecimiento  de la inspección  vigilancia y control de los productos competencia del Invima </v>
          </cell>
          <cell r="C16" t="str">
            <v>Dirección de Dispositivos Médicos</v>
          </cell>
          <cell r="D16" t="str">
            <v>Gestionar  los requisitos contemplados en la Norma del Programa de Reactivovigilancia</v>
          </cell>
          <cell r="E16" t="str">
            <v>Asegurar el seguimiento, evaluación, gestión y divulgación de las alertas, relacionadas con los reactivos de diagnostico que se comercializan en Colombia , de acuerdo a lo establecido en el articulo 20 de la Resolución 2013038979 de 2013, para el nivel nacional</v>
          </cell>
          <cell r="F16" t="str">
            <v>Funcionamiento</v>
          </cell>
          <cell r="G16" t="str">
            <v>Alertas</v>
          </cell>
          <cell r="H16" t="str">
            <v>(Número de Alertas Gestionadas /Número de Alertas programadas)*100</v>
          </cell>
          <cell r="I16" t="str">
            <v>Número</v>
          </cell>
          <cell r="J16" t="str">
            <v>Mensual</v>
          </cell>
          <cell r="K16">
            <v>85</v>
          </cell>
          <cell r="L16">
            <v>0</v>
          </cell>
          <cell r="M16">
            <v>85</v>
          </cell>
          <cell r="N16">
            <v>74</v>
          </cell>
          <cell r="O16">
            <v>0</v>
          </cell>
          <cell r="P16">
            <v>74</v>
          </cell>
          <cell r="Q16">
            <v>74</v>
          </cell>
          <cell r="R16">
            <v>0.87058823529411766</v>
          </cell>
          <cell r="S16">
            <v>1</v>
          </cell>
          <cell r="T16" t="str">
            <v/>
          </cell>
          <cell r="U16">
            <v>0</v>
          </cell>
          <cell r="V16">
            <v>5</v>
          </cell>
          <cell r="W16">
            <v>0</v>
          </cell>
          <cell r="X16">
            <v>6</v>
          </cell>
          <cell r="Y16">
            <v>0</v>
          </cell>
          <cell r="Z16">
            <v>8</v>
          </cell>
          <cell r="AA16">
            <v>19</v>
          </cell>
          <cell r="AB16">
            <v>0.22352941176470589</v>
          </cell>
          <cell r="AC16" t="str">
            <v>1. Durante el primer trimestre del año, se gestionaron 3 alertas y 16 recall para un total de 19.
Para el tema de alertas captadas mediante monitoreo en la Agencia sanitarias Internacional Inglesa, francesa y americana,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2021, se aprecia que 2 casos se encuentra cerrados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Para el tema de Recall, se identificaron y gestionaron 16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2021, de los 16 casos que aplicaron y se gestionaron en el primer trimestre del año 2021 se aprecia que 7 casos se encuentran cerrados y 9 en seguimiento, es decir se ha gestionado el envío de información entre INVIMA y los importadores, pendiente del envío de información relacionada con acuses recibidos de los clientes y las investigaciones finales por parte de fábrica, así mismo se evidencia que no existen a dicha fecha casos abiertos (es decir casos donde el importador no se haya pronunciado).  
2. Dentro de las dificultades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En los casos que tienen como acción correctiva la retirada de producto del mercado y su posterior destrucción por parte de los importadores,  pueden tomar tiempo en recoger el producto comercializado y generarse el acopio del reactivo recogido para dar disposición final.
Se evidencian demoras en el envío de evidencias relacionadas con los soportes de Destrucción de productos (acta de destrucción y certificados de disposición final)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Enviar las actas iniciales de entrega de producto para destrucción a las empresas gestoras de disposición final de residuos, de los productos impactados en el retiro.</v>
          </cell>
          <cell r="AD16">
            <v>0</v>
          </cell>
          <cell r="AE16">
            <v>5</v>
          </cell>
          <cell r="AF16">
            <v>0</v>
          </cell>
          <cell r="AG16">
            <v>8</v>
          </cell>
          <cell r="AH16">
            <v>0</v>
          </cell>
          <cell r="AI16">
            <v>13</v>
          </cell>
          <cell r="AJ16">
            <v>26</v>
          </cell>
          <cell r="AK16">
            <v>0.30588235294117649</v>
          </cell>
          <cell r="AL16" t="str">
            <v xml:space="preserve">Durante  el segundo trimestre del año 2021 se gestionaron un total de 26 Alertas (Recall 17 casos  y alertas 9 casos) las cuales aportaron un 43.3  % de cumplimiento sobre la meta proyectada para el año, logrando al primer Semestre del año 2021 un 75% de acomulado al cumplimiento para la meta global proyectada de 60 Alertas (recall 45 y alertas 15).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7  casos ( 3 alertas y 4 Recall)  se encuentra cerrados y   19 casos (6 Alertas y 13 recall)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v>
          </cell>
          <cell r="AM16">
            <v>0</v>
          </cell>
          <cell r="AN16">
            <v>10</v>
          </cell>
          <cell r="AO16">
            <v>0</v>
          </cell>
          <cell r="AP16">
            <v>11</v>
          </cell>
          <cell r="AQ16">
            <v>0</v>
          </cell>
          <cell r="AR16">
            <v>8</v>
          </cell>
          <cell r="AS16">
            <v>29</v>
          </cell>
          <cell r="AT16">
            <v>0.3411764705882353</v>
          </cell>
          <cell r="AU16" t="str">
            <v>Durante el tercer trimestre del año 2021 se gestionaron un total de 29 Alertas alertas relacionadas con Reactivos de Diagnostico In Vitro (Recall 21 casos  y alertas 8 casos)
De las 29 Alertas gestionadas 16 fueron captadas mediante monitoreo en las Agencias sanitarias Internacionales y 13  reportadas por Importadores ;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20 casos cerrados (4 alertas y 16 Recall)  y   9 casos en seguimiento (4 Alertas y 5 recall), estos ultimos a la espera que el importador complete las acciones de campo con el fin de poder gestionar el respectivo cierre; los motivos que generaron dichas alertas estuvieron motivados en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ell>
          <cell r="AV16"/>
          <cell r="AW16"/>
          <cell r="AX16"/>
          <cell r="AY16"/>
          <cell r="AZ16"/>
          <cell r="BA16"/>
          <cell r="BB16">
            <v>0</v>
          </cell>
          <cell r="BC16">
            <v>0</v>
          </cell>
          <cell r="BD16" t="str">
            <v>1. Resultados Alcanzados a la fecha
2. Inconvenientes presentados
3. Acciones de Mejora si aplican</v>
          </cell>
        </row>
        <row r="17">
          <cell r="A17" t="str">
            <v>DD10</v>
          </cell>
          <cell r="B17" t="str">
            <v xml:space="preserve">1 Fortalecimiento  de la inspección  vigilancia y control de los productos competencia del Invima </v>
          </cell>
          <cell r="C17" t="str">
            <v>Dirección de Dispositivos Médicos</v>
          </cell>
          <cell r="D17" t="str">
            <v>Gestionar  los requisitos contemplados en la Norma del Programa de Reactivovigilancia</v>
          </cell>
          <cell r="E17" t="str">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ell>
          <cell r="F17" t="str">
            <v>Funcionamiento</v>
          </cell>
          <cell r="G17" t="str">
            <v>Informes</v>
          </cell>
          <cell r="H17" t="str">
            <v>(Número de Informes de Seguridad Gestionados/Número de Informes de Seguridad programados)*100</v>
          </cell>
          <cell r="I17" t="str">
            <v>Número</v>
          </cell>
          <cell r="J17" t="str">
            <v>Mensual</v>
          </cell>
          <cell r="K17">
            <v>80</v>
          </cell>
          <cell r="L17">
            <v>0</v>
          </cell>
          <cell r="M17">
            <v>80</v>
          </cell>
          <cell r="N17">
            <v>58</v>
          </cell>
          <cell r="O17">
            <v>0</v>
          </cell>
          <cell r="P17">
            <v>58</v>
          </cell>
          <cell r="Q17">
            <v>58</v>
          </cell>
          <cell r="R17">
            <v>0.72499999999999998</v>
          </cell>
          <cell r="S17">
            <v>1</v>
          </cell>
          <cell r="T17" t="str">
            <v/>
          </cell>
          <cell r="U17">
            <v>0</v>
          </cell>
          <cell r="V17">
            <v>2</v>
          </cell>
          <cell r="W17">
            <v>0</v>
          </cell>
          <cell r="X17">
            <v>3</v>
          </cell>
          <cell r="Y17">
            <v>0</v>
          </cell>
          <cell r="Z17">
            <v>8</v>
          </cell>
          <cell r="AA17">
            <v>13</v>
          </cell>
          <cell r="AB17">
            <v>0.16250000000000001</v>
          </cell>
          <cell r="AC17" t="str">
            <v>1. Se gestionaron 13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3 por Instrucciones para uso y rotulado, 2 por Fecha de expiración, 2 por Resultado falso de la prueba, y  6 otras causas. A fecha 31 de Marzo de 2021 Se encuentran 4 Informes de Seguridad cerrados y 9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13 informes de seguridad gestionados en el primer trimestre aportaron un 16% sobre la meta proyectada para el año 2021.
2. Dentro de las barreras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v>
          </cell>
          <cell r="AD17">
            <v>0</v>
          </cell>
          <cell r="AE17">
            <v>10</v>
          </cell>
          <cell r="AF17">
            <v>0</v>
          </cell>
          <cell r="AG17">
            <v>6</v>
          </cell>
          <cell r="AH17">
            <v>0</v>
          </cell>
          <cell r="AI17">
            <v>11</v>
          </cell>
          <cell r="AJ17">
            <v>27</v>
          </cell>
          <cell r="AK17">
            <v>0.33750000000000002</v>
          </cell>
          <cell r="AL17" t="str">
            <v xml:space="preserve">Para el segundo trimestre del año se gestionaron un total de 27 informes de seguridad, los cuales aportaron un 33.5 % sobre la meta proyectada para el año 2021, logrando a 30 de junio de 2021 un acomulado del 50% de cumplimiento para la meta global de 80 Informes de seguridad.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8 casos se encuentra cerrados y  19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d.En general la emergencia Sanitaria por parte de la Pandemia del Covid 19 ha influido en la diligencia oportuna de los cierres tanto por tramites internos de Fabricante o logistocas de orden nacional.
3.Plan de Acción :
1.  Se direcciona al seguimiento de los casos con mayor distribución del producto, y generar correo informativo a los clientes por parte del importador, para dar agilizar el acuse recibido sobre la información de la nota de seguridad.
2. Hacer uso de las herramientas tecnologicas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que actualmente se realiza de manera  físico.
</v>
          </cell>
          <cell r="AM17">
            <v>0</v>
          </cell>
          <cell r="AN17">
            <v>7</v>
          </cell>
          <cell r="AO17">
            <v>0</v>
          </cell>
          <cell r="AP17">
            <v>5</v>
          </cell>
          <cell r="AQ17">
            <v>0</v>
          </cell>
          <cell r="AR17">
            <v>6</v>
          </cell>
          <cell r="AS17">
            <v>18</v>
          </cell>
          <cell r="AT17">
            <v>0.22500000000000001</v>
          </cell>
          <cell r="AU17" t="str">
            <v>Para el tercer trimestre del año 2021, se gestionaron un total de 18 informes de seguridad.
De los 18 informes de seguridad gestionados,  6 fueron captados mediante monitoreo en las Agencias sanitarias Internacionales y 12  reportadas por Importadores ; todas gestionados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6 casos cerrados y   12 casos en seguimiento a la espera que el importador complete las acciones de campo con el fin de poder gestionar el respectivo cierre; los motivos que generaron dichas alertas estuvieron motivados en aspectos relacionados con Instrucciones para uso o rotulado o Fabricación.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3. Plan de Acción:
1.  Se direcciona al seguimiento de los casos con mayor distribución del producto, y generar correo informativo a los clientes por parte del importador, para dar agilizar el acuse recibido sobre la información de la nota de seguridad.
2. Hacer uso de las herramientas tecnológicas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en atención a que actualmente se realiza de manera  físico.</v>
          </cell>
          <cell r="AV17"/>
          <cell r="AW17"/>
          <cell r="AX17"/>
          <cell r="AY17"/>
          <cell r="AZ17"/>
          <cell r="BA17"/>
          <cell r="BB17">
            <v>0</v>
          </cell>
          <cell r="BC17">
            <v>0</v>
          </cell>
          <cell r="BD17" t="str">
            <v>1. Resultados Alcanzados a la fecha
2. Inconvenientes presentados
3. Acciones de Mejora si aplican</v>
          </cell>
        </row>
        <row r="18">
          <cell r="A18" t="str">
            <v>DD11</v>
          </cell>
          <cell r="B18" t="str">
            <v xml:space="preserve">1 Fortalecimiento  de la inspección  vigilancia y control de los productos competencia del Invima </v>
          </cell>
          <cell r="C18" t="str">
            <v>Dirección de Dispositivos Médicos</v>
          </cell>
          <cell r="D18" t="str">
            <v>Realizar Seguimiento a la calidad de las visitas y competencias de los inspectores</v>
          </cell>
          <cell r="E18" t="str">
            <v>Identificar debilidades, fortalezas y oportunidades de mejora en el proceso de certificaciones, así como establecer un mecanismo de control a nuestros auditores desde el punto de vista actitudinal como aptitudinal.</v>
          </cell>
          <cell r="F18" t="str">
            <v>Inversión</v>
          </cell>
          <cell r="G18" t="str">
            <v>Visitas de seguimiento a las competencias técnicas de los auditores y al proceso de certificación</v>
          </cell>
          <cell r="H18" t="str">
            <v>(No. visitas de seguimiento a las competencias técnicas de los auditores y al proceso de certificación realizadas  /No. visitas de seguimiento a las competencias técnicas de los auditores y al proceso de certificación proyectadas para la vigencia)*100</v>
          </cell>
          <cell r="I18" t="str">
            <v>Número</v>
          </cell>
          <cell r="J18" t="str">
            <v>Trimestral</v>
          </cell>
          <cell r="K18">
            <v>40</v>
          </cell>
          <cell r="L18">
            <v>0</v>
          </cell>
          <cell r="M18">
            <v>40</v>
          </cell>
          <cell r="N18">
            <v>13</v>
          </cell>
          <cell r="O18">
            <v>0</v>
          </cell>
          <cell r="P18">
            <v>13</v>
          </cell>
          <cell r="Q18">
            <v>13</v>
          </cell>
          <cell r="R18">
            <v>0.32500000000000001</v>
          </cell>
          <cell r="S18">
            <v>1</v>
          </cell>
          <cell r="T18" t="str">
            <v/>
          </cell>
          <cell r="U18">
            <v>0</v>
          </cell>
          <cell r="V18">
            <v>0</v>
          </cell>
          <cell r="W18">
            <v>0</v>
          </cell>
          <cell r="X18">
            <v>0</v>
          </cell>
          <cell r="Y18">
            <v>0</v>
          </cell>
          <cell r="Z18">
            <v>0</v>
          </cell>
          <cell r="AA18">
            <v>0</v>
          </cell>
          <cell r="AB18">
            <v>0</v>
          </cell>
          <cell r="AC18" t="str">
            <v>No hay avances en la actividad para este trimestre, dando espacio para que se realicen visitas de certificación que serán evaluadas posteriormente.</v>
          </cell>
          <cell r="AD18">
            <v>0</v>
          </cell>
          <cell r="AE18">
            <v>0</v>
          </cell>
          <cell r="AF18">
            <v>0</v>
          </cell>
          <cell r="AG18">
            <v>0</v>
          </cell>
          <cell r="AH18">
            <v>0</v>
          </cell>
          <cell r="AI18">
            <v>0</v>
          </cell>
          <cell r="AJ18">
            <v>0</v>
          </cell>
          <cell r="AK18">
            <v>0</v>
          </cell>
          <cell r="AL18" t="str">
            <v>No hay avances en la actividad para este trimestre, dando espacio para que se realicen visitas de certificación que serán evaluadas posteriormente.</v>
          </cell>
          <cell r="AM18">
            <v>0</v>
          </cell>
          <cell r="AN18">
            <v>0</v>
          </cell>
          <cell r="AO18">
            <v>0</v>
          </cell>
          <cell r="AP18">
            <v>0</v>
          </cell>
          <cell r="AQ18">
            <v>0</v>
          </cell>
          <cell r="AR18">
            <v>13</v>
          </cell>
          <cell r="AS18">
            <v>13</v>
          </cell>
          <cell r="AT18">
            <v>0.32500000000000001</v>
          </cell>
          <cell r="AU18" t="str">
            <v>Durante el tercer trimestre del año se realizaron de manera virtual 13 seguimientos a las competencias de los profesionales que realizan las visitas de certificación a los establecimientos importadores y fabricantes de DM y RDIV. Se espera dar cumplimiento a la meta en el cuarto trimestre.</v>
          </cell>
          <cell r="AV18"/>
          <cell r="AW18"/>
          <cell r="AX18"/>
          <cell r="AY18"/>
          <cell r="AZ18"/>
          <cell r="BA18"/>
          <cell r="BB18">
            <v>0</v>
          </cell>
          <cell r="BC18">
            <v>0</v>
          </cell>
          <cell r="BD18" t="str">
            <v>1. Resultados Alcanzados a la fecha
2. Inconvenientes presentados
3. Acciones de Mejora si aplican</v>
          </cell>
        </row>
        <row r="19">
          <cell r="A19" t="str">
            <v>DD12</v>
          </cell>
          <cell r="B19" t="str">
            <v xml:space="preserve">1 Fortalecimiento  de la inspección  vigilancia y control de los productos competencia del Invima </v>
          </cell>
          <cell r="C19" t="str">
            <v>Dirección de Dispositivos Médicos</v>
          </cell>
          <cell r="D19" t="str">
            <v>Realizar visitas con propósito de certificación en dispositivos médicos y reactivos de diagnóstico in-vitro</v>
          </cell>
          <cell r="E19" t="str">
            <v>Garantizar que las empresas fabricantes nacionales e importadoras de dispositivos médicos y reactivos de diagnóstico in-vitro, reunen las condiciones tecnico sanitarias  mínimas para llevar a cabo los procesos de fabricación, almacenamiento y acondicionamiento</v>
          </cell>
          <cell r="F19" t="str">
            <v>Inversión</v>
          </cell>
          <cell r="G19" t="str">
            <v>Visitas con fines de certificación</v>
          </cell>
          <cell r="H19" t="str">
            <v>(No. Visitas con fines de certificación realizadas /No. De visitas con fines de certificación programadas para el año)*100</v>
          </cell>
          <cell r="I19" t="str">
            <v>Número</v>
          </cell>
          <cell r="J19" t="str">
            <v>Mensual</v>
          </cell>
          <cell r="K19">
            <v>698</v>
          </cell>
          <cell r="L19">
            <v>126</v>
          </cell>
          <cell r="M19">
            <v>572</v>
          </cell>
          <cell r="N19">
            <v>532</v>
          </cell>
          <cell r="O19">
            <v>29</v>
          </cell>
          <cell r="P19">
            <v>503</v>
          </cell>
          <cell r="Q19">
            <v>532</v>
          </cell>
          <cell r="R19">
            <v>0.76217765042979946</v>
          </cell>
          <cell r="S19">
            <v>1</v>
          </cell>
          <cell r="T19" t="str">
            <v/>
          </cell>
          <cell r="U19">
            <v>0</v>
          </cell>
          <cell r="V19">
            <v>26</v>
          </cell>
          <cell r="W19">
            <v>0</v>
          </cell>
          <cell r="X19">
            <v>46</v>
          </cell>
          <cell r="Y19">
            <v>0</v>
          </cell>
          <cell r="Z19">
            <v>76</v>
          </cell>
          <cell r="AA19">
            <v>148</v>
          </cell>
          <cell r="AB19">
            <v>0.21203438395415472</v>
          </cell>
          <cell r="AC19" t="str">
            <v>Durante el primer trimestre del año, el Grupo Técnico realizó un total de 148 visitas con propósitos de certificación, todas realizadas de manera virtual. incluidas aquellas de verificación de requerimientos, de las cuales el mayor porcentaje fue de Dispositivos Médicos con un 90,54% y para Reactivos de Diagnóstico In Vitro un 9,46 %. La distrubución por tipo de visita fue la siguiente: 45,95% a fabricantes de Dispositivos Médicos (condiciones Sanitarias), 42,57% a importadores de Dispositivos Médicos (CCAA), 9,46% a importadores de Reactivos de Diagnóstico In Vitro (CCAA), 1,35% Salud Visual y Ocular y el 0,67% Tecnología Ortopédica; se destaca que del total de visitas de certificación nuevas, el 20,58% quedaron con requerimientos por no dar cumplimiento al total de los requisitos establecidos en la normatividad sanitaria vigente. Finalizado este periodo, se avanza en el cumplimeinto de la meta resaltando que en el mes de marzo se tuvo un incremento de visitas de certificación, por el incremento del número de contratistas vinculados al Grupo.</v>
          </cell>
          <cell r="AD19">
            <v>0</v>
          </cell>
          <cell r="AE19">
            <v>75</v>
          </cell>
          <cell r="AF19">
            <v>0</v>
          </cell>
          <cell r="AG19">
            <v>62</v>
          </cell>
          <cell r="AH19">
            <v>0</v>
          </cell>
          <cell r="AI19">
            <v>63</v>
          </cell>
          <cell r="AJ19">
            <v>200</v>
          </cell>
          <cell r="AK19">
            <v>0.28653295128939826</v>
          </cell>
          <cell r="AL19" t="str">
            <v>Durante el Segundo trimestre del año, el Grupo Técnico realizó un total de 200 visitas con propósitos de certificación, todas realizadas de manera virtual. incluidas aquellas de verificación de requerimientos, de las cuales el mayor porcentaje fue de Dispositivos Médicos con un 89% y para Reactivos de Diagnóstico In Vitro un 9% y salud visual un 2%. La distrubución por tipo de visita fue la siguiente: 24%
 a fabricantes de Dispositivos Médicos (condiciones Sanitarias),  65% a importadores de Dispositivos Médicos (CCAA), 7,5% a importadores de Reactivos de Diagnóstico In Vitro (CCAA),  2% Salud Visual y Ocular;  1.5%  a fabricantes de reactivos de diagnostico In Vitro. Se destaca que del total de visitas de certificación nuevas, el 25.5% quedaron con requerimientos por no dar cumplimiento al total de los requisitos establecidos en la normatividad sanitaria vigente. Finalizado este periodo, se tiene un cumplimiento del 50%</v>
          </cell>
          <cell r="AM19">
            <v>0</v>
          </cell>
          <cell r="AN19">
            <v>48</v>
          </cell>
          <cell r="AO19">
            <v>0</v>
          </cell>
          <cell r="AP19">
            <v>68</v>
          </cell>
          <cell r="AQ19">
            <v>29</v>
          </cell>
          <cell r="AR19">
            <v>39</v>
          </cell>
          <cell r="AS19">
            <v>184</v>
          </cell>
          <cell r="AT19">
            <v>0.26361031518624639</v>
          </cell>
          <cell r="AU19" t="str">
            <v>Durante el tercer trimestre del año, el Grupo Técnico realizó 184 visitas con propósitos de certificación, de las cuales el 70,66% (130) fueron realizadas de manera virtual y el 29,34% (54) de manera presencial; del total de visitas, el 15,21% (28) se realizaron a nivel nacional, es decir que se requirió presupuesto para su ejecución.
El mayor porcentaje de visitas fue de Dispositivos Médicos con un 87,5% (161), seguido de un 7% (13) para Reactivos de Diagnóstico In Vitro y un 5.5% (10) para Salud Visual. La distribución por tipo de visita fue la siguiente: 74,5% (137) a Importadores de Dispositivos Médicos, 13% (24) a Fabricantes de Dispositivos Médicos, 7% (13) a Importadores de Reactivos de Diagnóstico In Vitro y 5,5 (10) a fabricantes de Dispositivos Médicos para la Salud Visual y Ocular.
Se destaca, que durante este periodo se realizaron 45 visitas de recertificación: 35 de CCAA de Dispositivos Médicos, 6 de Capacidad de Producción y 4 de CCAA de Reactivos de Diagnóstico In Vitro.</v>
          </cell>
          <cell r="AV19"/>
          <cell r="AW19"/>
          <cell r="AX19"/>
          <cell r="AY19"/>
          <cell r="AZ19"/>
          <cell r="BA19"/>
          <cell r="BB19">
            <v>0</v>
          </cell>
          <cell r="BC19">
            <v>0</v>
          </cell>
          <cell r="BD19" t="str">
            <v>1. Resultados Alcanzados a la fecha
2. Inconvenientes presentados
3. Acciones de Mejora si aplican</v>
          </cell>
        </row>
        <row r="20">
          <cell r="A20" t="str">
            <v>DD13</v>
          </cell>
          <cell r="B20" t="str">
            <v xml:space="preserve">1 Fortalecimiento  de la inspección  vigilancia y control de los productos competencia del Invima </v>
          </cell>
          <cell r="C20" t="str">
            <v>Dirección de Dispositivos Médicos</v>
          </cell>
          <cell r="D20" t="str">
            <v>Hacer Seguimiento a las certificaciones en dispositivos médicos y reactivos de diagnóstico in-vitro</v>
          </cell>
          <cell r="E20" t="str">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ell>
          <cell r="F20" t="str">
            <v>Inversión</v>
          </cell>
          <cell r="G20" t="str">
            <v>Visitas de seguimiento a los establecimientos certificados</v>
          </cell>
          <cell r="H20" t="str">
            <v>(No. Visitas de seguimiento a establecimientos certificados realizadas / No. Visitas de seguimiento a establecimientos certificados programadas para el año)*100</v>
          </cell>
          <cell r="I20" t="str">
            <v>Número</v>
          </cell>
          <cell r="J20" t="str">
            <v>Mensual</v>
          </cell>
          <cell r="K20">
            <v>10</v>
          </cell>
          <cell r="L20">
            <v>4</v>
          </cell>
          <cell r="M20">
            <v>6</v>
          </cell>
          <cell r="N20">
            <v>2</v>
          </cell>
          <cell r="O20">
            <v>1</v>
          </cell>
          <cell r="P20">
            <v>1</v>
          </cell>
          <cell r="Q20">
            <v>2</v>
          </cell>
          <cell r="R20">
            <v>0.2</v>
          </cell>
          <cell r="S20">
            <v>1</v>
          </cell>
          <cell r="T20" t="str">
            <v/>
          </cell>
          <cell r="U20">
            <v>0</v>
          </cell>
          <cell r="V20">
            <v>0</v>
          </cell>
          <cell r="W20">
            <v>0</v>
          </cell>
          <cell r="X20">
            <v>0</v>
          </cell>
          <cell r="Y20">
            <v>0</v>
          </cell>
          <cell r="Z20">
            <v>0</v>
          </cell>
          <cell r="AA20">
            <v>0</v>
          </cell>
          <cell r="AB20">
            <v>0</v>
          </cell>
          <cell r="AC20" t="str">
            <v>Durante el primer trimestre del año, no se realizaron seguimientos a las certificaciones vigentes de Dispositivos Médicos y Reactivos de Diagnóstico In Vitro, toda vez que durante este periodo el Grupo Técnico estuvo enfocado a la ejecución de visitas de certificación, debido a su alta demanda.</v>
          </cell>
          <cell r="AD20">
            <v>0</v>
          </cell>
          <cell r="AE20">
            <v>0</v>
          </cell>
          <cell r="AF20">
            <v>0</v>
          </cell>
          <cell r="AG20">
            <v>0</v>
          </cell>
          <cell r="AH20">
            <v>0</v>
          </cell>
          <cell r="AI20">
            <v>0</v>
          </cell>
          <cell r="AJ20">
            <v>0</v>
          </cell>
          <cell r="AK20">
            <v>0</v>
          </cell>
          <cell r="AL20" t="str">
            <v>Durante el segundo trimestre del año, no se realizaron seguimientos a las certificaciones vigentes de Dispositivos Médicos y Reactivos de Diagnóstico In Vitro, toda vez que el grupo tecnico se enfoco en visitas de certificación virtuales.</v>
          </cell>
          <cell r="AM20">
            <v>0</v>
          </cell>
          <cell r="AN20">
            <v>0</v>
          </cell>
          <cell r="AO20">
            <v>0</v>
          </cell>
          <cell r="AP20">
            <v>0</v>
          </cell>
          <cell r="AQ20">
            <v>1</v>
          </cell>
          <cell r="AR20">
            <v>1</v>
          </cell>
          <cell r="AS20">
            <v>2</v>
          </cell>
          <cell r="AT20">
            <v>0.2</v>
          </cell>
          <cell r="AU20" t="str">
            <v xml:space="preserve">Durante el tercer trimestre, se realizaron dos (2) visitas de seguimiento a las certificaciones otorgadas, con el propósito de verificar si se mantienen las condiciones inicialmente verificadas, estas visitas fueron ejecutadas a establecimientos que fabrican Dispositivos Médicos, una en la ciudad de Bogotá, donde se aplicó medida sanitaria de suspensión de actividades  y otra en la ciudad de Barranquilla, donde se evidenció que mantenían las condiciones para la fabricación de estos productos. </v>
          </cell>
          <cell r="AV20"/>
          <cell r="AW20"/>
          <cell r="AX20"/>
          <cell r="AY20"/>
          <cell r="AZ20"/>
          <cell r="BA20"/>
          <cell r="BB20">
            <v>0</v>
          </cell>
          <cell r="BC20">
            <v>0</v>
          </cell>
          <cell r="BD20" t="str">
            <v>1. Resultados Alcanzados a la fecha
2. Inconvenientes presentados
3. Acciones de Mejora si aplican</v>
          </cell>
        </row>
        <row r="21">
          <cell r="A21" t="str">
            <v>DD14</v>
          </cell>
          <cell r="B21" t="str">
            <v xml:space="preserve">1 Fortalecimiento  de la inspección  vigilancia y control de los productos competencia del Invima </v>
          </cell>
          <cell r="C21" t="str">
            <v>Dirección de Dispositivos Médicos</v>
          </cell>
          <cell r="D21" t="str">
            <v>Elaborar  y publicar  documentos técnicos competencia de la Dirección de Dispositivos Médicos</v>
          </cell>
          <cell r="E21" t="str">
            <v>Elaborar documentos que orienten la toma de decisiones frente a situaciones sanitarias presentes en establecimientos de competencia</v>
          </cell>
          <cell r="F21" t="str">
            <v>Funcionamiento</v>
          </cell>
          <cell r="G21" t="str">
            <v>Documentos técnicos elaborados y publicados</v>
          </cell>
          <cell r="H21" t="str">
            <v xml:space="preserve">(No. De documentos técnicos elaborados y publicados/ No. De documentos proyectados) *100 </v>
          </cell>
          <cell r="I21" t="str">
            <v>Número</v>
          </cell>
          <cell r="J21" t="str">
            <v>Semestral</v>
          </cell>
          <cell r="K21">
            <v>4</v>
          </cell>
          <cell r="L21">
            <v>0</v>
          </cell>
          <cell r="M21">
            <v>4</v>
          </cell>
          <cell r="N21">
            <v>3</v>
          </cell>
          <cell r="O21">
            <v>0</v>
          </cell>
          <cell r="P21">
            <v>3</v>
          </cell>
          <cell r="Q21">
            <v>3</v>
          </cell>
          <cell r="R21">
            <v>0.75</v>
          </cell>
          <cell r="S21">
            <v>1</v>
          </cell>
          <cell r="T21" t="str">
            <v/>
          </cell>
          <cell r="U21">
            <v>0</v>
          </cell>
          <cell r="V21">
            <v>0</v>
          </cell>
          <cell r="W21">
            <v>0</v>
          </cell>
          <cell r="X21">
            <v>1</v>
          </cell>
          <cell r="Y21">
            <v>0</v>
          </cell>
          <cell r="Z21">
            <v>0</v>
          </cell>
          <cell r="AA21">
            <v>1</v>
          </cell>
          <cell r="AB21">
            <v>0.25</v>
          </cell>
          <cell r="AC21" t="str">
            <v>Durante el primer semestre del año 2021, se publicó en la página Web del Invima el comunicado 5000-0003-21, mediante el cual se recuerda el reporte de agotamiento de existencias de Mascarillas o Tapabocas Convencionles, a los fabricantes en la modalidad de Vitales No Disponibles; adicionalmente, se remitió este documento mediante correo electrónico a cada uno de los fabricantes.</v>
          </cell>
          <cell r="AD21">
            <v>0</v>
          </cell>
          <cell r="AE21">
            <v>0</v>
          </cell>
          <cell r="AF21">
            <v>0</v>
          </cell>
          <cell r="AG21">
            <v>0</v>
          </cell>
          <cell r="AH21">
            <v>0</v>
          </cell>
          <cell r="AI21">
            <v>1</v>
          </cell>
          <cell r="AJ21">
            <v>1</v>
          </cell>
          <cell r="AK21">
            <v>0.25</v>
          </cell>
          <cell r="AL21" t="str">
            <v xml:space="preserve">Durante el segundo trimestre del año 2021, se genero el documento MÉTODOS DE PRUEBA O ENSAYOS QUE SE DEBEN REALIZAR A LOS RESPIRADORES DE ALTA EFICIENCIA DE FILTRACIÓN DE PARTÍCULAS (≥ 95%) CONSIDERADOS DISPOSITIVOS MÉDICOS, TIPO: N95, KN95, FFP2), el cual fue socializado al interior del grupo técnico
</v>
          </cell>
          <cell r="AM21">
            <v>0</v>
          </cell>
          <cell r="AN21">
            <v>0</v>
          </cell>
          <cell r="AO21">
            <v>0</v>
          </cell>
          <cell r="AP21">
            <v>0</v>
          </cell>
          <cell r="AQ21">
            <v>0</v>
          </cell>
          <cell r="AR21">
            <v>1</v>
          </cell>
          <cell r="AS21">
            <v>1</v>
          </cell>
          <cell r="AT21">
            <v>0.25</v>
          </cell>
          <cell r="AU21" t="str">
            <v>Durante el tercer trimestre, se elaboró el INSTRUCTIVO PARA GESTION DE ACTAS DE INSPECCION, VIGILANCIA Y CONTROL DE DISPOSITIVOS MEDICOS Y REACTIVOS DE DIAGNÓSTICO IN-VITRO (IVC-VIG-IN46), el cual tiene como propósito estandarizar el análisis y gestión de las actas de IVC allegadas por la Dirección de Operaciones Sanitarias; este documento fue publicado en el Mapa de Macroprocesos del Invima el día 29/09/2021.</v>
          </cell>
          <cell r="AV21"/>
          <cell r="AW21"/>
          <cell r="AX21"/>
          <cell r="AY21"/>
          <cell r="AZ21"/>
          <cell r="BA21"/>
          <cell r="BB21">
            <v>0</v>
          </cell>
          <cell r="BC21">
            <v>0</v>
          </cell>
          <cell r="BD21" t="str">
            <v>1. Resultados Alcanzados a la fecha
2. Inconvenientes presentados
3. Acciones de Mejora si aplican</v>
          </cell>
        </row>
        <row r="22">
          <cell r="A22" t="str">
            <v>DD15</v>
          </cell>
          <cell r="B22" t="str">
            <v xml:space="preserve">1 Fortalecimiento  de la inspección  vigilancia y control de los productos competencia del Invima </v>
          </cell>
          <cell r="C22" t="str">
            <v>Dirección de Dispositivos Médicos</v>
          </cell>
          <cell r="D22" t="str">
            <v>Realizar Acompañamiento técnico en actividades relacionadas con IVC a la Dir. Operaciones sanitarias</v>
          </cell>
          <cell r="E22" t="str">
            <v>Brindar soporte técnico a la Dirección de Operaciones Sanitarias en inspecciones in situ, para propiciar la toma de decisiones ante situaciones sanitarias evidenciadas, con base en la aplicacion normativa, así como la unificación de criterios.</v>
          </cell>
          <cell r="F22" t="str">
            <v>Inversión</v>
          </cell>
          <cell r="G22" t="str">
            <v xml:space="preserve">Acompañamiento técnico a la Dir. Operaciones Sanitarias en actividades de IVC de DM y RDIV </v>
          </cell>
          <cell r="H22" t="str">
            <v>(No. acompañamientos técnicos a la Dir. Operaciones Sanitarias en actividades de IVC realizados /No. de visitas de acompañamiento técnico a la Dir. Operaciones Sanitarias en actividades de IVC  programados para la vigencia)  * 100</v>
          </cell>
          <cell r="I22" t="str">
            <v>Número</v>
          </cell>
          <cell r="J22" t="str">
            <v>Mensual</v>
          </cell>
          <cell r="K22">
            <v>5</v>
          </cell>
          <cell r="L22">
            <v>1</v>
          </cell>
          <cell r="M22">
            <v>4</v>
          </cell>
          <cell r="N22">
            <v>4</v>
          </cell>
          <cell r="O22">
            <v>0</v>
          </cell>
          <cell r="P22">
            <v>4</v>
          </cell>
          <cell r="Q22">
            <v>4</v>
          </cell>
          <cell r="R22">
            <v>0.8</v>
          </cell>
          <cell r="S22">
            <v>1</v>
          </cell>
          <cell r="T22" t="str">
            <v/>
          </cell>
          <cell r="U22">
            <v>0</v>
          </cell>
          <cell r="V22">
            <v>0</v>
          </cell>
          <cell r="W22">
            <v>0</v>
          </cell>
          <cell r="X22">
            <v>0</v>
          </cell>
          <cell r="Y22">
            <v>0</v>
          </cell>
          <cell r="Z22">
            <v>1</v>
          </cell>
          <cell r="AA22">
            <v>1</v>
          </cell>
          <cell r="AB22">
            <v>0.2</v>
          </cell>
          <cell r="AC22" t="str">
            <v>Durante el primer trimestre del año, el Grupo Técnico realizó acompañamiento de manera virtual a la Dirección de Operaciones Sanitarias, en la ejecución de una (1) visita de IVC, al establecimiento denominado MARTHA ELSY DUQUE E.U., como se resultado de esta actividad se aplicó medida sanitaria de decomiso, debido a que el establecimiento importó bases oftálmicas con la certificación de CCAA vencida.</v>
          </cell>
          <cell r="AD22">
            <v>0</v>
          </cell>
          <cell r="AE22">
            <v>0</v>
          </cell>
          <cell r="AF22">
            <v>0</v>
          </cell>
          <cell r="AG22">
            <v>0</v>
          </cell>
          <cell r="AH22">
            <v>0</v>
          </cell>
          <cell r="AI22">
            <v>0</v>
          </cell>
          <cell r="AJ22">
            <v>0</v>
          </cell>
          <cell r="AK22">
            <v>0</v>
          </cell>
          <cell r="AL22" t="str">
            <v>Durante el segundo trimestre del año, el Grupo Técnico no realiza acompañamiento de visitas de IVC ya que por parte de esta dependencia no se solicito, se resalta que esta actividad se hace a necesidad</v>
          </cell>
          <cell r="AM22">
            <v>0</v>
          </cell>
          <cell r="AN22">
            <v>2</v>
          </cell>
          <cell r="AO22">
            <v>0</v>
          </cell>
          <cell r="AP22">
            <v>1</v>
          </cell>
          <cell r="AQ22">
            <v>0</v>
          </cell>
          <cell r="AR22">
            <v>0</v>
          </cell>
          <cell r="AS22">
            <v>3</v>
          </cell>
          <cell r="AT22">
            <v>0.6</v>
          </cell>
          <cell r="AU22" t="str">
            <v>Durante el tercer trimestre, se realizaron tres (3) acompañamientos a la Dirección de Operaciones Sanitarias, 2 en el mes de julio y 1 en el mes de agosto; estas visitas fueron realizadas por una Denuncia relacionada con la comercialización de repuestos de manera fraudulenta por el establecimiento INVITA MEDICAL SAS, como resultado de estas actividades se aplicó medida sanitaria de seguridad consistente en decomiso de repuestos para Dispositivos Médicos.</v>
          </cell>
          <cell r="AV22"/>
          <cell r="AW22"/>
          <cell r="AX22"/>
          <cell r="AY22"/>
          <cell r="AZ22"/>
          <cell r="BA22"/>
          <cell r="BB22">
            <v>0</v>
          </cell>
          <cell r="BC22">
            <v>0</v>
          </cell>
          <cell r="BD22" t="str">
            <v>1. Resultados Alcanzados a la fecha
2. Inconvenientes presentados
3. Acciones de Mejora si aplican</v>
          </cell>
        </row>
        <row r="23">
          <cell r="A23" t="str">
            <v>DD16</v>
          </cell>
          <cell r="B23" t="str">
            <v xml:space="preserve">1 Fortalecimiento  de la inspección  vigilancia y control de los productos competencia del Invima </v>
          </cell>
          <cell r="C23" t="str">
            <v>Dirección de Dispositivos Médicos</v>
          </cell>
          <cell r="D23" t="str">
            <v xml:space="preserve">Evaluar tramites de Publicidad de los productos competencia de la Direccion </v>
          </cell>
          <cell r="E23" t="str">
            <v>Garantizar que la información a la que tiene acceso la comunidad a través de diferentes medios de comunicación se ciñe a las condiciones técnicas de los productos y demás condiciones establecidas en la normatividad sanitaria vigente.</v>
          </cell>
          <cell r="F23" t="str">
            <v>Funcionamiento</v>
          </cell>
          <cell r="G23" t="str">
            <v>Evaluación de publicidad productos competencia de la Dirección DM</v>
          </cell>
          <cell r="H23" t="str">
            <v>(No. Tramites de evaluación de publicidad gestionados /No. Trámites de evaluación de publicidad radicados )*100</v>
          </cell>
          <cell r="I23" t="str">
            <v>Número</v>
          </cell>
          <cell r="J23" t="str">
            <v>Mensual</v>
          </cell>
          <cell r="K23">
            <v>148</v>
          </cell>
          <cell r="L23">
            <v>0</v>
          </cell>
          <cell r="M23">
            <v>148</v>
          </cell>
          <cell r="N23">
            <v>135</v>
          </cell>
          <cell r="O23">
            <v>0</v>
          </cell>
          <cell r="P23">
            <v>135</v>
          </cell>
          <cell r="Q23">
            <v>135</v>
          </cell>
          <cell r="R23">
            <v>0.91216216216216217</v>
          </cell>
          <cell r="S23">
            <v>1</v>
          </cell>
          <cell r="T23" t="str">
            <v/>
          </cell>
          <cell r="U23">
            <v>0</v>
          </cell>
          <cell r="V23">
            <v>1</v>
          </cell>
          <cell r="W23">
            <v>0</v>
          </cell>
          <cell r="X23">
            <v>14</v>
          </cell>
          <cell r="Y23">
            <v>0</v>
          </cell>
          <cell r="Z23">
            <v>19</v>
          </cell>
          <cell r="AA23">
            <v>34</v>
          </cell>
          <cell r="AB23">
            <v>0.22972972972972974</v>
          </cell>
          <cell r="AC23" t="str">
            <v xml:space="preserve">1.- En el primer trimestre se realizaron planes de trabajo definidos por grupo, tipo de tramite y estado del mismo, en donde se realizó la asignación de los trámites que fueron radicados  en la DDMOT semanalmente y con un seguimiento  para su cumplimiento. 
2.  Durante  el primer trimestre se realiza la gestión de los trámites por fecha mas antigua   con el personal contratado a la fecha y los profesionales de planta ,  se presentaron demoras en la gestión de los trámites radicados en diciembre y enero por la terminación de los contratos y su inicio. 
3. En el primer trimestre como plan de accion se realiza un comite de publicidad mensualmente con los profesionales y contratistas que tengan publicidades asignadas para realizar la evaluación de dichas solicitudes y gestionarlas de forma rapida de acuerdo al plan de trabajo propuesto para cada profesional y contratista.  </v>
          </cell>
          <cell r="AD23">
            <v>0</v>
          </cell>
          <cell r="AE23">
            <v>23</v>
          </cell>
          <cell r="AF23">
            <v>0</v>
          </cell>
          <cell r="AG23">
            <v>28</v>
          </cell>
          <cell r="AH23">
            <v>0</v>
          </cell>
          <cell r="AI23">
            <v>17</v>
          </cell>
          <cell r="AJ23">
            <v>68</v>
          </cell>
          <cell r="AK23">
            <v>0.45945945945945948</v>
          </cell>
          <cell r="AL23" t="str">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proyecta dos comites de publicidad para el siguiente periodo con los profesionales y contratistas que tengan publicidades asignadas para realizar la evaluación de dichas solicitudes y gestionarlas de forma rapida de acuerdo al plan de trabajo propuesto.</v>
          </cell>
          <cell r="AM23">
            <v>0</v>
          </cell>
          <cell r="AN23">
            <v>11</v>
          </cell>
          <cell r="AO23">
            <v>0</v>
          </cell>
          <cell r="AP23">
            <v>11</v>
          </cell>
          <cell r="AQ23">
            <v>0</v>
          </cell>
          <cell r="AR23">
            <v>11</v>
          </cell>
          <cell r="AS23">
            <v>33</v>
          </cell>
          <cell r="AT23">
            <v>0.22297297297297297</v>
          </cell>
          <cell r="AU23" t="str">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proyecto un comite de publicidad para el siguiente periodo con los profesionales y contratistas que tengan publicidades asignadas para realizar la evaluación de dichas solicitudes y gestionarlas de forma rapida de acuerdo al plan de trabajo propuesto.</v>
          </cell>
          <cell r="AV23"/>
          <cell r="AW23"/>
          <cell r="AX23"/>
          <cell r="AY23"/>
          <cell r="AZ23"/>
          <cell r="BA23"/>
          <cell r="BB23">
            <v>0</v>
          </cell>
          <cell r="BC23">
            <v>0</v>
          </cell>
          <cell r="BD23" t="str">
            <v>1. Resultados Alcanzados a la fecha
2. Inconvenientes presentados
3. Acciones de Mejora si aplican</v>
          </cell>
        </row>
        <row r="24">
          <cell r="A24" t="str">
            <v>DD17</v>
          </cell>
          <cell r="B24" t="str">
            <v xml:space="preserve">1 Fortalecimiento  de la inspección  vigilancia y control de los productos competencia del Invima </v>
          </cell>
          <cell r="C24" t="str">
            <v>Dirección de Dispositivos Médicos</v>
          </cell>
          <cell r="D24" t="str">
            <v>Hacer Inscripcion de Recurso humano para el mantenimiento de los equipos biomedicos clase IIb y III</v>
          </cell>
          <cell r="E24" t="str">
            <v>Garantizar que el personal que presta servicios de mantenimiento de equipos biomédicos de categorías de riesgo IIb y III cumple los requisitos mínimos de formación y experiencia de forma que esta actividad no afecte las condiciones de operacion de los equipos</v>
          </cell>
          <cell r="F24" t="str">
            <v>Funcionamiento</v>
          </cell>
          <cell r="G24" t="str">
            <v>Inscripción de recurso humano para mantenimiento de los equipos biomédicos IIb y III</v>
          </cell>
          <cell r="H24" t="str">
            <v>(Numero de inscripciones expedidas / total de solicitudes recibidas (con documentacion completa)*100</v>
          </cell>
          <cell r="I24" t="str">
            <v>Número</v>
          </cell>
          <cell r="J24" t="str">
            <v>Mensual</v>
          </cell>
          <cell r="K24">
            <v>800</v>
          </cell>
          <cell r="L24">
            <v>0</v>
          </cell>
          <cell r="M24">
            <v>800</v>
          </cell>
          <cell r="N24">
            <v>623</v>
          </cell>
          <cell r="O24">
            <v>0</v>
          </cell>
          <cell r="P24">
            <v>623</v>
          </cell>
          <cell r="Q24">
            <v>623</v>
          </cell>
          <cell r="R24">
            <v>0.77875000000000005</v>
          </cell>
          <cell r="S24">
            <v>1</v>
          </cell>
          <cell r="T24" t="str">
            <v/>
          </cell>
          <cell r="U24">
            <v>0</v>
          </cell>
          <cell r="V24">
            <v>64</v>
          </cell>
          <cell r="W24">
            <v>0</v>
          </cell>
          <cell r="X24">
            <v>79</v>
          </cell>
          <cell r="Y24">
            <v>0</v>
          </cell>
          <cell r="Z24">
            <v>52</v>
          </cell>
          <cell r="AA24">
            <v>195</v>
          </cell>
          <cell r="AB24">
            <v>0.24374999999999999</v>
          </cell>
          <cell r="AC24" t="str">
            <v xml:space="preserve">Durante el primer trimestre del año, se gestionaron un total de 195 trámites relacionados con Inscripciones de Recurso Humano, de las cuales el 95,38% fueron aprobadas, es decir que se asignó un número de inscripción  o se realizó actualización de las mismas, y el 4,62% restante fueron negadas por no cumplir con los perfiles establecidos en la circulares 500-0553-14 y 500-2655-14.
Con respecto a los perfiles con mayor número de inscripciones otorgadas, se encuentran las siguientes:
Profesional: 
*Ingeniería Biomédica y Bioingeniería: 123 inscripciones, que corresponde al 66,12
*Ingeniería Electrónica: 26 inscripciones, que corresponde al 13,97%
Tecnologías:
*Mantenimiento de Equipo Biomédico: 20 inscripciones, que corresponden al 10,75%
*Electromedicina: 10 inscripciones, que corresponden al 5,37%
</v>
          </cell>
          <cell r="AD24">
            <v>0</v>
          </cell>
          <cell r="AE24">
            <v>88</v>
          </cell>
          <cell r="AF24">
            <v>0</v>
          </cell>
          <cell r="AG24">
            <v>63</v>
          </cell>
          <cell r="AH24">
            <v>0</v>
          </cell>
          <cell r="AI24">
            <v>63</v>
          </cell>
          <cell r="AJ24">
            <v>214</v>
          </cell>
          <cell r="AK24">
            <v>0.26750000000000002</v>
          </cell>
          <cell r="AL24" t="str">
            <v>Durante el segundo trimestre del año, se gestionaron un total de  214  trámites relacionados con Inscripciones de Recurso Humano,  de las cuales el 81,30% fueron aprobadas, es decir que se asignó un número de inscripción,  el 6.54% negados por no cumplir con los perfiles establecidos en la circulares 500-0553-14 y 500-2655-14. y se realizaron 12,14% actualizaciones de Recurso Huamano.
Con respecto a los perfiles con mayor número de inscripciones otorgadas, se encuentran las siguientes:
Profesional: 
*Ingeniería Biomédica y Bioingeniería: 117 inscripciones, que corresponde al 67,24% de los aprobados.
*Ingeniería Electrónica: 17 inscripciones, que corresponde al 9,77%
Tecnologías:
*Mantenimiento de Equipo Biomédico: 12 inscripciones, que corresponden al 6,89%
*Electromedicina: 13 inscripciones, que corresponden al 7,47%</v>
          </cell>
          <cell r="AM24">
            <v>0</v>
          </cell>
          <cell r="AN24">
            <v>55</v>
          </cell>
          <cell r="AO24">
            <v>0</v>
          </cell>
          <cell r="AP24">
            <v>83</v>
          </cell>
          <cell r="AQ24">
            <v>0</v>
          </cell>
          <cell r="AR24">
            <v>76</v>
          </cell>
          <cell r="AS24">
            <v>214</v>
          </cell>
          <cell r="AT24">
            <v>0.26750000000000002</v>
          </cell>
          <cell r="AU24" t="str">
            <v>se gestionaron un total de  214  trámites relacionados con Inscripciones de Recurso Humano,  de las cuales el 86,45% (185) fueron aprobadas, es decir que se asignó un número de inscripción,  el 9,81% (21) trámites negados por no cumplir con los perfiles establecidos en la circulares 500-0553-14 y 500-2655-14. y el 3,74% (8) corresponden a actualizaciones de Inscripciones ya emitidas.
Con respecto a los perfiles con mayor número de inscripciones otorgadas, se encuentran las siguientes:
Profesional: 
*Ingeniería Biomédica y Bioingeniería: 97 inscripciones, que corresponde al 52,43% de los aprobados.
*Ingeniería Electrónica: 16 inscripciones, que corresponde al 8,64%
*Ingeniería Mecatrónica: 6 inscripciones, que corresponde al 3,24%
Tecnologías:
*Mantenimiento de Equipo Biomédico: 27 inscripciones, que corresponden al 14,59%
*Electromedicina: 20 inscripciones, que corresponden al 10,81%</v>
          </cell>
          <cell r="AV24"/>
          <cell r="AW24"/>
          <cell r="AX24"/>
          <cell r="AY24"/>
          <cell r="AZ24"/>
          <cell r="BA24"/>
          <cell r="BB24">
            <v>0</v>
          </cell>
          <cell r="BC24">
            <v>0</v>
          </cell>
          <cell r="BD24" t="str">
            <v>1. Resultados Alcanzados a la fecha
2. Inconvenientes presentados
3. Acciones de Mejora si aplican</v>
          </cell>
        </row>
        <row r="25">
          <cell r="A25" t="str">
            <v>DD18</v>
          </cell>
          <cell r="B25" t="str">
            <v xml:space="preserve">1 Fortalecimiento  de la inspección  vigilancia y control de los productos competencia del Invima </v>
          </cell>
          <cell r="C25" t="str">
            <v>Dirección de Dispositivos Médicos</v>
          </cell>
          <cell r="D25" t="str">
            <v>Realizar visitas con propósito de certificación de Buenas Practicas de Bancos de Tejido y Medula Osea</v>
          </cell>
          <cell r="E25" t="str">
            <v>Certificar en Buenas Practicas a los Bancos de Tejidos  que cumplan con los requisitos  tecnicos, legales y cientificos establecidos normativamente para distribuir tejido</v>
          </cell>
          <cell r="F25" t="str">
            <v>Inversión</v>
          </cell>
          <cell r="G25" t="str">
            <v>Visitas con fines de Certificación Buenas Prácticas a Bancos de Tejidos y Médulo Ósea</v>
          </cell>
          <cell r="H25" t="str">
            <v>(No. de visitas con fines de certificación en BP realizadas / No. Visitas con fines de certificación en BP proyectadas en el año) *100</v>
          </cell>
          <cell r="I25" t="str">
            <v>Número</v>
          </cell>
          <cell r="J25" t="str">
            <v>Mensual</v>
          </cell>
          <cell r="K25">
            <v>6</v>
          </cell>
          <cell r="L25">
            <v>1</v>
          </cell>
          <cell r="M25">
            <v>5</v>
          </cell>
          <cell r="N25">
            <v>4</v>
          </cell>
          <cell r="O25">
            <v>0</v>
          </cell>
          <cell r="P25">
            <v>4</v>
          </cell>
          <cell r="Q25">
            <v>4</v>
          </cell>
          <cell r="R25">
            <v>0.66666666666666663</v>
          </cell>
          <cell r="S25">
            <v>1</v>
          </cell>
          <cell r="T25" t="str">
            <v/>
          </cell>
          <cell r="U25">
            <v>0</v>
          </cell>
          <cell r="V25">
            <v>0</v>
          </cell>
          <cell r="W25">
            <v>0</v>
          </cell>
          <cell r="X25">
            <v>2</v>
          </cell>
          <cell r="Y25">
            <v>0</v>
          </cell>
          <cell r="Z25">
            <v>1</v>
          </cell>
          <cell r="AA25">
            <v>3</v>
          </cell>
          <cell r="AB25">
            <v>0.5</v>
          </cell>
          <cell r="AC25" t="str">
            <v>1. Durante el primer timestre del Año se realizaron Tres Visitas de Buenas Practicas a los establecimientos COBANCOL ubicado en la ciudad de Bogota, CORPORACION DONANDO VIDA, ubicado en la ciudad de Medellin y FUNDACION TISSUE-BANK , ubicado en la ciudad de medellin, las actividades se realizaron de acuerdo con la planeacion establecida y el derecho a turno, ambos establecimientos obtuvieron concepto favorable. Se resalta que todas las visitas de Certificacion en Buenas Practicas se realizaron bajo la modalidad virtual en atencion a la emergencia sanitaria ocasionada por el COVID-19 y se realizaron de acuerdo con los procedimientos establecidos.
2. Ninguna 
3. Ninguna</v>
          </cell>
          <cell r="AD25">
            <v>0</v>
          </cell>
          <cell r="AE25">
            <v>0</v>
          </cell>
          <cell r="AF25">
            <v>0</v>
          </cell>
          <cell r="AG25">
            <v>0</v>
          </cell>
          <cell r="AH25">
            <v>0</v>
          </cell>
          <cell r="AI25">
            <v>0</v>
          </cell>
          <cell r="AJ25">
            <v>0</v>
          </cell>
          <cell r="AK25">
            <v>0</v>
          </cell>
          <cell r="AL25" t="str">
            <v>1. Durante el Segundo Trimestre del Año  no se realizaron visitas de Buenas Practicas a Bancos de Tejidos, sin embargo se aprecia a a fecha 30 de junio correspondiente al primer semestre del año 2021 se ha ejecutado el 50% de las visitas proyectadas en meta POA,  es de resalatar que durante los meses de mayo y junio se recibieron tres solicitudes de visitas de Buenas Practicas para recertificación, las cuales seran atendidas en el segundo semestre del año, con lo cual se dara cumplimiento a la meta proyectada para el año 2021.
2. Ninguna 
3. Ninguna</v>
          </cell>
          <cell r="AM25">
            <v>0</v>
          </cell>
          <cell r="AN25">
            <v>1</v>
          </cell>
          <cell r="AO25">
            <v>0</v>
          </cell>
          <cell r="AP25">
            <v>0</v>
          </cell>
          <cell r="AQ25">
            <v>0</v>
          </cell>
          <cell r="AR25">
            <v>0</v>
          </cell>
          <cell r="AS25">
            <v>1</v>
          </cell>
          <cell r="AT25">
            <v>0.16666666666666666</v>
          </cell>
          <cell r="AU25" t="str">
            <v>1. Durante el tercer Trimestre del Año ( julio) se realizó 1 visita de Buenas Practicas a Bancos de Tejidos al establecimiento FUNDACION CARDIOVASCULAR DE COLOMBIA ubicado en la ciudad de Floridablanca - Santander, las actividades propias de esta visita se realizaron de acuerdo con la planeacion establecida y el derecho a turno, el establecimiento obtuvo concepto favorable, la realizacion de esta visita aporta el 67% de la meta global proyectada para el año 2021, se resalta que esta visita de Certificacion en Buenas Practicas se realizó bajo la modalidad virtual en atencion a la emergencia sanitaria ocasionada por el COVID-19 y se realizaron de acuerdo con los procedimientos establecidos.</v>
          </cell>
          <cell r="AV25"/>
          <cell r="AW25"/>
          <cell r="AX25"/>
          <cell r="AY25"/>
          <cell r="AZ25"/>
          <cell r="BA25"/>
          <cell r="BB25">
            <v>0</v>
          </cell>
          <cell r="BC25">
            <v>0</v>
          </cell>
          <cell r="BD25" t="str">
            <v>1. Resultados Alcanzados a la fecha
2. Inconvenientes presentados
3. Acciones de Mejora si aplican</v>
          </cell>
        </row>
        <row r="26">
          <cell r="A26" t="str">
            <v>DD19</v>
          </cell>
          <cell r="B26" t="str">
            <v xml:space="preserve">1 Fortalecimiento  de la inspección  vigilancia y control de los productos competencia del Invima </v>
          </cell>
          <cell r="C26" t="str">
            <v>Dirección de Dispositivos Médicos</v>
          </cell>
          <cell r="D26" t="str">
            <v>Realizar visitas con propósito de certificación en condiciones sanitarias para Bancos de Tejido y Medula Osea</v>
          </cell>
          <cell r="E26" t="str">
            <v>Certificar en condiciones sanitarias a los Bancos de Tejidos  que cumplan  con los requisitos  tecnicos, legales y cientificos  establecidos normativamente para la captación de tejidos y validación de sus procesos</v>
          </cell>
          <cell r="F26" t="str">
            <v>Inversión</v>
          </cell>
          <cell r="G26" t="str">
            <v>Visitas con fines de Certificación Condiciones Sanitarias a Bancos de Tejidos y Médula Ósea</v>
          </cell>
          <cell r="H26" t="str">
            <v>(No. de visitas con fines de certificación en CS realizadas / No. Visitas con fines de certificación en CS proyectadas en el año) *100</v>
          </cell>
          <cell r="I26" t="str">
            <v>Número</v>
          </cell>
          <cell r="J26" t="str">
            <v>Mensual</v>
          </cell>
          <cell r="K26">
            <v>1</v>
          </cell>
          <cell r="L26">
            <v>1</v>
          </cell>
          <cell r="M26">
            <v>0</v>
          </cell>
          <cell r="N26">
            <v>0</v>
          </cell>
          <cell r="O26">
            <v>0</v>
          </cell>
          <cell r="P26">
            <v>0</v>
          </cell>
          <cell r="Q26">
            <v>0</v>
          </cell>
          <cell r="R26">
            <v>0</v>
          </cell>
          <cell r="S26">
            <v>1</v>
          </cell>
          <cell r="T26" t="str">
            <v/>
          </cell>
          <cell r="U26">
            <v>0</v>
          </cell>
          <cell r="V26">
            <v>0</v>
          </cell>
          <cell r="W26">
            <v>0</v>
          </cell>
          <cell r="X26">
            <v>0</v>
          </cell>
          <cell r="Y26">
            <v>0</v>
          </cell>
          <cell r="Z26">
            <v>0</v>
          </cell>
          <cell r="AA26">
            <v>0</v>
          </cell>
          <cell r="AB26">
            <v>0</v>
          </cell>
          <cell r="AC26" t="str">
            <v>1. Durante el primer trismestre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 partir del segundo semestre del año 2021.
2. La Pandemia cuasada por el COVID-19, impidieron el desarrollo normal de las actividades de los Bancos de Tejidos.
3. No aplica.</v>
          </cell>
          <cell r="AD26">
            <v>0</v>
          </cell>
          <cell r="AE26">
            <v>0</v>
          </cell>
          <cell r="AF26">
            <v>0</v>
          </cell>
          <cell r="AG26">
            <v>0</v>
          </cell>
          <cell r="AH26">
            <v>0</v>
          </cell>
          <cell r="AI26">
            <v>0</v>
          </cell>
          <cell r="AJ26">
            <v>0</v>
          </cell>
          <cell r="AK26">
            <v>0</v>
          </cell>
          <cell r="AL26" t="str">
            <v>1. Durante el Segundo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segundo semestre del año 2021.
2. La Pandemia cuasada por el COVID-19, impidieron el desarrollo normal de las actividades de los Bancos de Tejidos.
3. No aplica.</v>
          </cell>
          <cell r="AM26">
            <v>0</v>
          </cell>
          <cell r="AN26">
            <v>0</v>
          </cell>
          <cell r="AO26">
            <v>0</v>
          </cell>
          <cell r="AP26">
            <v>0</v>
          </cell>
          <cell r="AQ26">
            <v>0</v>
          </cell>
          <cell r="AR26">
            <v>0</v>
          </cell>
          <cell r="AS26">
            <v>0</v>
          </cell>
          <cell r="AT26">
            <v>0</v>
          </cell>
          <cell r="AU26" t="str">
            <v>1. Durante el tercer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ultimo trimestre del año 2021.
2. La Pandemia causada por el COVID-19, impidieron el desarrollo normal de las actividades de los Bancos de Tejidos.</v>
          </cell>
          <cell r="AV26"/>
          <cell r="AW26"/>
          <cell r="AX26"/>
          <cell r="AY26"/>
          <cell r="AZ26"/>
          <cell r="BA26"/>
          <cell r="BB26">
            <v>0</v>
          </cell>
          <cell r="BC26">
            <v>0</v>
          </cell>
          <cell r="BD26" t="str">
            <v>1. Resultados Alcanzados a la fecha
2. Inconvenientes presentados
3. Acciones de Mejora si aplican</v>
          </cell>
        </row>
        <row r="27">
          <cell r="A27" t="str">
            <v>DD20</v>
          </cell>
          <cell r="B27" t="str">
            <v xml:space="preserve">1 Fortalecimiento  de la inspección  vigilancia y control de los productos competencia del Invima </v>
          </cell>
          <cell r="C27" t="str">
            <v>Dirección de Dispositivos Médicos</v>
          </cell>
          <cell r="D27" t="str">
            <v xml:space="preserve">Realizar Visita de verificación de requisitos para Bancos de semen, óvulos y embriones - </v>
          </cell>
          <cell r="E27" t="str">
            <v>Verificar que los Bancos de semen, óvulos y embriones, cumplan  con los requisitos  tecnicos, legales y cientificos  establecidos para su funcionamiento</v>
          </cell>
          <cell r="F27" t="str">
            <v>Inversión</v>
          </cell>
          <cell r="G27" t="str">
            <v>Visitas de verificación de Requisitos en Bancos de semen, óvulos y embriones</v>
          </cell>
          <cell r="H27" t="str">
            <v>(No. de visitas de verificación de requisitos realizadas en el mes/Total de visitas de verificación de requisitos solicitadas para el año)*100</v>
          </cell>
          <cell r="I27" t="str">
            <v>Número</v>
          </cell>
          <cell r="J27" t="str">
            <v>Mensual</v>
          </cell>
          <cell r="K27">
            <v>2</v>
          </cell>
          <cell r="L27">
            <v>1</v>
          </cell>
          <cell r="M27">
            <v>1</v>
          </cell>
          <cell r="N27">
            <v>1</v>
          </cell>
          <cell r="O27">
            <v>0</v>
          </cell>
          <cell r="P27">
            <v>1</v>
          </cell>
          <cell r="Q27">
            <v>1</v>
          </cell>
          <cell r="R27">
            <v>0.5</v>
          </cell>
          <cell r="S27">
            <v>1</v>
          </cell>
          <cell r="T27" t="str">
            <v/>
          </cell>
          <cell r="U27">
            <v>0</v>
          </cell>
          <cell r="V27">
            <v>0</v>
          </cell>
          <cell r="W27">
            <v>0</v>
          </cell>
          <cell r="X27">
            <v>0</v>
          </cell>
          <cell r="Y27">
            <v>0</v>
          </cell>
          <cell r="Z27">
            <v>0</v>
          </cell>
          <cell r="AA27">
            <v>0</v>
          </cell>
          <cell r="AB27">
            <v>0</v>
          </cell>
          <cell r="AC27" t="str">
            <v>1. Durante el primer trismestre del año no se han realizado visitas de verificacion de requisitos sanitarios Bancos de Gametos, lo anterior en atencion que los establecimientos cesaron actividades como consecuencia de la emergencia sanitaria del pais provacada por la pandemia del Coronavirus.
2. La Pandemia cuasada por el COVID-19, impidieron el desarrollo normal de las actividades de los Bancos de Gametos.
3. No aplica.</v>
          </cell>
          <cell r="AD27">
            <v>0</v>
          </cell>
          <cell r="AE27">
            <v>0</v>
          </cell>
          <cell r="AF27">
            <v>0</v>
          </cell>
          <cell r="AG27">
            <v>0</v>
          </cell>
          <cell r="AH27">
            <v>0</v>
          </cell>
          <cell r="AI27">
            <v>0</v>
          </cell>
          <cell r="AJ27">
            <v>0</v>
          </cell>
          <cell r="AK27">
            <v>0</v>
          </cell>
          <cell r="AL27" t="str">
            <v>1. Durante el Segundo trismestre del año no se han realizado visitas de verificacion de requisitos sanitarios Bancos de Gametos, lo anterior en atencion que no han abierto nuevos establecimientos que realicen estas actividades relacionadas con gametos y Embriones como consecuencia de la emergencia sanitaria del pais provacada por la pandemia del Coronavirus.
2. La Pandemia cuasada por el COVID-19, impidieron el desarrollo normal de las actividades de los Bancos de Gametos.
3. No aplica.</v>
          </cell>
          <cell r="AM27">
            <v>0</v>
          </cell>
          <cell r="AN27">
            <v>1</v>
          </cell>
          <cell r="AO27">
            <v>0</v>
          </cell>
          <cell r="AP27">
            <v>0</v>
          </cell>
          <cell r="AQ27">
            <v>0</v>
          </cell>
          <cell r="AR27">
            <v>0</v>
          </cell>
          <cell r="AS27">
            <v>1</v>
          </cell>
          <cell r="AT27">
            <v>0.5</v>
          </cell>
          <cell r="AU27" t="str">
            <v>1. Durante el tercer trismestre del año (en el mes de julio)se realizó 1 visita de verificacion de requisitos sanitarios Bancos de Gametos al establecimiento CENTRO DE FERTILIDAD DEL TESORO SAS FERTTES ubicado en la ciudad de Medellin, en el mes de julio, las actividades propias de esta visita se realizaron de acuerdo con la planeacion establecida, el establecimiento obtuvo concepto favorable, la realizacion de esta visita aporta el 50% de la meta global proyectada para el año 2021, se resalta que esta visita de verificacion de requisitos sanitarios Bancos de Gametos se realizó bajo la modalidad virtual en atencion a la emergencia sanitaria ocasionada por el COVID-19 a traves de la aplicacion Microsoft Teams.
2. La Pandemia cuasada por el COVID-19, impidieron el desarrollo normal de las actividades de los Bancos de Gametos.</v>
          </cell>
          <cell r="AV27"/>
          <cell r="AW27"/>
          <cell r="AX27"/>
          <cell r="AY27"/>
          <cell r="AZ27"/>
          <cell r="BA27"/>
          <cell r="BB27">
            <v>0</v>
          </cell>
          <cell r="BC27">
            <v>0</v>
          </cell>
          <cell r="BD27" t="str">
            <v>1. Resultados Alcanzados a la fecha
2. Inconvenientes presentados
3. Acciones de Mejora si aplican</v>
          </cell>
        </row>
        <row r="28">
          <cell r="A28" t="str">
            <v>DD21</v>
          </cell>
          <cell r="B28" t="str">
            <v xml:space="preserve">1 Fortalecimiento  de la inspección  vigilancia y control de los productos competencia del Invima </v>
          </cell>
          <cell r="C28" t="str">
            <v>Dirección de Dispositivos Médicos</v>
          </cell>
          <cell r="D28" t="str">
            <v>Realizar Visita de verificación de requerimientos a bancos de tejidos y medula osea,  Bancos de semen, óvulos y embriones -.</v>
          </cell>
          <cell r="E28" t="str">
            <v>Verificar que los  requerimiento a los bancos de tejidos y medula osea, Bancos de Semen, óvulos y embriones, cumplan con los requisitos  tecnicos, legales y cientificos establecidos.</v>
          </cell>
          <cell r="F28" t="str">
            <v>Inversión</v>
          </cell>
          <cell r="G28" t="str">
            <v>Visitas de verificación de requisitos técnicos y legales</v>
          </cell>
          <cell r="H28" t="str">
            <v>(No. de visitas de verificación de requerimientos realizadas en el mes/Total de visitas de verificación de requerimientos solicitadas para el año)*100</v>
          </cell>
          <cell r="I28" t="str">
            <v>Número</v>
          </cell>
          <cell r="J28" t="str">
            <v>Mensual</v>
          </cell>
          <cell r="K28">
            <v>1</v>
          </cell>
          <cell r="L28">
            <v>1</v>
          </cell>
          <cell r="M28">
            <v>0</v>
          </cell>
          <cell r="N28">
            <v>0</v>
          </cell>
          <cell r="O28">
            <v>0</v>
          </cell>
          <cell r="P28">
            <v>0</v>
          </cell>
          <cell r="Q28">
            <v>0</v>
          </cell>
          <cell r="R28">
            <v>0</v>
          </cell>
          <cell r="S28">
            <v>1</v>
          </cell>
          <cell r="T28" t="str">
            <v/>
          </cell>
          <cell r="U28">
            <v>0</v>
          </cell>
          <cell r="V28">
            <v>0</v>
          </cell>
          <cell r="W28">
            <v>0</v>
          </cell>
          <cell r="X28">
            <v>0</v>
          </cell>
          <cell r="Y28">
            <v>0</v>
          </cell>
          <cell r="Z28">
            <v>0</v>
          </cell>
          <cell r="AA28">
            <v>0</v>
          </cell>
          <cell r="AB28">
            <v>0</v>
          </cell>
          <cell r="AC28" t="str">
            <v xml:space="preserve">1. Durante el primer trismestre del año no se han realizado visitas de Verificacion de Requerimientos a Bancos de Tejidos y Bancos de Gametos, lo anterior en atencion que los establecimientos visitados a la fecha han cumplido con los requisitos normativos establecidos. 
</v>
          </cell>
          <cell r="AD28">
            <v>0</v>
          </cell>
          <cell r="AE28">
            <v>0</v>
          </cell>
          <cell r="AF28">
            <v>0</v>
          </cell>
          <cell r="AG28">
            <v>0</v>
          </cell>
          <cell r="AH28">
            <v>0</v>
          </cell>
          <cell r="AI28">
            <v>0</v>
          </cell>
          <cell r="AJ28">
            <v>0</v>
          </cell>
          <cell r="AK28">
            <v>0</v>
          </cell>
          <cell r="AL28" t="str">
            <v xml:space="preserve">1. Durante el Segundo trismestre del año no se han realizado visitas de Verificacion de Requerimientos a Bancos de Tejidos y Bancos de Gametos, lo anterior en atencion que los establecimientos visitados a la fecha han cumplido con los requisitos normativos establecidos, se espera que de las visitas realizadas en el segundo semestre del año se pueda dar cumplimiento a la meta proyectada para el año.
2. Ninguna
3. Ninguna </v>
          </cell>
          <cell r="AM28">
            <v>0</v>
          </cell>
          <cell r="AN28">
            <v>0</v>
          </cell>
          <cell r="AO28">
            <v>0</v>
          </cell>
          <cell r="AP28">
            <v>0</v>
          </cell>
          <cell r="AQ28">
            <v>0</v>
          </cell>
          <cell r="AR28">
            <v>0</v>
          </cell>
          <cell r="AS28">
            <v>0</v>
          </cell>
          <cell r="AT28">
            <v>0</v>
          </cell>
          <cell r="AU28" t="str">
            <v>No se han realizado visitas de Verificacion de Requerimientos a Bancos de Tejidos y Bancos de Gametos, lo anterior en atencion que los establecimientos visitados a la fecha han cumplido con los requisitos normativos establecidos, se espera que de las visitas realizadas  el ultimo trimestre del año se pueda dar cumplimiento a la meta proyectada para el año.</v>
          </cell>
          <cell r="AV28"/>
          <cell r="AW28"/>
          <cell r="AX28"/>
          <cell r="AY28"/>
          <cell r="AZ28"/>
          <cell r="BA28"/>
          <cell r="BB28">
            <v>0</v>
          </cell>
          <cell r="BC28">
            <v>0</v>
          </cell>
          <cell r="BD28" t="str">
            <v>1. Resultados Alcanzados a la fecha
2. Inconvenientes presentados
3. Acciones de Mejora si aplican</v>
          </cell>
        </row>
        <row r="29">
          <cell r="A29" t="str">
            <v>DD22</v>
          </cell>
          <cell r="B29" t="str">
            <v xml:space="preserve">1 Fortalecimiento  de la inspección  vigilancia y control de los productos competencia del Invima </v>
          </cell>
          <cell r="C29" t="str">
            <v>Dirección de Dispositivos Médicos</v>
          </cell>
          <cell r="D29" t="str">
            <v>Realizar Visita de verificación a centros de almacenamiento temporal de los bancos de tejidos</v>
          </cell>
          <cell r="E29" t="str">
            <v>Verificar que los  requerimientos a los centros de almacenamientos, cumplan con los requisitos  tecnicos, legales y cientificos establecidos.</v>
          </cell>
          <cell r="F29" t="str">
            <v>Inversión</v>
          </cell>
          <cell r="G29" t="str">
            <v xml:space="preserve">Visitas de verificación </v>
          </cell>
          <cell r="H29" t="str">
            <v>(No. de visitas de verificación CAT realizadas en el mes/Total de visitas de verificacion CAT solicitadas para el año)*100</v>
          </cell>
          <cell r="I29" t="str">
            <v>Número</v>
          </cell>
          <cell r="J29" t="str">
            <v>Mensual</v>
          </cell>
          <cell r="K29">
            <v>1</v>
          </cell>
          <cell r="L29">
            <v>0</v>
          </cell>
          <cell r="M29">
            <v>1</v>
          </cell>
          <cell r="N29">
            <v>1</v>
          </cell>
          <cell r="O29">
            <v>0</v>
          </cell>
          <cell r="P29">
            <v>1</v>
          </cell>
          <cell r="Q29">
            <v>1</v>
          </cell>
          <cell r="R29">
            <v>1</v>
          </cell>
          <cell r="S29">
            <v>1</v>
          </cell>
          <cell r="T29" t="str">
            <v/>
          </cell>
          <cell r="U29">
            <v>0</v>
          </cell>
          <cell r="V29">
            <v>1</v>
          </cell>
          <cell r="W29">
            <v>0</v>
          </cell>
          <cell r="X29">
            <v>0</v>
          </cell>
          <cell r="Y29">
            <v>0</v>
          </cell>
          <cell r="Z29">
            <v>0</v>
          </cell>
          <cell r="AA29">
            <v>1</v>
          </cell>
          <cell r="AB29">
            <v>1</v>
          </cell>
          <cell r="AC29" t="str">
            <v>1. Durante el primer trismestre del año se ha realizado una visita al Centro de Almacenamiento Temporal a Bancos de Tejidos de la Fundacion COSME &amp; DAMIAN ubicado en la ciudad de Bogota. Se resalta que la visita se realizó bajo la modalidad virtual en atencion a la emergencia sanitaria</v>
          </cell>
          <cell r="AD29">
            <v>0</v>
          </cell>
          <cell r="AE29">
            <v>0</v>
          </cell>
          <cell r="AF29">
            <v>0</v>
          </cell>
          <cell r="AG29">
            <v>0</v>
          </cell>
          <cell r="AH29">
            <v>0</v>
          </cell>
          <cell r="AI29">
            <v>0</v>
          </cell>
          <cell r="AJ29">
            <v>0</v>
          </cell>
          <cell r="AK29">
            <v>0</v>
          </cell>
          <cell r="AL29" t="str">
            <v xml:space="preserve">1. Durante el Segundo trismestre del año no se han realizado visitas a Centros de Almacenamiento Temporal para Bancos de Tejidos, lo anterior en atencion al impacto que ha generado la pandemia del COVID-19, en la Captacion de donantes de componentes anatomicos, se espera que en el segundo semestre del año se pueda dar cumplimiento a la meta proyectada para el año 2021.
2. Ninguna
3. Ninguna </v>
          </cell>
          <cell r="AM29">
            <v>0</v>
          </cell>
          <cell r="AN29">
            <v>0</v>
          </cell>
          <cell r="AO29">
            <v>0</v>
          </cell>
          <cell r="AP29">
            <v>0</v>
          </cell>
          <cell r="AQ29">
            <v>0</v>
          </cell>
          <cell r="AR29">
            <v>0</v>
          </cell>
          <cell r="AS29">
            <v>0</v>
          </cell>
          <cell r="AT29">
            <v>0</v>
          </cell>
          <cell r="AU29" t="str">
            <v>No se realizaron visitas a Centros de Almacenamiento Temporal para Bancos de Tejidos, lo anterior en atencion al impacto que ha generado la pandemia del COVID-19, en la Captacion de donantes de componentes anatomicos.</v>
          </cell>
          <cell r="AV29"/>
          <cell r="AW29"/>
          <cell r="AX29"/>
          <cell r="AY29"/>
          <cell r="AZ29"/>
          <cell r="BA29"/>
          <cell r="BB29">
            <v>0</v>
          </cell>
          <cell r="BC29">
            <v>0</v>
          </cell>
          <cell r="BD29" t="str">
            <v>1. Resultados Alcanzados a la fecha
2. Inconvenientes presentados
3. Acciones de Mejora si aplican</v>
          </cell>
        </row>
        <row r="30">
          <cell r="A30" t="str">
            <v>DD23</v>
          </cell>
          <cell r="B30" t="str">
            <v xml:space="preserve">1 Fortalecimiento  de la inspección  vigilancia y control de los productos competencia del Invima </v>
          </cell>
          <cell r="C30" t="str">
            <v>Dirección de Dispositivos Médicos</v>
          </cell>
          <cell r="D30" t="str">
            <v xml:space="preserve">Realizar Inspección, Vigilancia y Control a establecimientos de competencia de la Dirección Bancos de Tejido y Medula Osea, Bancos de Medicina Reproductiva </v>
          </cell>
          <cell r="E30" t="str">
            <v>Vigilar que los establecimientos certificados mantengan las condiciones con las que fueron certificados y evidenciar las desviaciones de los mismos que impliquen la toma de medidas de control</v>
          </cell>
          <cell r="F30" t="str">
            <v>Inversión</v>
          </cell>
          <cell r="G30" t="str">
            <v>Visitas de Inspección, Vigilancia y Control Bancos de Tejidos y Bancos de semen, óvulos y embriones</v>
          </cell>
          <cell r="H30" t="str">
            <v>(No. Visitas de IVC realizadas en el mes/Total visitas de IVC Proyectadas para el año)*100</v>
          </cell>
          <cell r="I30" t="str">
            <v>Número</v>
          </cell>
          <cell r="J30" t="str">
            <v>Mensual</v>
          </cell>
          <cell r="K30">
            <v>55</v>
          </cell>
          <cell r="L30">
            <v>14</v>
          </cell>
          <cell r="M30">
            <v>41</v>
          </cell>
          <cell r="N30">
            <v>41</v>
          </cell>
          <cell r="O30">
            <v>0</v>
          </cell>
          <cell r="P30">
            <v>41</v>
          </cell>
          <cell r="Q30">
            <v>41</v>
          </cell>
          <cell r="R30">
            <v>0.74545454545454548</v>
          </cell>
          <cell r="S30">
            <v>1</v>
          </cell>
          <cell r="T30" t="str">
            <v/>
          </cell>
          <cell r="U30">
            <v>0</v>
          </cell>
          <cell r="V30">
            <v>0</v>
          </cell>
          <cell r="W30">
            <v>0</v>
          </cell>
          <cell r="X30">
            <v>1</v>
          </cell>
          <cell r="Y30">
            <v>0</v>
          </cell>
          <cell r="Z30">
            <v>4</v>
          </cell>
          <cell r="AA30">
            <v>5</v>
          </cell>
          <cell r="AB30">
            <v>9.0909090909090912E-2</v>
          </cell>
          <cell r="AC30" t="str">
            <v>1. Durante el primer trimestre del año 2021 se han realizado un total de 5 visitas de Inspeccion Vigilancia y Control todas a Bancos de Gametos (Centro de Reproduccion de la Mujer - Cucuta, Cecolfes - Cartagena, Fertivida - Bogota, Clinica de la Mujer - Bogota y Gestamos - Ibague), las 5 visitas realizadas se ejecutaron bajo la modalidad virtual acorde con un proyecto piloto para el desarrollo de este proceso y la implementacion de un Instructivo para el desarrollo de visitas de IVC virtual aplicado unicamente a Bancos de Tejidos y Bancos de Gametos, con el aporte de estas 5 visitas se logra un acomulado del trimestre del 15% sobre la meta proyectada para el año 2021.
2. Frente al desarrollo de las visitas virtuales se ha evidenciado que los establecimientos no atienden de manera oportuna el inicio de las visitas por temas asociados a procedimientos que esta realizando el establecimiento, en razon a esto los auditores deben esperar hasta 3 horas para dar inicio a las visitas y terminar por fuera de los horarios laborales.
3. Frente a este tipo de situaciones se plantea que la visitas que no se terminen en el horario habitual se terminen el dia siguiente de acuerdo con la complejidad de los casos.</v>
          </cell>
          <cell r="AD30">
            <v>0</v>
          </cell>
          <cell r="AE30">
            <v>10</v>
          </cell>
          <cell r="AF30">
            <v>0</v>
          </cell>
          <cell r="AG30">
            <v>9</v>
          </cell>
          <cell r="AH30">
            <v>0</v>
          </cell>
          <cell r="AI30">
            <v>5</v>
          </cell>
          <cell r="AJ30">
            <v>24</v>
          </cell>
          <cell r="AK30">
            <v>0.43636363636363634</v>
          </cell>
          <cell r="AL30" t="str">
            <v>1. Durante el Segundo semestre del año se han realizado un total de 24 Visitas de Inspeccion, Vigilancia y Control (13 a Bancos de Gametos: Cecolfes S.A.S.; Unifertil Ltda; Fecundar; Inser S.A.S; Medifertil S.A.S; Clínica Eugin; Concevidas S.A; Sociedad de Medicina Reproductiva S.A.S  (Reprotec Centro De Fertilidad); Profamilia; Instituto de Fertilidad Humana Cartagena S.A.S; Sociedad Reprovid Sas; Novafem S.A.S; Asociados en Fertilidad y Reproducción Humana  y 11 a Bancos de Tejidos: Tissue Bank (Centro Almacenamiento Temporal); Tissue Bank Pereira; Bancornea-(Centro Almacenamiento Temporal); Cosme y Damián (Centro Almacenamiento Temporal); Cosme y Damián; IPS Universitaria; Tissue Bank (Banco de Tejido Ocular; IDCBIS; Fundación Oftalmológica del Caribe; Fundación Banco de Ojos del Occidente Colombiano.), las cuales se ejecutaron en atencion al orden de priorizacion Muy Alta y Alta que arrojo el respectivo Mapa de Riesgos de cada producto, estas 24 visitas aportaron el 72% a la meta proyectada del año, en este sentido a fecha 30 de junio se tiene un avance acomulado de la meta POA del 88%, es de resaltar que las visitas de IVC en su mayoria se han realizado bajo la metadologia virtual, de acuerdo con el respectivo instructivo.
2. Ninguna
3. Ninguna</v>
          </cell>
          <cell r="AM30">
            <v>0</v>
          </cell>
          <cell r="AN30">
            <v>5</v>
          </cell>
          <cell r="AO30">
            <v>0</v>
          </cell>
          <cell r="AP30">
            <v>4</v>
          </cell>
          <cell r="AQ30">
            <v>0</v>
          </cell>
          <cell r="AR30">
            <v>3</v>
          </cell>
          <cell r="AS30">
            <v>12</v>
          </cell>
          <cell r="AT30">
            <v>0.21818181818181817</v>
          </cell>
          <cell r="AU30" t="str">
            <v>Se han realizado un total de 12 Visitas de Inspeccion, Vigilancia y Control (3 a Bancos de Gametos: Sociedad Reprovid SAS, Corporacion Repronat SAS, Centro Colombiano De Fertilidad Y Esterilidad Cecolfes S.A.S.  y 9 a Bancos de Tejidos: Fundación Bancosta, Banco De Tejidos Del Oriente Colombiano - Fundonemos (Centro Almacenamiento Temporal), Banco De Tejidos Del Oriente Colombiano - Fundonemos (Centro Almacenamiento Temporal), Fundacion Fundonemos Banco De Tejidos Del Oriente Colombiano, Corporación Banco De Tejidos Regional Sur Bantejido –Neiva, Corporación Banco De Ojos Del Valle , Fundacion Fosunab , Laboratorio De Valvulas Y Banco De Tejidos Del Centro Cardiovascular Colombiano Clinica Santa Maria, Corporación Universidad Del Sinu Elias Bechara Zainum. Estas visitas de IVC se ejecutaron en atencion al orden de priorizacion Muy Alta y Alta que arrojo el respectivo Mapa de Riesgos de cada producto; es de resaltar que las visitas de IVC en su mayoria (9) se han realizado bajo la metadologia virtual a travez de la plataforma Microsoft Teams, de acuerdo con el respectivo instructivo; y las 3 restantes de forma presencial de acuerdo con los procedimientos establecidos. La meta de esta actividad fue ajustada de de 33 a 55 visitas a razon de que durante el año 2020 no se realizaron visitas de IVC a estos establecimientos como consecuencia de la pandemia y sus limitantes, se vio la necesidad que durante el año 2021 se visitaran la mayor cantidad de establecimientos con el fin de garantizar que estos mantienen las condiciones bajo las cuales se les emitió la certificación o concepto</v>
          </cell>
          <cell r="AV30"/>
          <cell r="AW30"/>
          <cell r="AX30"/>
          <cell r="AY30"/>
          <cell r="AZ30"/>
          <cell r="BA30"/>
          <cell r="BB30">
            <v>0</v>
          </cell>
          <cell r="BC30">
            <v>0</v>
          </cell>
          <cell r="BD30" t="str">
            <v>1. Resultados Alcanzados a la fecha
2. Inconvenientes presentados
3. Acciones de Mejora si aplican</v>
          </cell>
        </row>
        <row r="31">
          <cell r="A31" t="str">
            <v>DD24</v>
          </cell>
          <cell r="B31" t="str">
            <v xml:space="preserve">1 Fortalecimiento  de la inspección  vigilancia y control de los productos competencia del Invima </v>
          </cell>
          <cell r="C31" t="str">
            <v>Dirección de Dispositivos Médicos</v>
          </cell>
          <cell r="D31" t="str">
            <v>Realizar tramites de registro sanitario-NS-NSO- nuevos, reconocimientos y renovaciones</v>
          </cell>
          <cell r="E31" t="str">
            <v xml:space="preserve">Realizar la evaluación de eficacia referencia y la aprobación sanitaria, para la introducción de una tecnología médica al país, a través de la expedición de registros sanitarios y trámites asociados, </v>
          </cell>
          <cell r="F31" t="str">
            <v>Inversión</v>
          </cell>
          <cell r="G31" t="str">
            <v>Gestion de registros sanitarios nuevos</v>
          </cell>
          <cell r="H31" t="str">
            <v>(No. de registros Sanitarios NS-NSO   expedidos nuevos -reconocimiento/ No. Total de registros sanitarios NS-NSO nuevos -reconocimiento programados )*100</v>
          </cell>
          <cell r="I31" t="str">
            <v>Número</v>
          </cell>
          <cell r="J31" t="str">
            <v>Mensual</v>
          </cell>
          <cell r="K31">
            <v>3420</v>
          </cell>
          <cell r="L31">
            <v>0</v>
          </cell>
          <cell r="M31">
            <v>3420</v>
          </cell>
          <cell r="N31">
            <v>2701</v>
          </cell>
          <cell r="O31">
            <v>0</v>
          </cell>
          <cell r="P31">
            <v>2701</v>
          </cell>
          <cell r="Q31">
            <v>2701</v>
          </cell>
          <cell r="R31">
            <v>0.789766081871345</v>
          </cell>
          <cell r="S31">
            <v>1</v>
          </cell>
          <cell r="T31" t="str">
            <v/>
          </cell>
          <cell r="U31">
            <v>0</v>
          </cell>
          <cell r="V31">
            <v>187</v>
          </cell>
          <cell r="W31">
            <v>0</v>
          </cell>
          <cell r="X31">
            <v>205</v>
          </cell>
          <cell r="Y31">
            <v>0</v>
          </cell>
          <cell r="Z31">
            <v>398</v>
          </cell>
          <cell r="AA31">
            <v>790</v>
          </cell>
          <cell r="AB31">
            <v>0.23099415204678361</v>
          </cell>
          <cell r="AC31" t="str">
            <v>1.- En el primer trimestre se gestionaron 790 trámites de registros sanitarios nuevos, se realizaron planes de trabajo definidos por grupo, tipo de tramite y estado del mismo, en donde se realizaron semanalmente seguimientos de cumplimiento de metas a todos los profesionales del grupo. 
2.  En el primer trimestre se presentaron demoras en la contratacion del personal de contratistas que directamentre afecto las actividades propias en la generacion de los registro sanitarios.
3. En el primer trimestre como plan de accion se priorizaron los tramites de covid 19 por la emergencia sanitaria en los planes de trabajo, donde igualmente para los tramites vigentes que estaban proximos a vencersen se les prorrogo las vigencia del registro sanitario hasta el proximo 1 de junio de 2021, de igual manera  se activaron planes de trabajo personalizados en el grupo medico  para evacuar los tramites mas antoguos realizando un seguimineto cada tres dias por parte de la coordinacion.</v>
          </cell>
          <cell r="AD31">
            <v>0</v>
          </cell>
          <cell r="AE31">
            <v>359</v>
          </cell>
          <cell r="AF31">
            <v>0</v>
          </cell>
          <cell r="AG31">
            <v>384</v>
          </cell>
          <cell r="AH31">
            <v>0</v>
          </cell>
          <cell r="AI31">
            <v>239</v>
          </cell>
          <cell r="AJ31">
            <v>982</v>
          </cell>
          <cell r="AK31">
            <v>0.28713450292397663</v>
          </cell>
          <cell r="AL31" t="str">
            <v xml:space="preserve">1.- En el primer trimestre se realizaron planes de trabajo definidos por grup de  profesionles , tipo de tramite y estado del mismo, en donde se realizaron semanalmente seguimientos de cumplimiento de metas a todos los profesionales del grupo. 
2.  Durante  el segundo trimestre se desarrollo y gestionó las actividades con toda la planta de personal asignada y contratado se refleja un incremento en la gestion .
3. En el segundo trimestre se ajustaron los planes de accion se continuo con la priorizaron de los tramites covid 19,  se prorrogo  la emergencia sanitaria en los planes de trabajo, e igualmente se prorrogo la vigencia de los registros sanitarios , hastta el  1  agosto  de 2021,  lo anterior  de confomridad con el Decreto 491 de 2020 y conforme la Resolución 738 de 2021.  Asií mismo  se realizaron planes de trabajo personalizados en el grupo medico  para gestionar las  fecha  mas antigua s realizando un seguimineto  semanal   por parte de la coordinacion , con el fin de revisar la gestión de estos trámites en la menor brevedad de tiempo. </v>
          </cell>
          <cell r="AM31">
            <v>0</v>
          </cell>
          <cell r="AN31">
            <v>280</v>
          </cell>
          <cell r="AO31">
            <v>0</v>
          </cell>
          <cell r="AP31">
            <v>289</v>
          </cell>
          <cell r="AQ31">
            <v>0</v>
          </cell>
          <cell r="AR31">
            <v>360</v>
          </cell>
          <cell r="AS31">
            <v>929</v>
          </cell>
          <cell r="AT31">
            <v>0.27163742690058479</v>
          </cell>
          <cell r="AU31" t="str">
            <v xml:space="preserve">1.- En el trimestre se continuo con la realizacion de los planes de trabajo definidos por grupo de profesionles , tipo de tramite y estado del mismo, en donde se realizaron semanalmente seguimientos de cumplimiento de metas a todos los profesionales del grupo. 
2.  Durante  el tercer trimestre se desarrollo y gestionaron todas las actividades con  la planta de personal asignada y contratada  donde se refleja el incremento en la gestion .
3. En el tercer trimestre se ajustaron los planes de accion de la parte de los abogados y se continuo con la priorizaron de los tramites covid 19,  donde se continua con la prorrogo de la emergencia sanitaria en los planes de trabajo, e igualmente se prorrogo la vigencia de los registros sanitarios , hasta el  1  octubre  de 2021,  lo anterior  de conformidad con el Decreto 491 de 2020 y conforme la Resolución 738 de 2021.  Así mismo  se realizaron planes de trabajo personalizados en el grupo medico  para gestionar las  fecha  mas antigua  realizando seguimientos  semanales   por parte de la coordinacion , con el fin de revisar la gestión de estos trámites en la menor brevedad de tiempo. </v>
          </cell>
          <cell r="AV31"/>
          <cell r="AW31"/>
          <cell r="AX31"/>
          <cell r="AY31"/>
          <cell r="AZ31"/>
          <cell r="BA31"/>
          <cell r="BB31">
            <v>0</v>
          </cell>
          <cell r="BC31">
            <v>0</v>
          </cell>
          <cell r="BD31" t="str">
            <v>1. Resultados Alcanzados a la fecha
2. Inconvenientes presentados
3. Acciones de Mejora si aplican</v>
          </cell>
        </row>
        <row r="32">
          <cell r="A32" t="str">
            <v>DD25</v>
          </cell>
          <cell r="B32" t="str">
            <v xml:space="preserve">1 Fortalecimiento  de la inspección  vigilancia y control de los productos competencia del Invima </v>
          </cell>
          <cell r="C32" t="str">
            <v>Dirección de Dispositivos Médicos</v>
          </cell>
          <cell r="D32" t="str">
            <v>Realizar tramites de registro sanitario-NS-NSO- nuevos, reconocimientos y renovaciones</v>
          </cell>
          <cell r="E32" t="str">
            <v xml:space="preserve">Realizar la evaluación de eficacia referencia y la aprobación sanitaria, para la introducción de una tecnología médica al país, a través de la expedición de registros sanitarios y trámites asociados, </v>
          </cell>
          <cell r="F32" t="str">
            <v>Inversión</v>
          </cell>
          <cell r="G32" t="str">
            <v>Gestion de renovaciones</v>
          </cell>
          <cell r="H32" t="str">
            <v>(No. de registros Sanitarios renovados / No. Total de registros sanitarios programados para renovación) *100</v>
          </cell>
          <cell r="I32" t="str">
            <v>Número</v>
          </cell>
          <cell r="J32" t="str">
            <v>Mensual</v>
          </cell>
          <cell r="K32">
            <v>876</v>
          </cell>
          <cell r="L32">
            <v>0</v>
          </cell>
          <cell r="M32">
            <v>876</v>
          </cell>
          <cell r="N32">
            <v>601</v>
          </cell>
          <cell r="O32">
            <v>0</v>
          </cell>
          <cell r="P32">
            <v>601</v>
          </cell>
          <cell r="Q32">
            <v>601</v>
          </cell>
          <cell r="R32">
            <v>0.6860730593607306</v>
          </cell>
          <cell r="S32">
            <v>1</v>
          </cell>
          <cell r="T32" t="str">
            <v/>
          </cell>
          <cell r="U32">
            <v>0</v>
          </cell>
          <cell r="V32">
            <v>28</v>
          </cell>
          <cell r="W32">
            <v>0</v>
          </cell>
          <cell r="X32">
            <v>103</v>
          </cell>
          <cell r="Y32">
            <v>0</v>
          </cell>
          <cell r="Z32">
            <v>80</v>
          </cell>
          <cell r="AA32">
            <v>211</v>
          </cell>
          <cell r="AB32">
            <v>0.2408675799086758</v>
          </cell>
          <cell r="AC32" t="str">
            <v xml:space="preserve">1.- En el primer trimestre se realizaron planes de trabajo definidos por grup de  profesionles , tipo de tramite y estado del mismo, en donde se realizaron semanalmente seguimientos de cumplimiento de metas a todos los profesionales del grupo. 
2.  Durante  el primer trimestre se desarrollo y gestionó las actividades con  un mínimo de personal  contratado observando  una disminución  en las actividades propias en la generacion de los registro sanitarios.
3. En el primer trimestre como plan de accion se priorizaron los tramites covid 19 por la emergencia sanitaria en los planes de trabajo, donde igualmente para los registros sanitarios  que su fecha de vencimineto  se cumplia durante la emergencia sanitaria ,   se les prorrogo las vigencia del registro sanitario hastta el  1  julio  de 2021,  lo anterior  de confomridad con el Decreto 491 de 2020.  Asií mismo  se implemetó   planes de trabajo personalizados en el grupo medico  para evacuar los tramites previos   con fecha  mas antigua  realizando un seguimineto  semanal   por parte de la coordinacion , con el fin de revisar la ge3stión de estos trámites en la menor brevedad de tiempo. </v>
          </cell>
          <cell r="AD32">
            <v>0</v>
          </cell>
          <cell r="AE32">
            <v>68</v>
          </cell>
          <cell r="AF32">
            <v>0</v>
          </cell>
          <cell r="AG32">
            <v>92</v>
          </cell>
          <cell r="AH32">
            <v>0</v>
          </cell>
          <cell r="AI32">
            <v>46</v>
          </cell>
          <cell r="AJ32">
            <v>206</v>
          </cell>
          <cell r="AK32">
            <v>0.23515981735159816</v>
          </cell>
          <cell r="AL32" t="str">
            <v xml:space="preserve">1.- En el segundo  trimestre se gestionaron planes de trabajo acordes a las fechas de radicacion y  se asignaron a cada grupo de  profesionales , tipo de tramite y  actualizando  estado de su vigencia,  se tuvo en cuenta la prorroga hasta el de la  vigencia  de los RS ( 31 de agosto de 2021).
2. Durante  el segundo  trimestre se gestionaron las solicitudes allegadas a la DDMOT en el orden de asignación verificadas en los planes de trababjo. 
3. En el trimestre como plan de seguimiento se continuo con la priorizaron las solicitudes  que fueran  tramites de emergencia sanitaria en los planes de trabajo, realizando un seguimiento semana por parte  de la coordinadora. </v>
          </cell>
          <cell r="AM32">
            <v>0</v>
          </cell>
          <cell r="AN32">
            <v>53</v>
          </cell>
          <cell r="AO32">
            <v>0</v>
          </cell>
          <cell r="AP32">
            <v>73</v>
          </cell>
          <cell r="AQ32">
            <v>0</v>
          </cell>
          <cell r="AR32">
            <v>58</v>
          </cell>
          <cell r="AS32">
            <v>184</v>
          </cell>
          <cell r="AT32">
            <v>0.21004566210045661</v>
          </cell>
          <cell r="AU32" t="str">
            <v xml:space="preserve">1.- En el tercer trimestre se gestionaron planes de trabajo acordes a las fechas de radicacion y  se asignaron a cada grupo de  profesionales , tipo de tramite y  actualizando  estado de su vigencia,  se tuvo en cuenta la prorroga hasta el de la  vigencia  de los RS ( 30 de Septiembre de 2021).
2. Durante  el tercer  trimestre se gestionaron las solicitudes allegadas a la DDMOT en el orden de asignación verificadas en los planes de trabajo. 
3. En el trimestre como plan de seguimiento se continuo con la priorizaron las solicitudes  que fueran  tramites de emergencia sanitaria en los planes de trabajo, realizando un seguimiento semana por parte  de la coordinación. </v>
          </cell>
          <cell r="AV32"/>
          <cell r="AW32"/>
          <cell r="AX32"/>
          <cell r="AY32"/>
          <cell r="AZ32"/>
          <cell r="BA32"/>
          <cell r="BB32">
            <v>0</v>
          </cell>
          <cell r="BC32">
            <v>0</v>
          </cell>
          <cell r="BD32" t="str">
            <v>1. Resultados Alcanzados a la fecha
2. Inconvenientes presentados
3. Acciones de Mejora si aplican</v>
          </cell>
        </row>
        <row r="33">
          <cell r="A33" t="str">
            <v>DD26</v>
          </cell>
          <cell r="B33" t="str">
            <v xml:space="preserve">1 Fortalecimiento  de la inspección  vigilancia y control de los productos competencia del Invima </v>
          </cell>
          <cell r="C33" t="str">
            <v>Dirección de Dispositivos Médicos</v>
          </cell>
          <cell r="D33" t="str">
            <v>Realizar tramites asociados a registro sanitario-NS-NSO-(Modificaciones, cambios, certificaciones RS y autorizaciones)</v>
          </cell>
          <cell r="E33" t="str">
            <v xml:space="preserve">Realizar la evaluación de eficacia referencia y la aprobación sanitaria, para la introducción de una tecnología médica al país, a través de la expedición de registros sanitarios y trámites asociados, </v>
          </cell>
          <cell r="F33" t="str">
            <v>Inversión</v>
          </cell>
          <cell r="G33" t="str">
            <v>Gestión de trámites asociados</v>
          </cell>
          <cell r="H33" t="str">
            <v>(No. de tramites asociados a  registros Sanitarios NS-NSO  realizados / No. Total de tramites asociados a  registros Sanitarios NS-NSO  programados ) *100</v>
          </cell>
          <cell r="I33" t="str">
            <v>Número</v>
          </cell>
          <cell r="J33" t="str">
            <v>Mensual</v>
          </cell>
          <cell r="K33">
            <v>2536</v>
          </cell>
          <cell r="L33">
            <v>0</v>
          </cell>
          <cell r="M33">
            <v>2536</v>
          </cell>
          <cell r="N33">
            <v>1968</v>
          </cell>
          <cell r="O33">
            <v>0</v>
          </cell>
          <cell r="P33">
            <v>1968</v>
          </cell>
          <cell r="Q33">
            <v>1968</v>
          </cell>
          <cell r="R33">
            <v>0.77602523659305989</v>
          </cell>
          <cell r="S33">
            <v>1</v>
          </cell>
          <cell r="T33" t="str">
            <v/>
          </cell>
          <cell r="U33">
            <v>0</v>
          </cell>
          <cell r="V33">
            <v>86</v>
          </cell>
          <cell r="W33">
            <v>0</v>
          </cell>
          <cell r="X33">
            <v>238</v>
          </cell>
          <cell r="Y33">
            <v>0</v>
          </cell>
          <cell r="Z33">
            <v>298</v>
          </cell>
          <cell r="AA33">
            <v>622</v>
          </cell>
          <cell r="AB33">
            <v>0.24526813880126183</v>
          </cell>
          <cell r="AC33" t="str">
            <v xml:space="preserve">1.- En el primer trimestre se realizaron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primer trimestre se gestionó los trámites priorizados  con el personal contratado a la fecha y profesionales de planta, evidenciando que los trámites fueron gestionados sin ninguna dificultad. 
3. En el primer trimestre como plan de accion se continuó con la misma directriz en la priorización de dichos trámites. </v>
          </cell>
          <cell r="AD33">
            <v>0</v>
          </cell>
          <cell r="AE33">
            <v>255</v>
          </cell>
          <cell r="AF33">
            <v>0</v>
          </cell>
          <cell r="AG33">
            <v>191</v>
          </cell>
          <cell r="AH33">
            <v>0</v>
          </cell>
          <cell r="AI33">
            <v>242</v>
          </cell>
          <cell r="AJ33">
            <v>688</v>
          </cell>
          <cell r="AK33">
            <v>0.27129337539432175</v>
          </cell>
          <cell r="AL33" t="str">
            <v xml:space="preserve">1.- En el segundo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ell>
          <cell r="AM33">
            <v>0</v>
          </cell>
          <cell r="AN33">
            <v>223</v>
          </cell>
          <cell r="AO33">
            <v>0</v>
          </cell>
          <cell r="AP33">
            <v>234</v>
          </cell>
          <cell r="AQ33">
            <v>0</v>
          </cell>
          <cell r="AR33">
            <v>201</v>
          </cell>
          <cell r="AS33">
            <v>658</v>
          </cell>
          <cell r="AT33">
            <v>0.25946372239747634</v>
          </cell>
          <cell r="AU33" t="str">
            <v xml:space="preserve">1.- En el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ell>
          <cell r="AV33"/>
          <cell r="AW33"/>
          <cell r="AX33"/>
          <cell r="AY33"/>
          <cell r="AZ33"/>
          <cell r="BA33"/>
          <cell r="BB33">
            <v>0</v>
          </cell>
          <cell r="BC33">
            <v>0</v>
          </cell>
          <cell r="BD33" t="str">
            <v>1. Resultados Alcanzados a la fecha
2. Inconvenientes presentados
3. Acciones de Mejora si aplican</v>
          </cell>
        </row>
        <row r="34">
          <cell r="A34" t="str">
            <v>DD27</v>
          </cell>
          <cell r="B34" t="str">
            <v xml:space="preserve">1 Fortalecimiento  de la inspección  vigilancia y control de los productos competencia del Invima </v>
          </cell>
          <cell r="C34" t="str">
            <v>Dirección de Dispositivos Médicos</v>
          </cell>
          <cell r="D34" t="str">
            <v>Realizar tramites de control posterior asociados a registro sanitario automáticos</v>
          </cell>
          <cell r="E34" t="str">
            <v xml:space="preserve">Realizar la evaluación de eficacia referencia y la aprobación sanitaria, para la introducción de una tecnología médica al país, a través de la expedición de registros sanitarios y trámites asociados, </v>
          </cell>
          <cell r="F34" t="str">
            <v>Inversión</v>
          </cell>
          <cell r="G34" t="str">
            <v>Gestión de trámites de control posterior</v>
          </cell>
          <cell r="H34" t="str">
            <v>(No. de tramites de control posterior realizados / No. Total de tramites de control posterior programados ) *100</v>
          </cell>
          <cell r="I34" t="str">
            <v>Número</v>
          </cell>
          <cell r="J34" t="str">
            <v>Mensual</v>
          </cell>
          <cell r="K34">
            <v>7461</v>
          </cell>
          <cell r="L34">
            <v>0</v>
          </cell>
          <cell r="M34">
            <v>7461</v>
          </cell>
          <cell r="N34">
            <v>5029</v>
          </cell>
          <cell r="O34">
            <v>0</v>
          </cell>
          <cell r="P34">
            <v>5029</v>
          </cell>
          <cell r="Q34">
            <v>5029</v>
          </cell>
          <cell r="R34">
            <v>0.67403833266318192</v>
          </cell>
          <cell r="S34">
            <v>1</v>
          </cell>
          <cell r="T34" t="str">
            <v/>
          </cell>
          <cell r="U34">
            <v>0</v>
          </cell>
          <cell r="V34">
            <v>74</v>
          </cell>
          <cell r="W34">
            <v>0</v>
          </cell>
          <cell r="X34">
            <v>16</v>
          </cell>
          <cell r="Y34">
            <v>0</v>
          </cell>
          <cell r="Z34">
            <v>4</v>
          </cell>
          <cell r="AA34">
            <v>94</v>
          </cell>
          <cell r="AB34">
            <v>1.2598847339498728E-2</v>
          </cell>
          <cell r="AC34" t="str">
            <v xml:space="preserve">1.- En el primer trimestre se realizaron planes de trabajo definidos por grupo de profesionales, tipo de tramite y estado del mismo, en donde se realizaron asignaciones y seguimientos  semanalmente. 
2.  Durante el primer trimestre se vió una disminución en la gestión de estos trámites como consecuencia  al personal contratado a la fecha , así mismo  se presento inconvenientes con  el area de  OTI en el envio de los oficios de cierre de proceso de control posterior donde se informa al usuario que su tramite fue resuelto de manera satisfactoria y por ende se archiva, por tanto no se pudo ver reflejado esta actividad gestionada y finalizada  por los profesionales en el POA . 
3. En el primer trimestre como plan de accion se realizo la asignación  de trámites a nuevos contratistas con el fin de aumentar la gestión de estos trámites  y  se corrigió el envio de los oficios para que fuera de de forma automática con el fin de ver reflejado esta actividad en el POA . </v>
          </cell>
          <cell r="AD34">
            <v>0</v>
          </cell>
          <cell r="AE34">
            <v>1718</v>
          </cell>
          <cell r="AF34">
            <v>0</v>
          </cell>
          <cell r="AG34">
            <v>686</v>
          </cell>
          <cell r="AH34">
            <v>0</v>
          </cell>
          <cell r="AI34">
            <v>644</v>
          </cell>
          <cell r="AJ34">
            <v>3048</v>
          </cell>
          <cell r="AK34">
            <v>0.40852432649778853</v>
          </cell>
          <cell r="AL34" t="str">
            <v xml:space="preserve">1.- En el trimestre se avanzo en el estudio de la parte tecnica cumpliendo los planes de trabajo definidos por grupo de profesionales, donde se realizaron asignaciones y seguimientos  semanalmente. 
2.  Durante el trimestre se evidencia un oncfremento en la gestión de estos trámites  así mismo  se evidencio que el incremento de los estucdios tecnicos impacto considerablemente al grup0o de abogados que para el corte del infrome presentan un 60% de tramites de control posterior en suus pantallas. 
3. En el trimestre se mofifica la manera de proyectar el seguimiento y la planeacion de los testudios de tramites de  la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cell r="AM34">
            <v>0</v>
          </cell>
          <cell r="AN34">
            <v>481</v>
          </cell>
          <cell r="AO34">
            <v>0</v>
          </cell>
          <cell r="AP34">
            <v>991</v>
          </cell>
          <cell r="AQ34">
            <v>0</v>
          </cell>
          <cell r="AR34">
            <v>415</v>
          </cell>
          <cell r="AS34">
            <v>1887</v>
          </cell>
          <cell r="AT34">
            <v>0.25291515882589466</v>
          </cell>
          <cell r="AU34" t="str">
            <v xml:space="preserve">1.- En el trimestre se avanzo en el estudio de la parte tecnica cumpliendo los planes de trabajo definidos por grupo de profesionales, donde se realizaron asignaciones y seguimientos  semanalmente. 
2.  Durante el trimestre se evidencia un incremento en la gestión de estos trámites  así mismo  se evidencio que el incremento de los estucdios tecnicos impacto considerablemente al grupo de abogados que para el corte del informe presentan un 70% de tramites de control posterior en sus pantallas. 
3. En el trimestre se ajusto la manera de proyectar 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cell r="AV34"/>
          <cell r="AW34"/>
          <cell r="AX34"/>
          <cell r="AY34"/>
          <cell r="AZ34"/>
          <cell r="BA34"/>
          <cell r="BB34">
            <v>0</v>
          </cell>
          <cell r="BC34">
            <v>0</v>
          </cell>
          <cell r="BD34" t="str">
            <v>1. Resultados Alcanzados a la fecha
2. Inconvenientes presentados
3. Acciones de Mejora si aplican</v>
          </cell>
        </row>
        <row r="35">
          <cell r="A35" t="str">
            <v>DD28</v>
          </cell>
          <cell r="B35" t="str">
            <v xml:space="preserve">1 Fortalecimiento  de la inspección  vigilancia y control de los productos competencia del Invima </v>
          </cell>
          <cell r="C35" t="str">
            <v>Dirección de Dispositivos Médicos</v>
          </cell>
          <cell r="D35" t="str">
            <v>Realizar tramites de modificaciones automáticas</v>
          </cell>
          <cell r="E35" t="str">
            <v xml:space="preserve">Realizar la evaluación de eficacia referencia y la aprobación sanitaria, para la introducción de una tecnología médica al país, a través de la expedición de registros sanitarios y trámites asociados, </v>
          </cell>
          <cell r="F35" t="str">
            <v>Inversión</v>
          </cell>
          <cell r="G35" t="str">
            <v>Gestión Tramites de modificaciones automáticas</v>
          </cell>
          <cell r="H35" t="str">
            <v>(No. trámites de modificaciones automáticas realizados / No trámites de modificaciones automáticos programados) * 100</v>
          </cell>
          <cell r="I35" t="str">
            <v>Número</v>
          </cell>
          <cell r="J35" t="str">
            <v>Mensual</v>
          </cell>
          <cell r="K35">
            <v>5839</v>
          </cell>
          <cell r="L35">
            <v>0</v>
          </cell>
          <cell r="M35">
            <v>5839</v>
          </cell>
          <cell r="N35">
            <v>4590</v>
          </cell>
          <cell r="O35">
            <v>0</v>
          </cell>
          <cell r="P35">
            <v>4590</v>
          </cell>
          <cell r="Q35">
            <v>4590</v>
          </cell>
          <cell r="R35">
            <v>0.78609350916252785</v>
          </cell>
          <cell r="S35">
            <v>1</v>
          </cell>
          <cell r="T35" t="str">
            <v/>
          </cell>
          <cell r="U35">
            <v>0</v>
          </cell>
          <cell r="V35">
            <v>394</v>
          </cell>
          <cell r="W35">
            <v>0</v>
          </cell>
          <cell r="X35">
            <v>587</v>
          </cell>
          <cell r="Y35">
            <v>0</v>
          </cell>
          <cell r="Z35">
            <v>612</v>
          </cell>
          <cell r="AA35">
            <v>1593</v>
          </cell>
          <cell r="AB35">
            <v>0.27282068847405377</v>
          </cell>
          <cell r="AC35" t="str">
            <v xml:space="preserve">1.- En el primer trimestre se realizaron planes de trabajo definidos por grupo ,  tipo de tramite y estado del mismo,  se realizó la asignación de dichos trámites de la fecha mas antigua para su gestión y  se realiza seguimiento  semanalmente para su cumplimiento. 
2.  Durante  el  primer trimestre  la gestión de los trámites fue realiza por los contratistas   que fueron contratados gradualmente en la DDMOT y los profesionales sin presentar  ningun inconveniente . 
3. En el primer trimestre como plan de accion se priorizaron los tramites de covid 19 por la emergencia sanitaria en los planes de trabajo que se asignan semanalmente ,  y a mitad de semana se realiza  otro plan con asignación de modificaciones automaticas ,  realizando la asignación de lo mas  antiguo  y un seguimiento semanal por parte de la coordinadora de estos trámites para su cumplimiento. </v>
          </cell>
          <cell r="AD35">
            <v>0</v>
          </cell>
          <cell r="AE35">
            <v>505</v>
          </cell>
          <cell r="AF35">
            <v>0</v>
          </cell>
          <cell r="AG35">
            <v>399</v>
          </cell>
          <cell r="AH35">
            <v>0</v>
          </cell>
          <cell r="AI35">
            <v>551</v>
          </cell>
          <cell r="AJ35">
            <v>1455</v>
          </cell>
          <cell r="AK35">
            <v>0.24918650453844837</v>
          </cell>
          <cell r="AL35" t="str">
            <v xml:space="preserve">1.- En el segundoi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entrnamiento sin presentar ningun inconveniente . 
3. En el trimestre como plan de mejora  se priorizaron los tramites de covid 19 por la emergencia sanitaria en los planes de trabajo, cada tres dias se retroalimentan los posibles arrores o dificultades con la palicacion , para proyectar los tickets ala mesa de ayuda  gestion de  la coordinadora ante la O&gt;Ti para solucionar prontamente estos inconvenientes </v>
          </cell>
          <cell r="AM35">
            <v>0</v>
          </cell>
          <cell r="AN35">
            <v>429</v>
          </cell>
          <cell r="AO35">
            <v>0</v>
          </cell>
          <cell r="AP35">
            <v>419</v>
          </cell>
          <cell r="AQ35">
            <v>0</v>
          </cell>
          <cell r="AR35">
            <v>694</v>
          </cell>
          <cell r="AS35">
            <v>1542</v>
          </cell>
          <cell r="AT35">
            <v>0.2640863161500257</v>
          </cell>
          <cell r="AU35" t="str">
            <v xml:space="preserve">1.- En el tercer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entrenamiento sin presentar ningun inconveniente . 
3. En el trimestre como plan de mejora  se continuo con la priorizaron los tramites de covid 19 por la emergencia sanitaria en los planes de trabajo, cada tres dias se retroalimentan los posibles errores o dificultades con la evaluacion , para proyectar los tickets a la mesa de ayuda,  gestion adelantada por la coordinacion ante la OTI para solucionar prontamente estos inconvenientes </v>
          </cell>
          <cell r="AV35"/>
          <cell r="AW35"/>
          <cell r="AX35"/>
          <cell r="AY35"/>
          <cell r="AZ35"/>
          <cell r="BA35"/>
          <cell r="BB35">
            <v>0</v>
          </cell>
          <cell r="BC35">
            <v>0</v>
          </cell>
          <cell r="BD35" t="str">
            <v>1. Resultados Alcanzados a la fecha
2. Inconvenientes presentados
3. Acciones de Mejora si aplican</v>
          </cell>
        </row>
        <row r="36">
          <cell r="A36" t="str">
            <v>DD29</v>
          </cell>
          <cell r="B36" t="str">
            <v xml:space="preserve">1 Fortalecimiento  de la inspección  vigilancia y control de los productos competencia del Invima </v>
          </cell>
          <cell r="C36" t="str">
            <v>Dirección de Dispositivos Médicos</v>
          </cell>
          <cell r="D36" t="str">
            <v>Realizar tramites asociados a registro sanitario-NS-NSO-(Modificaciones, cambios, certificaciones RS y autorizaciones)</v>
          </cell>
          <cell r="E36" t="str">
            <v xml:space="preserve">Realizar la evaluación de eficacia referencia y la aprobación sanitaria, para la introducción de una tecnología médica al país, a través de la expedición de registros sanitarios y trámites asociados, </v>
          </cell>
          <cell r="F36" t="str">
            <v>Inversión</v>
          </cell>
          <cell r="G36" t="str">
            <v>Generación de autos y/o requerimientos</v>
          </cell>
          <cell r="H36" t="str">
            <v>(No. de autos y/o requerimientos generados /No. de autos y/o requerimientos programados)*100</v>
          </cell>
          <cell r="I36" t="str">
            <v>Número</v>
          </cell>
          <cell r="J36" t="str">
            <v>Mensual</v>
          </cell>
          <cell r="K36">
            <v>2477</v>
          </cell>
          <cell r="L36">
            <v>0</v>
          </cell>
          <cell r="M36">
            <v>2477</v>
          </cell>
          <cell r="N36">
            <v>2123</v>
          </cell>
          <cell r="O36">
            <v>0</v>
          </cell>
          <cell r="P36">
            <v>2123</v>
          </cell>
          <cell r="Q36">
            <v>2123</v>
          </cell>
          <cell r="R36">
            <v>0.85708518368994757</v>
          </cell>
          <cell r="S36">
            <v>1</v>
          </cell>
          <cell r="T36" t="str">
            <v/>
          </cell>
          <cell r="U36">
            <v>0</v>
          </cell>
          <cell r="V36">
            <v>42</v>
          </cell>
          <cell r="W36">
            <v>0</v>
          </cell>
          <cell r="X36">
            <v>188</v>
          </cell>
          <cell r="Y36">
            <v>0</v>
          </cell>
          <cell r="Z36">
            <v>293</v>
          </cell>
          <cell r="AA36">
            <v>523</v>
          </cell>
          <cell r="AB36">
            <v>0.21114251110213969</v>
          </cell>
          <cell r="AC36" t="str">
            <v xml:space="preserve">1.- En el primer trimestre se realizaron planes de trabajo definidos por grupo de profesionales , tipo de tramite y estado del mismo, cuya asignación se realiza al mismo profesional que genero el requerimiento o en su defecto se reasigna a otro profesional que este activo en la DDMOT  y  se realiza semanalmente seguimientos de cumplimiento de metas a todos los profesionales del grupo. 
2.  Durante el  primer trimestre se gestionan los trámites asignados de acuerdo al personal disponible o contratado para la fecha. 
3. En el primer trimestre como plan de accion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ell>
          <cell r="AD36">
            <v>0</v>
          </cell>
          <cell r="AE36">
            <v>242</v>
          </cell>
          <cell r="AF36">
            <v>0</v>
          </cell>
          <cell r="AG36">
            <v>183</v>
          </cell>
          <cell r="AH36">
            <v>0</v>
          </cell>
          <cell r="AI36">
            <v>311</v>
          </cell>
          <cell r="AJ36">
            <v>736</v>
          </cell>
          <cell r="AK36">
            <v>0.29713362939039162</v>
          </cell>
          <cell r="AL36" t="str">
            <v xml:space="preserve">1.- En el trimestre se continio con la proyeccion de planes de trabajo definidos por las directices de la Micisional y se realizaron las reasignaciones necesarias para  cumplir con las proyecciones dando seguimientos del cumplimiento de metas a todos los profesionales del grupo. 
2.  Durante el trimestre se gestionaron la totalidad de los trámites asignadosen cada plan  de acuerdo a la espcialidad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ell>
          <cell r="AM36">
            <v>0</v>
          </cell>
          <cell r="AN36">
            <v>331</v>
          </cell>
          <cell r="AO36">
            <v>0</v>
          </cell>
          <cell r="AP36">
            <v>322</v>
          </cell>
          <cell r="AQ36">
            <v>0</v>
          </cell>
          <cell r="AR36">
            <v>211</v>
          </cell>
          <cell r="AS36">
            <v>864</v>
          </cell>
          <cell r="AT36">
            <v>0.34880904319741624</v>
          </cell>
          <cell r="AU36" t="str">
            <v xml:space="preserve">1.- En el trimestre se continio con la proyeccion de planes de trabajo definidos por las directices de la Misional y se realizaron las reasignaciones necesarias para  cumplir con las proyecciones dando seguimientos del cumplimiento de metas a todos los profesionales del grupo. 
2.  Durante el trimestre se gestionaron la totalidad de los trámites asignados en cada plan de trabajo obedeciendo a la especialidad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suspensión siguiendo el orden de la fecha de radicación.  </v>
          </cell>
          <cell r="AV36"/>
          <cell r="AW36"/>
          <cell r="AX36"/>
          <cell r="AY36"/>
          <cell r="AZ36"/>
          <cell r="BA36"/>
          <cell r="BB36">
            <v>0</v>
          </cell>
          <cell r="BC36">
            <v>0</v>
          </cell>
          <cell r="BD36" t="str">
            <v>1. Resultados Alcanzados a la fecha
2. Inconvenientes presentados
3. Acciones de Mejora si aplican</v>
          </cell>
        </row>
        <row r="37">
          <cell r="A37" t="str">
            <v>DD30</v>
          </cell>
          <cell r="B37" t="str">
            <v xml:space="preserve">1 Fortalecimiento  de la inspección  vigilancia y control de los productos competencia del Invima </v>
          </cell>
          <cell r="C37" t="str">
            <v>Dirección de Dispositivos Médicos</v>
          </cell>
          <cell r="D37" t="str">
            <v>Realizar revisiones de Oficio a los registros sanitarios competencia de la Direccion.</v>
          </cell>
          <cell r="E37" t="str">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ell>
          <cell r="F37" t="str">
            <v>Funcionamiento</v>
          </cell>
          <cell r="G37" t="str">
            <v>Gestión de revisiones de oficio</v>
          </cell>
          <cell r="H37" t="str">
            <v>(No. De revisiones de oficio generados/No de revisiones de oficio programadas) *100</v>
          </cell>
          <cell r="I37" t="str">
            <v>Número</v>
          </cell>
          <cell r="J37" t="str">
            <v>Mensual</v>
          </cell>
          <cell r="K37">
            <v>196</v>
          </cell>
          <cell r="L37">
            <v>0</v>
          </cell>
          <cell r="M37">
            <v>196</v>
          </cell>
          <cell r="N37">
            <v>130</v>
          </cell>
          <cell r="O37">
            <v>0</v>
          </cell>
          <cell r="P37">
            <v>130</v>
          </cell>
          <cell r="Q37">
            <v>130</v>
          </cell>
          <cell r="R37">
            <v>0.66326530612244894</v>
          </cell>
          <cell r="S37">
            <v>1</v>
          </cell>
          <cell r="T37" t="str">
            <v/>
          </cell>
          <cell r="U37">
            <v>0</v>
          </cell>
          <cell r="V37">
            <v>1</v>
          </cell>
          <cell r="W37">
            <v>0</v>
          </cell>
          <cell r="X37">
            <v>0</v>
          </cell>
          <cell r="Y37">
            <v>0</v>
          </cell>
          <cell r="Z37">
            <v>32</v>
          </cell>
          <cell r="AA37">
            <v>33</v>
          </cell>
          <cell r="AB37">
            <v>0.1683673469387755</v>
          </cell>
          <cell r="AC37" t="str">
            <v xml:space="preserve">1.- En el primer trimestre  se realizó un trababjo articulado con el grupo tecnico de la DDMOT con el fin de cruzar información que reposa en sus bases de datos y se realizó el ingreso sistemico para realizar los llamados a revisión de oficio que fueron asignados aun profesional tecnico y un legal , con el fin de gestionalos dentro de su planes de trababjo asignados semanalmente.
2.   Durante  el primer trimestre se gestionaron los trámites  de acuerdo al concepto emitido por la Sala Especializada de Dispositivos Médicos  y Reactivos de Diagnóstico In Vitro.   
3. En el primer trimestre como plan de accion se realizó trabajo en bloque sobre un mismo importador o fabricante  y diferentes expedientes , con el fin de evacuar los trámites que tuvieran la misma información sobre la cual se realizó el llamado a revisión de oficio para tomar la desiión de descarte de medida o cancelación previo concepto de la Sala Especializada . </v>
          </cell>
          <cell r="AD37">
            <v>0</v>
          </cell>
          <cell r="AE37">
            <v>62</v>
          </cell>
          <cell r="AF37">
            <v>0</v>
          </cell>
          <cell r="AG37">
            <v>1</v>
          </cell>
          <cell r="AH37">
            <v>0</v>
          </cell>
          <cell r="AI37">
            <v>0</v>
          </cell>
          <cell r="AJ37">
            <v>63</v>
          </cell>
          <cell r="AK37">
            <v>0.32142857142857145</v>
          </cell>
          <cell r="AL37" t="str">
            <v xml:space="preserve">1.- En el  trimestre  se adelantaron los estudios en la s salas especializadas donde se proyectaron los conceptos tendientes a generar descartes y cancelaciones para el tercer semestre 
2.   Durante  el periodo no se gestionaron los trámites  de acuerdo al resulta do de los estudios adelanteados en el trimestre de la Sala Especializada de Dispositivos Médicos  y Reactivos de Diagnóstico In Vitro.   
3. En el trimestre como plan de accion se proyectara distribucion de profesionales tecniso y legales en el siguiente trimestre con el fin de incrementar el resultado del indicador y cumplir con las metas proyectadas. </v>
          </cell>
          <cell r="AM37">
            <v>0</v>
          </cell>
          <cell r="AN37">
            <v>0</v>
          </cell>
          <cell r="AO37">
            <v>0</v>
          </cell>
          <cell r="AP37">
            <v>0</v>
          </cell>
          <cell r="AQ37">
            <v>0</v>
          </cell>
          <cell r="AR37">
            <v>34</v>
          </cell>
          <cell r="AS37">
            <v>34</v>
          </cell>
          <cell r="AT37">
            <v>0.17346938775510204</v>
          </cell>
          <cell r="AU37" t="str">
            <v xml:space="preserve">1.- En el  trimestre  se adelantaron los estudios en las salas especializadas donde se proyectaron los conceptos tendientes a generar descartes y cancelaciones para el tercer semestre 
2.   Durante  el periodo se gestionaron los trámites  de acuerdo al resultado de los estudios adelantados en el trimestre de la Sala Especializada de Dispositivos Médicos  y Reactivos de Diagnóstico In Vitro.   
3. En el trimestre como plan de accion se proyectara distribucion de profesionales tecnicos y legales en el siguiente trimestre con el fin de incrementar el resultado del indicador y cumplir con las metas proyectadas. </v>
          </cell>
          <cell r="AV37"/>
          <cell r="AW37"/>
          <cell r="AX37"/>
          <cell r="AY37"/>
          <cell r="AZ37"/>
          <cell r="BA37"/>
          <cell r="BB37">
            <v>0</v>
          </cell>
          <cell r="BC37">
            <v>0</v>
          </cell>
          <cell r="BD37" t="str">
            <v>1. Resultados Alcanzados a la fecha
2. Inconvenientes presentados
3. Acciones de Mejora si aplican</v>
          </cell>
        </row>
        <row r="38">
          <cell r="A38" t="str">
            <v>DD31</v>
          </cell>
          <cell r="B38" t="str">
            <v xml:space="preserve">1 Fortalecimiento  de la inspección  vigilancia y control de los productos competencia del Invima </v>
          </cell>
          <cell r="C38" t="str">
            <v>Dirección de Dispositivos Médicos</v>
          </cell>
          <cell r="D38" t="str">
            <v xml:space="preserve">Emitir  Evaluaciones Técnico Cientificas  por parte de las Salas Especializadas de la  Comisión Revisora </v>
          </cell>
          <cell r="E38" t="str">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ell>
          <cell r="F38" t="str">
            <v>Funcionamiento</v>
          </cell>
          <cell r="G38" t="str">
            <v>Evaluaciones Técnicas realizadas</v>
          </cell>
          <cell r="H38" t="str">
            <v>(No. Evaluaciones técnicas cientificas realizadas /No. Total de Evaluaciones Técnicas cientificas Programadas) *100</v>
          </cell>
          <cell r="I38" t="str">
            <v>Número</v>
          </cell>
          <cell r="J38" t="str">
            <v>Mensual</v>
          </cell>
          <cell r="K38">
            <v>210</v>
          </cell>
          <cell r="L38">
            <v>0</v>
          </cell>
          <cell r="M38">
            <v>210</v>
          </cell>
          <cell r="N38">
            <v>134</v>
          </cell>
          <cell r="O38">
            <v>0</v>
          </cell>
          <cell r="P38">
            <v>134</v>
          </cell>
          <cell r="Q38">
            <v>134</v>
          </cell>
          <cell r="R38">
            <v>0.63809523809523805</v>
          </cell>
          <cell r="S38">
            <v>1</v>
          </cell>
          <cell r="T38" t="str">
            <v/>
          </cell>
          <cell r="U38">
            <v>0</v>
          </cell>
          <cell r="V38">
            <v>7</v>
          </cell>
          <cell r="W38">
            <v>0</v>
          </cell>
          <cell r="X38">
            <v>33</v>
          </cell>
          <cell r="Y38">
            <v>0</v>
          </cell>
          <cell r="Z38">
            <v>7</v>
          </cell>
          <cell r="AA38">
            <v>47</v>
          </cell>
          <cell r="AB38">
            <v>0.22380952380952382</v>
          </cell>
          <cell r="AC38" t="str">
            <v>Se estudiaron 47 casos: 34 casos externos y 7 solicitudes internas sobre dispositivos médicos y se estudiaron 6 casos externos para reactivos. De esto: protocolos nuevos: 4, requerimientos de protocolos previos: 7, enmiendas de protocolos: 1, informe de avances de protocolos: 4, informe de cierre de protocolos: 1, notificación desviaciones: 1, eventos adversos de protocolos: 3, otros trámites de protocolos: 4, Clasificación de DM y RD: 9, RDI CATEGORIA III: 5, consultas generales: 3 y revisiones de oficio: 3.</v>
          </cell>
          <cell r="AD38">
            <v>0</v>
          </cell>
          <cell r="AE38">
            <v>12</v>
          </cell>
          <cell r="AF38">
            <v>0</v>
          </cell>
          <cell r="AG38">
            <v>11</v>
          </cell>
          <cell r="AH38">
            <v>0</v>
          </cell>
          <cell r="AI38">
            <v>16</v>
          </cell>
          <cell r="AJ38">
            <v>39</v>
          </cell>
          <cell r="AK38">
            <v>0.18571428571428572</v>
          </cell>
          <cell r="AL38" t="str">
            <v xml:space="preserve">Los conceptos emitidos para productos DM fueron 26 y para reactivos de diagnóstico invitro 13. Para el mes de abril se estudiaron 12 casos: 8 para DM y 4 para Reactivso; 6 casos por parte de usuarios externos y 2 internos para dispositivos y 4 casos de usuarios externos para reactivos, todos estos discriminados en: un protocolo de investigación, 4 requerimientos a protocolos, un informe de avance de protocolos, un reporte de evento adverso de protocolo y 2 para clasificación de DM/RD y 3 reactivos de categoría III. Para el mes de mayo se estudiaron 11 casos distribuidos así: 7 casos de usuarios externos para dm y 4 casos de reactivos de DIV de usuarios externos. Estos se discriminan así: 3 protocolos nuevos, 2 enmiendas de protocolos, un informe de avance de protocolos, una autorización, 3 reactivos de categoría III y un caso diferente de protocolo. Para el mes de junio se estudiaron 16 casos distribuidos así: 2 casos para DM de usuarios externos, 9 de DM desde usuarios internos. Para el caso de reactivos fueron 5 casos de usuarios externos. Estos datos corresponden a 2 protocolos nuevos, 9 casos para clasificación de DM/RDIV, 5 reactivos clase III para reactivos. En este trimestre no hubo solicitud de citas para aclaración de dudas sobre el estudio de los protocolos. Se realizó el estudio de la sala de las iniciativas mas avanzadas como UNISABANA HERONS e INNSPIRAMED. </v>
          </cell>
          <cell r="AM38">
            <v>0</v>
          </cell>
          <cell r="AN38">
            <v>18</v>
          </cell>
          <cell r="AO38">
            <v>0</v>
          </cell>
          <cell r="AP38">
            <v>14</v>
          </cell>
          <cell r="AQ38">
            <v>0</v>
          </cell>
          <cell r="AR38">
            <v>16</v>
          </cell>
          <cell r="AS38">
            <v>48</v>
          </cell>
          <cell r="AT38">
            <v>0.22857142857142856</v>
          </cell>
          <cell r="AU38" t="str">
            <v xml:space="preserve">Las actividades desarrolladas en el tercer trimestre se desarrollaron sin problemas, las reuniones programadas se realizaron de acuerdo con el cronograma. Fue necesario solicitar la autorización de tres reuniones extraordinarias debido a la cantidad y complejidad de trámites para ser conceptuados por la Sala Especializada.     Se conceptuaron sobre 35 solicitudes para DM y 13 para reactivos, con un total de 48 conceptos emitidos por parte de la Sala. </v>
          </cell>
          <cell r="AV38"/>
          <cell r="AW38"/>
          <cell r="AX38"/>
          <cell r="AY38"/>
          <cell r="AZ38"/>
          <cell r="BA38"/>
          <cell r="BB38">
            <v>0</v>
          </cell>
          <cell r="BC38">
            <v>0</v>
          </cell>
          <cell r="BD38" t="str">
            <v>1. Resultados Alcanzados a la fecha
2. Inconvenientes presentados
3. Acciones de Mejora si aplican</v>
          </cell>
        </row>
        <row r="39">
          <cell r="A39" t="str">
            <v>DD32</v>
          </cell>
          <cell r="B39" t="str">
            <v xml:space="preserve">1 Fortalecimiento  de la inspección  vigilancia y control de los productos competencia del Invima </v>
          </cell>
          <cell r="C39" t="str">
            <v>Dirección de Dispositivos Médicos</v>
          </cell>
          <cell r="D39" t="str">
            <v xml:space="preserve">Emitir  Evaluaciones Técnico Cientificas  por parte de las Salas Especializadas de la  Comisión Revisora </v>
          </cell>
          <cell r="E39" t="str">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ell>
          <cell r="F39" t="str">
            <v>Inversión</v>
          </cell>
          <cell r="G39" t="str">
            <v>Sesiones Ordinarias y Extraordinarias de la Comision Revisora de DM y RDIV</v>
          </cell>
          <cell r="H39" t="str">
            <v>(No. De Reuniones realizadas/No Total de reuniones programadas)*100</v>
          </cell>
          <cell r="I39" t="str">
            <v>Número</v>
          </cell>
          <cell r="J39" t="str">
            <v>Mensual</v>
          </cell>
          <cell r="K39">
            <v>44</v>
          </cell>
          <cell r="L39">
            <v>0</v>
          </cell>
          <cell r="M39">
            <v>44</v>
          </cell>
          <cell r="N39">
            <v>35</v>
          </cell>
          <cell r="O39">
            <v>0</v>
          </cell>
          <cell r="P39">
            <v>35</v>
          </cell>
          <cell r="Q39">
            <v>35</v>
          </cell>
          <cell r="R39">
            <v>0.79545454545454541</v>
          </cell>
          <cell r="S39">
            <v>1</v>
          </cell>
          <cell r="T39" t="str">
            <v/>
          </cell>
          <cell r="U39">
            <v>0</v>
          </cell>
          <cell r="V39">
            <v>5</v>
          </cell>
          <cell r="W39">
            <v>0</v>
          </cell>
          <cell r="X39">
            <v>6</v>
          </cell>
          <cell r="Y39">
            <v>0</v>
          </cell>
          <cell r="Z39">
            <v>2</v>
          </cell>
          <cell r="AA39">
            <v>13</v>
          </cell>
          <cell r="AB39">
            <v>0.29545454545454547</v>
          </cell>
          <cell r="AC39" t="str">
            <v xml:space="preserve">Se realizaron 13 sesiones de SDMRDIV: 5 sesiones en enero, 6 sesiones en febrero y 2 sesiones ordinaria en marzo. </v>
          </cell>
          <cell r="AD39">
            <v>0</v>
          </cell>
          <cell r="AE39">
            <v>5</v>
          </cell>
          <cell r="AF39">
            <v>0</v>
          </cell>
          <cell r="AG39">
            <v>7</v>
          </cell>
          <cell r="AH39">
            <v>0</v>
          </cell>
          <cell r="AI39">
            <v>2</v>
          </cell>
          <cell r="AJ39">
            <v>14</v>
          </cell>
          <cell r="AK39">
            <v>0.31818181818181818</v>
          </cell>
          <cell r="AL39" t="str">
            <v xml:space="preserve">Se realizaron 14 sesiones de SDMRDIV: 12 sesiones en abril, 11 sesiones en mayo y 16 sesiones ordinaria en junio. Se aclara que las sesiones extraordinarias se han dado debido al alto volumen de solicitudes relacionadas con productos para atención de la emergencia sanitaria a los cuales se les ha priorizado por encima de un sometimiento de otro producto. Acá también se incluyeron los protocolos presentados para las iniciativas nacionales de ventiladores mecánicos prototipos. </v>
          </cell>
          <cell r="AM39">
            <v>0</v>
          </cell>
          <cell r="AN39">
            <v>2</v>
          </cell>
          <cell r="AO39">
            <v>0</v>
          </cell>
          <cell r="AP39">
            <v>3</v>
          </cell>
          <cell r="AQ39">
            <v>0</v>
          </cell>
          <cell r="AR39">
            <v>3</v>
          </cell>
          <cell r="AS39">
            <v>8</v>
          </cell>
          <cell r="AT39">
            <v>0.18181818181818182</v>
          </cell>
          <cell r="AU39" t="str">
            <v xml:space="preserve">Las reuniones programadas se realizaron de acuerdo con el cronograma. Fue necesario solicitar la autorización de 3 reuniones extraordinarias debido a la cantidad y complejidad de trámites para ser conceptuados por la Sala Especializada.     Se realizaron 3 sesiones ordinarias de 2 días de sesión y 2 sesiones extraordinarias con 3 días de sesión. Adicional a esta se realizó una conjunta con la Dirección de Medicamentos. </v>
          </cell>
          <cell r="AV39"/>
          <cell r="AW39"/>
          <cell r="AX39"/>
          <cell r="AY39"/>
          <cell r="AZ39"/>
          <cell r="BA39"/>
          <cell r="BB39">
            <v>0</v>
          </cell>
          <cell r="BC39">
            <v>0</v>
          </cell>
          <cell r="BD39" t="str">
            <v>1. Resultados Alcanzados a la fecha
2. Inconvenientes presentados
3. Acciones de Mejora si aplican</v>
          </cell>
        </row>
        <row r="40">
          <cell r="A40" t="str">
            <v>DD33</v>
          </cell>
          <cell r="B40" t="str">
            <v xml:space="preserve">1 Fortalecimiento  de la inspección  vigilancia y control de los productos competencia del Invima </v>
          </cell>
          <cell r="C40" t="str">
            <v>Dirección de Dispositivos Médicos</v>
          </cell>
          <cell r="D40" t="str">
            <v>Realizar revisión de los reportes de agotamiento de existencias y demás  trámites relacionados con la fabricación de dispositivos médicos vitales no disponibles</v>
          </cell>
          <cell r="E40" t="str">
            <v>Recibir y analizar las intenciones de agotamiento de existencias y demás  trámites relacionados con la fabricación de dispositivos médicos vitales no disponibles de tal forma que cumplan con el lleno de requisitos establecidos para ser publicados en la pagina web</v>
          </cell>
          <cell r="F40" t="str">
            <v>Funcionamiento</v>
          </cell>
          <cell r="G40" t="str">
            <v>Análisis de intenciones de inscripcion de establecimientos</v>
          </cell>
          <cell r="H40" t="str">
            <v>(No. intenciones de agotamiento de existencias y demás  trámites relacionados con la fabricación de dispositivos médicos vitales no disponibles recibidos/ No. intenciones de agotamiento de existencias y demás  trámites relacionados con la fabricación de dispositivos médicos vitales no disponibles programados)*100</v>
          </cell>
          <cell r="I40" t="str">
            <v>Número</v>
          </cell>
          <cell r="J40" t="str">
            <v>Mensual</v>
          </cell>
          <cell r="K40">
            <v>410</v>
          </cell>
          <cell r="L40">
            <v>0</v>
          </cell>
          <cell r="M40">
            <v>410</v>
          </cell>
          <cell r="N40">
            <v>380</v>
          </cell>
          <cell r="O40">
            <v>0</v>
          </cell>
          <cell r="P40">
            <v>380</v>
          </cell>
          <cell r="Q40">
            <v>380</v>
          </cell>
          <cell r="R40">
            <v>0.92682926829268297</v>
          </cell>
          <cell r="S40">
            <v>1</v>
          </cell>
          <cell r="T40" t="str">
            <v/>
          </cell>
          <cell r="U40">
            <v>0</v>
          </cell>
          <cell r="V40">
            <v>106</v>
          </cell>
          <cell r="W40">
            <v>0</v>
          </cell>
          <cell r="X40">
            <v>105</v>
          </cell>
          <cell r="Y40">
            <v>0</v>
          </cell>
          <cell r="Z40">
            <v>46</v>
          </cell>
          <cell r="AA40">
            <v>257</v>
          </cell>
          <cell r="AB40">
            <v>0.62682926829268293</v>
          </cell>
          <cell r="AC40" t="str">
            <v>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v>
          </cell>
          <cell r="AD40">
            <v>0</v>
          </cell>
          <cell r="AE40">
            <v>17</v>
          </cell>
          <cell r="AF40">
            <v>0</v>
          </cell>
          <cell r="AG40">
            <v>26</v>
          </cell>
          <cell r="AH40">
            <v>0</v>
          </cell>
          <cell r="AI40">
            <v>9</v>
          </cell>
          <cell r="AJ40">
            <v>52</v>
          </cell>
          <cell r="AK40">
            <v>0.12682926829268293</v>
          </cell>
          <cell r="AL40" t="str">
            <v>Durante el segundo trimestre del año, se recibieron y gestionaron un total de 52 trámites asociados a Dispositivos Médicos Vitales No Disponibles de fabricación nacional, el 65,38% (34) corresponden a trámites relacionados con Inscripción de fabricantes en la modalidad de Vitales No Disponibles, de las cuales unicamente fueron aprobadas tres solicitudes, ya que las demás no cumplen con los requisitos establecidos en el Decreto 1148 de 2020, principalmente lo relacionado con las pruebas de ensayo; y el 34,61% (18) a reportes de agotamiento de existancias, de los cuales fueron aprobados 4, ya que los demás no allegan la información necesaria con respecto a la identificación de los lotes a agotar y las unidades. Finalizado este periodo, se obtiene 7 trámites publicados en la página Web (4 agotamientos de existencias y 3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v>
          </cell>
          <cell r="AM40">
            <v>0</v>
          </cell>
          <cell r="AN40">
            <v>20</v>
          </cell>
          <cell r="AO40">
            <v>0</v>
          </cell>
          <cell r="AP40">
            <v>13</v>
          </cell>
          <cell r="AQ40">
            <v>0</v>
          </cell>
          <cell r="AR40">
            <v>38</v>
          </cell>
          <cell r="AS40">
            <v>71</v>
          </cell>
          <cell r="AT40">
            <v>0.17317073170731706</v>
          </cell>
          <cell r="AU40" t="str">
            <v>Se recibieron y gestionaron un total de 71 trámites asociados a Dispositivos Médicos Vitales No Disponibles de fabricación nacional, el 29,57% (21) corresponden a trámites relacionados con Inscripción de fabricantes en la modalidad de Vitales No Disponibles, de los cuales ninguno fue aprobado, ya que no cumplieron con los requisitos establecidos en el Decreto 1148 de 2020, principalmente lo relacionado con las pruebas de ensayo; y el 70,43% (50) a reportes de agotamiento de existencias, de los cuales fueron aprobados 4, ya que los demás no allegan la información necesaria con respecto a la identificación de los lotes a agotar y las unidades. Finalizado este periodo, se obtiene 4 trámites publicados en la página Web, que corresponden a agotamientos de existencias.
De otra parte, se destaca que a la fecha se encuentran incluidos en el listado de fabricantes de Vitales No Disponibles un total de 1933 empresas, así: 1750 de Mascarillas o Tapabocas convencionales y 183 para otros Dispositivos Médicos; de este total el 2,9% de los fabricantes de tapabocas han reportado el agotamiento de existencias con respecto al listado de publicados. Así mismo, es importante mencionar que durante este periodo se eliminaron de la base de datos de inscritos un total de 25 empresas, como resultado de visitas de IVC o solicitud de los usuarios.</v>
          </cell>
          <cell r="AV40"/>
          <cell r="AW40"/>
          <cell r="AX40"/>
          <cell r="AY40"/>
          <cell r="AZ40"/>
          <cell r="BA40"/>
          <cell r="BB40">
            <v>0</v>
          </cell>
          <cell r="BC40">
            <v>0</v>
          </cell>
          <cell r="BD40" t="str">
            <v>1. Resultados Alcanzados a la fecha
2. Inconvenientes presentados
3. Acciones de Mejora si aplican</v>
          </cell>
        </row>
        <row r="41">
          <cell r="A41" t="str">
            <v>DD34</v>
          </cell>
          <cell r="B41" t="str">
            <v xml:space="preserve">1 Fortalecimiento  de la inspección  vigilancia y control de los productos competencia del Invima </v>
          </cell>
          <cell r="C41" t="str">
            <v>Dirección de Dispositivos Médicos</v>
          </cell>
          <cell r="D41" t="str">
            <v>Realizar revisión de los reportes de agotamiento de existencias y demás  trámites relacionados con la fabricación de dispositivos médicos vitales no disponibles</v>
          </cell>
          <cell r="E41" t="str">
            <v>Recibir y analizar las intenciones de agotamiento de existencias y demás  trámites relacionados con la fabricación de dispositivos médicos vitales no disponibles de tal forma que cumplan con el lleno de requisitos establecidos para ser publicados en la pagina web</v>
          </cell>
          <cell r="F41" t="str">
            <v>Funcionamiento</v>
          </cell>
          <cell r="G41" t="str">
            <v xml:space="preserve">Intenciones revisadas y publicadas </v>
          </cell>
          <cell r="H41" t="str">
            <v>(Número de intenciones revisadas y publicadas/ Número de intenciones programadas)*100</v>
          </cell>
          <cell r="I41" t="str">
            <v>Número</v>
          </cell>
          <cell r="J41" t="str">
            <v>Mensual</v>
          </cell>
          <cell r="K41">
            <v>110</v>
          </cell>
          <cell r="L41">
            <v>0</v>
          </cell>
          <cell r="M41">
            <v>110</v>
          </cell>
          <cell r="N41">
            <v>102</v>
          </cell>
          <cell r="O41">
            <v>0</v>
          </cell>
          <cell r="P41">
            <v>102</v>
          </cell>
          <cell r="Q41">
            <v>102</v>
          </cell>
          <cell r="R41">
            <v>0.92727272727272725</v>
          </cell>
          <cell r="S41">
            <v>1</v>
          </cell>
          <cell r="T41" t="str">
            <v/>
          </cell>
          <cell r="U41">
            <v>0</v>
          </cell>
          <cell r="V41">
            <v>34</v>
          </cell>
          <cell r="W41">
            <v>0</v>
          </cell>
          <cell r="X41">
            <v>42</v>
          </cell>
          <cell r="Y41">
            <v>0</v>
          </cell>
          <cell r="Z41">
            <v>15</v>
          </cell>
          <cell r="AA41">
            <v>91</v>
          </cell>
          <cell r="AB41">
            <v>0.82727272727272727</v>
          </cell>
          <cell r="AC41"/>
          <cell r="AD41">
            <v>0</v>
          </cell>
          <cell r="AE41">
            <v>2</v>
          </cell>
          <cell r="AF41">
            <v>0</v>
          </cell>
          <cell r="AG41">
            <v>3</v>
          </cell>
          <cell r="AH41">
            <v>0</v>
          </cell>
          <cell r="AI41">
            <v>2</v>
          </cell>
          <cell r="AJ41">
            <v>7</v>
          </cell>
          <cell r="AK41">
            <v>6.363636363636363E-2</v>
          </cell>
          <cell r="AL41"/>
          <cell r="AM41">
            <v>0</v>
          </cell>
          <cell r="AN41">
            <v>0</v>
          </cell>
          <cell r="AO41">
            <v>0</v>
          </cell>
          <cell r="AP41">
            <v>2</v>
          </cell>
          <cell r="AQ41">
            <v>0</v>
          </cell>
          <cell r="AR41">
            <v>2</v>
          </cell>
          <cell r="AS41">
            <v>4</v>
          </cell>
          <cell r="AT41">
            <v>3.6363636363636362E-2</v>
          </cell>
          <cell r="AU41"/>
          <cell r="AV41"/>
          <cell r="AW41"/>
          <cell r="AX41"/>
          <cell r="AY41"/>
          <cell r="AZ41"/>
          <cell r="BA41"/>
          <cell r="BB41">
            <v>0</v>
          </cell>
          <cell r="BC41">
            <v>0</v>
          </cell>
          <cell r="BD41" t="str">
            <v>1. Resultados Alcanzados a la fecha
2. Inconvenientes presentados
3. Acciones de Mejora si aplican</v>
          </cell>
        </row>
        <row r="42">
          <cell r="A42" t="str">
            <v>DD35</v>
          </cell>
          <cell r="B42" t="str">
            <v xml:space="preserve">1 Fortalecimiento  de la inspección  vigilancia y control de los productos competencia del Invima </v>
          </cell>
          <cell r="C42" t="str">
            <v>Dirección de Dispositivos Médicos</v>
          </cell>
          <cell r="D42" t="str">
            <v>Absolver las consultas realizadas por los usuarios y emitir conceptos técnicos referidos a los productos competencia del área y con relación a la emergencia sanitaria</v>
          </cell>
          <cell r="E42" t="str">
            <v xml:space="preserve"> Dar respuesta a todas la inquietudes que surgan por parte de los usuarios y vigilados en cuanto a productos competencia de la DDMOT en el marco del Covid 19
</v>
          </cell>
          <cell r="F42" t="str">
            <v>Funcionamiento</v>
          </cell>
          <cell r="G42" t="str">
            <v xml:space="preserve"> Consultas resueltas del correo conscovid</v>
          </cell>
          <cell r="H42" t="str">
            <v>(Número de consultas resueltas del correo conscovid/Numero de consultas recibidas)*100</v>
          </cell>
          <cell r="I42" t="str">
            <v>Número</v>
          </cell>
          <cell r="J42" t="str">
            <v>Mensual</v>
          </cell>
          <cell r="K42">
            <v>23</v>
          </cell>
          <cell r="L42">
            <v>0</v>
          </cell>
          <cell r="M42">
            <v>23</v>
          </cell>
          <cell r="N42">
            <v>19</v>
          </cell>
          <cell r="O42">
            <v>0</v>
          </cell>
          <cell r="P42">
            <v>19</v>
          </cell>
          <cell r="Q42">
            <v>19</v>
          </cell>
          <cell r="R42">
            <v>0.82608695652173914</v>
          </cell>
          <cell r="S42">
            <v>1</v>
          </cell>
          <cell r="T42" t="str">
            <v/>
          </cell>
          <cell r="U42">
            <v>0</v>
          </cell>
          <cell r="V42">
            <v>5</v>
          </cell>
          <cell r="W42">
            <v>0</v>
          </cell>
          <cell r="X42">
            <v>4</v>
          </cell>
          <cell r="Y42">
            <v>0</v>
          </cell>
          <cell r="Z42">
            <v>1</v>
          </cell>
          <cell r="AA42">
            <v>10</v>
          </cell>
          <cell r="AB42">
            <v>0.43478260869565216</v>
          </cell>
          <cell r="AC42" t="str">
            <v>Durante el primer trimestre se dio respuesta a las 10 consultas recibidas en el correo conscovid relacionadas con temas de la emergencia sanitaria.</v>
          </cell>
          <cell r="AD42">
            <v>0</v>
          </cell>
          <cell r="AE42">
            <v>1</v>
          </cell>
          <cell r="AF42">
            <v>0</v>
          </cell>
          <cell r="AG42">
            <v>7</v>
          </cell>
          <cell r="AH42">
            <v>0</v>
          </cell>
          <cell r="AI42">
            <v>1</v>
          </cell>
          <cell r="AJ42">
            <v>9</v>
          </cell>
          <cell r="AK42">
            <v>0.39130434782608697</v>
          </cell>
          <cell r="AL42" t="str">
            <v>Durante el segundo  trimestre se dio respuesta a las 9 consultas recibidas en el correo conscovid relacionadas con temas de la emergencia sanitaria.</v>
          </cell>
          <cell r="AM42">
            <v>0</v>
          </cell>
          <cell r="AN42">
            <v>0</v>
          </cell>
          <cell r="AO42">
            <v>0</v>
          </cell>
          <cell r="AP42">
            <v>0</v>
          </cell>
          <cell r="AQ42">
            <v>0</v>
          </cell>
          <cell r="AR42">
            <v>0</v>
          </cell>
          <cell r="AS42">
            <v>0</v>
          </cell>
          <cell r="AT42">
            <v>0</v>
          </cell>
          <cell r="AU42" t="str">
            <v>Durante el trimestre no se recibieron consultas por parte de los usuarios en el correo conscovid relacionadas con la emergencia sanitaria.</v>
          </cell>
          <cell r="AV42"/>
          <cell r="AW42"/>
          <cell r="AX42"/>
          <cell r="AY42"/>
          <cell r="AZ42"/>
          <cell r="BA42"/>
          <cell r="BB42">
            <v>0</v>
          </cell>
          <cell r="BC42">
            <v>0</v>
          </cell>
          <cell r="BD42" t="str">
            <v>1. Resultados Alcanzados a la fecha
2. Inconvenientes presentados
3. Acciones de Mejora si aplican</v>
          </cell>
        </row>
        <row r="43">
          <cell r="A43" t="str">
            <v>DD36</v>
          </cell>
          <cell r="B43" t="str">
            <v xml:space="preserve">1 Fortalecimiento  de la inspección  vigilancia y control de los productos competencia del Invima </v>
          </cell>
          <cell r="C43" t="str">
            <v>Dirección de Dispositivos Médicos</v>
          </cell>
          <cell r="D43" t="str">
            <v>Absolver las consultas realizadas por los usuarios y emitir conceptos técnicos referidos a los productos competencia del área y con relación a la emergencia sanitaria</v>
          </cell>
          <cell r="E43" t="str">
            <v xml:space="preserve"> Dar respuesta a todas la inquietudes que surgan por parte de los usuarios y vigilados en cuanto a productos competencia de la DDMOT en el marco del Covid 19
</v>
          </cell>
          <cell r="F43" t="str">
            <v>Funcionamiento</v>
          </cell>
          <cell r="G43" t="str">
            <v>Atención a usuarios vía chat y teléfono</v>
          </cell>
          <cell r="H43" t="str">
            <v>(Numero de usuarios atendidos/Numero de usuarios programados)*100</v>
          </cell>
          <cell r="I43" t="str">
            <v>Número</v>
          </cell>
          <cell r="J43" t="str">
            <v>Mensual</v>
          </cell>
          <cell r="K43">
            <v>8000</v>
          </cell>
          <cell r="L43">
            <v>0</v>
          </cell>
          <cell r="M43">
            <v>8000</v>
          </cell>
          <cell r="N43">
            <v>6087</v>
          </cell>
          <cell r="O43">
            <v>0</v>
          </cell>
          <cell r="P43">
            <v>6087</v>
          </cell>
          <cell r="Q43">
            <v>6087</v>
          </cell>
          <cell r="R43">
            <v>0.76087499999999997</v>
          </cell>
          <cell r="S43">
            <v>1</v>
          </cell>
          <cell r="T43" t="str">
            <v/>
          </cell>
          <cell r="U43">
            <v>0</v>
          </cell>
          <cell r="V43">
            <v>597</v>
          </cell>
          <cell r="W43">
            <v>0</v>
          </cell>
          <cell r="X43">
            <v>895</v>
          </cell>
          <cell r="Y43">
            <v>0</v>
          </cell>
          <cell r="Z43">
            <v>390</v>
          </cell>
          <cell r="AA43">
            <v>1882</v>
          </cell>
          <cell r="AB43">
            <v>0.23524999999999999</v>
          </cell>
          <cell r="AC43" t="str">
            <v>Durante el primer trimestre se atendieron 1882 usuarios por los diferentes canales de la Dirección de dispositivos entre los cuales se encuentran: telefono y chat. El 80% de las consultas atendidas refieren a temas de registros sanitarios, mientras que el 20% restante refieren a temas de visitas y tecnovigilancia.</v>
          </cell>
          <cell r="AD43">
            <v>0</v>
          </cell>
          <cell r="AE43">
            <v>820</v>
          </cell>
          <cell r="AF43">
            <v>0</v>
          </cell>
          <cell r="AG43">
            <v>705</v>
          </cell>
          <cell r="AH43">
            <v>0</v>
          </cell>
          <cell r="AI43">
            <v>417</v>
          </cell>
          <cell r="AJ43">
            <v>1942</v>
          </cell>
          <cell r="AK43">
            <v>0.24274999999999999</v>
          </cell>
          <cell r="AL43" t="str">
            <v xml:space="preserve">Durante el segundo trimestre se atendieron 1942 usuarios por los diferentes canales de la Dirección de dispositivos entre los cuales se encuentran: telefono y chat. </v>
          </cell>
          <cell r="AM43">
            <v>0</v>
          </cell>
          <cell r="AN43">
            <v>673</v>
          </cell>
          <cell r="AO43">
            <v>0</v>
          </cell>
          <cell r="AP43">
            <v>779</v>
          </cell>
          <cell r="AQ43">
            <v>0</v>
          </cell>
          <cell r="AR43">
            <v>811</v>
          </cell>
          <cell r="AS43">
            <v>2263</v>
          </cell>
          <cell r="AT43">
            <v>0.28287499999999999</v>
          </cell>
          <cell r="AU43" t="str">
            <v>Durante el trimestre fueron atentidos 2263 usuarios quienes accideron por los diferentes canales de atención dispuestos por el Invima para la atención de consultas y solución de inquietudes,</v>
          </cell>
          <cell r="AV43"/>
          <cell r="AW43"/>
          <cell r="AX43"/>
          <cell r="AY43"/>
          <cell r="AZ43"/>
          <cell r="BA43"/>
          <cell r="BB43">
            <v>0</v>
          </cell>
          <cell r="BC43">
            <v>0</v>
          </cell>
          <cell r="BD43" t="str">
            <v>1. Resultados Alcanzados a la fecha
2. Inconvenientes presentados
3. Acciones de Mejora si aplican</v>
          </cell>
        </row>
        <row r="44">
          <cell r="A44" t="str">
            <v>DD37</v>
          </cell>
          <cell r="B44" t="str">
            <v xml:space="preserve">3 Fortalecimiento institucional de la gestión administrativa y de apoyo del Invima </v>
          </cell>
          <cell r="C44" t="str">
            <v>Dirección de Dispositivos Médicos</v>
          </cell>
          <cell r="D44" t="str">
            <v>Ejecutar el 95%  de los recursos del presupuesto de invesión apropiado para la vigencia</v>
          </cell>
          <cell r="E44" t="str">
            <v>Cumplir con la ejecución del presupuesto de inversión apropiado a la dependencia de acuerdo a los lineamientos establecidos por la Oficina Asesora de Planeación</v>
          </cell>
          <cell r="F44" t="str">
            <v>Funcionamiento</v>
          </cell>
          <cell r="G44" t="str">
            <v>Ejecucion presupuestal (Inversión)</v>
          </cell>
          <cell r="H44" t="str">
            <v>(Total de recursos ejecutados del presupuesto de inversión/Total de recursos programados para la vigencia)*100</v>
          </cell>
          <cell r="I44" t="str">
            <v>Recursos</v>
          </cell>
          <cell r="J44" t="str">
            <v>Trimestral</v>
          </cell>
          <cell r="K44">
            <v>1619718346.95</v>
          </cell>
          <cell r="L44">
            <v>0</v>
          </cell>
          <cell r="M44">
            <v>1619718346.95</v>
          </cell>
          <cell r="N44">
            <v>1069854107</v>
          </cell>
          <cell r="O44">
            <v>0</v>
          </cell>
          <cell r="P44">
            <v>1069854107</v>
          </cell>
          <cell r="Q44">
            <v>1069854107</v>
          </cell>
          <cell r="R44">
            <v>0.66051860745701974</v>
          </cell>
          <cell r="S44">
            <v>1</v>
          </cell>
          <cell r="T44" t="str">
            <v/>
          </cell>
          <cell r="U44"/>
          <cell r="V44"/>
          <cell r="W44"/>
          <cell r="X44"/>
          <cell r="Y44"/>
          <cell r="Z44">
            <v>219816159</v>
          </cell>
          <cell r="AA44">
            <v>219816159</v>
          </cell>
          <cell r="AB44">
            <v>0.13571258201398001</v>
          </cell>
          <cell r="AC44" t="str">
            <v xml:space="preserve">1. Ejecución a la fecha conforme a lo programado. La principal ejecucion se centra en la suscripcion de los contratos de prestación de servicios.
</v>
          </cell>
          <cell r="AD44"/>
          <cell r="AE44"/>
          <cell r="AF44"/>
          <cell r="AG44"/>
          <cell r="AH44"/>
          <cell r="AI44">
            <v>436874003</v>
          </cell>
          <cell r="AJ44">
            <v>436874003</v>
          </cell>
          <cell r="AK44">
            <v>0.2697222043713049</v>
          </cell>
          <cell r="AL44" t="str">
            <v>1. Ejecución a la fecha conforme a la realización de las actividades programadas. La ejecucion se centra en la suscripcion de los contratos de prestación de servicios y en la realizacion de las sesiones de la comisión revisora y la suscripción del contrato de transporte de muestras.</v>
          </cell>
          <cell r="AM44"/>
          <cell r="AN44"/>
          <cell r="AO44"/>
          <cell r="AP44"/>
          <cell r="AQ44"/>
          <cell r="AR44">
            <v>413163945</v>
          </cell>
          <cell r="AS44">
            <v>413163945</v>
          </cell>
          <cell r="AT44">
            <v>0.25508382107173488</v>
          </cell>
          <cell r="AU44" t="str">
            <v>1. Ejecución a la fecha conforme a la realización de las actividades programadas. La ejecucion se centra en los contratos de prestación de servicios y en la realizacion de las sesiones de la comisión revisora y la suscripción del contrato de transporte de muestras.</v>
          </cell>
          <cell r="AV44"/>
          <cell r="AW44"/>
          <cell r="AX44"/>
          <cell r="AY44"/>
          <cell r="AZ44"/>
          <cell r="BA44"/>
          <cell r="BB44">
            <v>0</v>
          </cell>
          <cell r="BC44">
            <v>0</v>
          </cell>
          <cell r="BD44" t="str">
            <v>1. Resultados Alcanzados a la fecha
2. Inconvenientes presentados
3. Acciones de Mejora si aplican</v>
          </cell>
        </row>
        <row r="45">
          <cell r="A45" t="str">
            <v>DD38</v>
          </cell>
          <cell r="B45" t="str">
            <v>5 Gestión de la transparencia, participación ciudadana, rendición de cuentas y lucha contra la ilegalidad</v>
          </cell>
          <cell r="C45" t="str">
            <v>Dirección de Dispositivos Médicos</v>
          </cell>
          <cell r="D45" t="str">
            <v>Identificar y ejecutar las actividades de participación ciudadana de acuerdo a la metodologia institucional_ Lineamientos de documentación de participación ciudadana y rendición de cuentas</v>
          </cell>
          <cell r="E45" t="str">
            <v>Realizar las acciones de participación ciudadana de acuerdo a la metodología institucional</v>
          </cell>
          <cell r="F45" t="str">
            <v>Funcionamiento</v>
          </cell>
          <cell r="G45" t="str">
            <v>Actividades de Participación Ciudadana</v>
          </cell>
          <cell r="H45" t="str">
            <v>(No de actividades realizadas/No de actividades identificadas)*100</v>
          </cell>
          <cell r="I45" t="str">
            <v>Porcentaje</v>
          </cell>
          <cell r="J45" t="str">
            <v>Trimestral</v>
          </cell>
          <cell r="K45">
            <v>1</v>
          </cell>
          <cell r="L45"/>
          <cell r="M45">
            <v>1</v>
          </cell>
          <cell r="N45">
            <v>0.75</v>
          </cell>
          <cell r="O45"/>
          <cell r="P45">
            <v>0.75</v>
          </cell>
          <cell r="Q45">
            <v>0.75</v>
          </cell>
          <cell r="R45">
            <v>0.75</v>
          </cell>
          <cell r="S45">
            <v>1</v>
          </cell>
          <cell r="T45" t="str">
            <v/>
          </cell>
          <cell r="U45"/>
          <cell r="V45"/>
          <cell r="W45"/>
          <cell r="X45"/>
          <cell r="Y45"/>
          <cell r="Z45">
            <v>1</v>
          </cell>
          <cell r="AA45">
            <v>1</v>
          </cell>
          <cell r="AB45">
            <v>0.25</v>
          </cell>
          <cell r="AC45" t="str">
            <v>En el primer trimestre del 2021 se realizaron 9 actividades de participación ciudadana distribuidas así:
GRUPO DE VIGILANCIA EPIDEMIOLOGICA: 
Durante el primer trimestre del año 2021  se realizaron seis actividades de Orientación al ciudadano básicamente en proceso de capacitación a profesionales de salud de IPS y Asistencias técnicas a las secretarias departamentales  con el fin de emitir los nuevos lineamientos con respecto a la actualización de la Norma de Reactivovigilancia.
GRUPO DE TECNOVIGILANCIA: Primer trimestre 2021: Se realizó una capacitación el 26 de marzo realizada con los gremios de DM y Reactivos:  ANDI, FENALCO y ARI y demás interesados con los temas: tecnovigilancia en tiempos de covid. Temas: Programa Nacional de Tecnovigilancia, Como reportar eventos e incidentes adversos serios y no serios y reportes trimestrales, como reportar vitales no disponibles, como reportar agotamiento de existencias. 
GRUPO TÉCNICO: Durante el primer trimestre del año 2021, el Grupo Técnico participó en la Capacitación "etiquetado y rotulado de Dispositivos Médicos y Equipos Biomédicos", en el marco del Convenio de intercambio de información N° 356 del 05 de julio de 2017 DIAN - Invima, esta actividad fue realizada el día 15/02/2021 de manera virtual.
GRUPO REGISTROS SANITARIOS: Durante el primer trimestre del año 2021, el Grupo de Registros Sanitarios realizó una capacitación sobre registros sanitarios de dispositivos médicos dirigido a funcionarios de la DIAN.</v>
          </cell>
          <cell r="AD45"/>
          <cell r="AE45"/>
          <cell r="AF45"/>
          <cell r="AG45"/>
          <cell r="AH45"/>
          <cell r="AI45">
            <v>1</v>
          </cell>
          <cell r="AJ45">
            <v>1</v>
          </cell>
          <cell r="AK45">
            <v>0.25</v>
          </cell>
          <cell r="AL45" t="str">
            <v>1. Resultados Alcanzados a la fecha: En el segundo trimestre del 2021 se realizaron 43 actividades de participación ciudadana distribuidas así:
GRUPO TECNICO:
Durante el segundo trimestre se realizaron 4 actividades de participación ciudadana relacionadas así: una capacitación dirigida a la cámara de comercio de Ibagué el día 15 de abril de 2021 en el tema importación y fabricación de Vitales No Disponibles, una capacitación dirigidas a las ETS realizada el día 21 de mayo de 2021en el tema requisitos para la fabricación e importación de DM VND, Una capacitación dirigida a OEA, en donde se amplió a cerca de la certificación de CCAA para DM y el programa de tecnovigilancia, Participación en el evento "INVIMA ACTOR RACIONAL EN EL CONMOCIONADO ESPECTOR DE LA PANDEMIA - GARANTE DE LA SALUD PÚBLICA DE LA POBLACIÓN, el día 31 de mayo de 2021 , evento organizado por la DIROS, donde se presentó las actividades desarrolladas por la DDMOT en el marco de la pandemia por Covid 19. 
GRUPO DE VIGILANCIA EPIDEMIOLOGICA: 
Durante el segundo trimestre del año 2021  se realizaron catorce (14) actividades de Orientación al ciudadano básicamente asociados al proceso de capacitación y asistencia técnica. Los temas principales estuvieron orientados a Lineamientos de Programa Nacional de Reactivovigilancia, normatividad sobre el manejo del diagnóstico para Covid-19 y Sistemas de Gestión de Riesgo Clínico,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inició capacitaciones mediante aula virtual bajo la modalidad E-learning dirigida a Prestadores de Servicios de Salud, Profesionales independientes, Fabricantes e Importadores, Bancos de Sangre, Bancos de Componentes Anatómicos y demás actores interesados.
GRUPO DE TECNOVIGILANCIA:
Durante el segundo trimestre del año 2021  se realizaron diecinueve (19) actividades de orientación al ciudadano básicamente asociados al proceso de capacitación y asistencia técnica. Los temas principales estuvieron orientados al Programa de Tecnovigilancia y como reportar al programa los casos con dispositivos médicos vitales no disponibles en el marco de la pandemia por el Covid 19.
GRUPO REGISTROS SANITARIOS:
Durante el segundo trimestre del año 2021, el Grupo de Registros Sanitarios realizó tres (3) capacitaciones sobre registros sanitarios de dispositivos médicos dirigido a la Gobernación del Valle sobre generalidades de  dispositivos médicos, a la Universidad del Rosario y Escuela Colombiana de Ingeniería Julio Garavito sobre Generalidades de Dispositivos Médicos y Equipos Biomédicos de Tecnología Controlada, su clasificación de riesgo y a los entes territoriales sobre generalidades de registros sanitarios.
DESPACHO
Durante el segundo trimestre del año 2021, el despacho de la DDMOT realizó (3) capacitaciones así: una dirigida a los asistentes del foro de mediciones en salud organizado por el Instituto Nacional de Metrología, una dirigida a gremios industriales del país Vasco sobre regulación de dispositivos médicos y una dirigida a las secretarias de salud del país sobre dispositivos médicos.
2. Inconvenientes presentados: NA
3. Acciones de Mejora si aplican: NA</v>
          </cell>
          <cell r="AM45"/>
          <cell r="AN45"/>
          <cell r="AO45"/>
          <cell r="AP45"/>
          <cell r="AQ45"/>
          <cell r="AR45">
            <v>1</v>
          </cell>
          <cell r="AS45">
            <v>1</v>
          </cell>
          <cell r="AT45">
            <v>0.25</v>
          </cell>
          <cell r="AU45" t="str">
            <v>Durante el tercer trimestrese desarrollaron entre los diferentes grupos de la DDMOT 29 actividades de participación ciudadana, enfocadas principalmente en acciones de capacitación y asistencia técnica y dirgidas a los diferentes actores como gremios, industria, prestadores, secretarías de salud, profesionales independientes, entre otros. De resaltar en este trimestre la realización en el mes de septiembre de la mesa de trabajo de la rendición de cuentas de la vigencia 2020, espacio en donde se presentó la gestión y logros en el marco de la emergencia sanitaria.</v>
          </cell>
          <cell r="AV45"/>
          <cell r="AW45"/>
          <cell r="AX45"/>
          <cell r="AY45"/>
          <cell r="AZ45"/>
          <cell r="BA45"/>
          <cell r="BB45">
            <v>0</v>
          </cell>
          <cell r="BC45">
            <v>0</v>
          </cell>
          <cell r="BD45" t="str">
            <v>1. Resultados Alcanzados a la fecha
2. Inconvenientes presentados
3. Acciones de Mejora si aplican</v>
          </cell>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row>
      </sheetData>
      <sheetData sheetId="14">
        <row r="7">
          <cell r="A7"/>
          <cell r="B7"/>
          <cell r="C7"/>
          <cell r="D7"/>
          <cell r="E7"/>
          <cell r="F7"/>
          <cell r="G7"/>
          <cell r="H7"/>
          <cell r="I7"/>
          <cell r="J7"/>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cell r="R7" t="str">
            <v>Ejecución Total Porcentual</v>
          </cell>
          <cell r="S7"/>
          <cell r="T7"/>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DC01</v>
          </cell>
          <cell r="B8" t="str">
            <v xml:space="preserve">1 Fortalecimiento  de la inspección  vigilancia y control de los productos competencia del Invima </v>
          </cell>
          <cell r="C8" t="str">
            <v>Dirección de Cosméticos</v>
          </cell>
          <cell r="D8" t="str">
            <v>Realizar capacitación a entes descentralizados y otros Actoresde los productos y establecimientos competencia de nuestra Dirección</v>
          </cell>
          <cell r="E8" t="str">
            <v>1- Brindar capacitación a los Entes descentralizados y colectivos de usuarios en temas relacionados con los
asuntos competencia del Invima</v>
          </cell>
          <cell r="F8" t="str">
            <v>Inversión</v>
          </cell>
          <cell r="G8" t="str">
            <v>Capacitaciones</v>
          </cell>
          <cell r="H8" t="str">
            <v>(No. de capacitaciones realizadas/ No. de capacitaciones programadas)  * 100</v>
          </cell>
          <cell r="I8" t="str">
            <v>Número</v>
          </cell>
          <cell r="J8" t="str">
            <v>Trimestral</v>
          </cell>
          <cell r="K8">
            <v>12</v>
          </cell>
          <cell r="L8">
            <v>2</v>
          </cell>
          <cell r="M8">
            <v>10</v>
          </cell>
          <cell r="N8">
            <v>11</v>
          </cell>
          <cell r="O8">
            <v>0</v>
          </cell>
          <cell r="P8">
            <v>11</v>
          </cell>
          <cell r="Q8">
            <v>11</v>
          </cell>
          <cell r="R8">
            <v>0.91666666666666663</v>
          </cell>
          <cell r="S8">
            <v>1</v>
          </cell>
          <cell r="T8" t="str">
            <v/>
          </cell>
          <cell r="U8">
            <v>0</v>
          </cell>
          <cell r="V8">
            <v>0</v>
          </cell>
          <cell r="W8">
            <v>0</v>
          </cell>
          <cell r="X8">
            <v>1</v>
          </cell>
          <cell r="Y8">
            <v>0</v>
          </cell>
          <cell r="Z8">
            <v>1</v>
          </cell>
          <cell r="AA8">
            <v>2</v>
          </cell>
          <cell r="AB8">
            <v>0.16666666666666666</v>
          </cell>
          <cell r="AC8" t="str">
            <v xml:space="preserve">1. Resultados Alcanzados a la fecha: Para el primer  trimestre se realizaron 2 (dos) capacitaciones en modalidad virtual, con una asistencia  de 145 personas, el porcentaje de ejecución es de 13,33% con respecto a la meta propuesta.
Los temas dictados fueron: en febrero relacionados con etiquetado y rotulado y en marzo el Invima y su papel de IVC, el proceso de NSO y en BPM
2. Inconvenientes presentados: No aplica
3. Acciones de Mejora si aplican: </v>
          </cell>
          <cell r="AD8">
            <v>0</v>
          </cell>
          <cell r="AE8">
            <v>0</v>
          </cell>
          <cell r="AF8">
            <v>0</v>
          </cell>
          <cell r="AG8">
            <v>1</v>
          </cell>
          <cell r="AH8">
            <v>0</v>
          </cell>
          <cell r="AI8">
            <v>2</v>
          </cell>
          <cell r="AJ8">
            <v>3</v>
          </cell>
          <cell r="AK8">
            <v>0.25</v>
          </cell>
          <cell r="AL8" t="str">
            <v xml:space="preserve">1. Resultados Alcanzados a la fecha: Para el primer  semestre se realizaron 5 (cinco) capacitaciones en modalidad virtual, el porcentaje de ejecución es del 33,33% con respecto a la meta propuesta. 
2. Inconvenientes presentados: El porcentaje ejecutado con respecto a la meta es bajo, debido a que los funcionarios que dictan las capacitaciones están con muchas actividades, por lo cual se dejaron para el segundo semestre . Adicionalmente debido a las circuntancias actuales (pandemia, movilizaciones etc) se están realizando virtualmente.
3. Acciones de Mejora si aplican: se solicitó cambio de meta de 15 a 12 (10 virtuales y 2 presenciales) </v>
          </cell>
          <cell r="AM8">
            <v>0</v>
          </cell>
          <cell r="AN8">
            <v>2</v>
          </cell>
          <cell r="AO8">
            <v>0</v>
          </cell>
          <cell r="AP8">
            <v>3</v>
          </cell>
          <cell r="AQ8">
            <v>0</v>
          </cell>
          <cell r="AR8">
            <v>1</v>
          </cell>
          <cell r="AS8">
            <v>6</v>
          </cell>
          <cell r="AT8">
            <v>0.5</v>
          </cell>
          <cell r="AU8" t="str">
            <v>1. Resultados Alcanzados a la fecha: Para el tercer   semestre se han realizado 11 (once) capacitaciones en modalidad virtual, el porcentaje de ejecución es del 91% con respecto a la meta propuesta. 
2. Inconvenientes presentados: N/A
3. Acciones de Mejora si aplican: N/A</v>
          </cell>
          <cell r="AV8"/>
          <cell r="AW8"/>
          <cell r="AX8"/>
          <cell r="AY8"/>
          <cell r="AZ8"/>
          <cell r="BA8"/>
          <cell r="BB8">
            <v>0</v>
          </cell>
          <cell r="BC8">
            <v>0</v>
          </cell>
          <cell r="BD8" t="str">
            <v>1. Resultados Alcanzados a la fecha
2. Inconvenientes presentados
3. Acciones de Mejora si aplican</v>
          </cell>
        </row>
        <row r="9">
          <cell r="A9" t="str">
            <v>DC02</v>
          </cell>
          <cell r="B9" t="str">
            <v xml:space="preserve">1 Fortalecimiento  de la inspección  vigilancia y control de los productos competencia del Invima </v>
          </cell>
          <cell r="C9" t="str">
            <v>Dirección de Cosméticos</v>
          </cell>
          <cell r="D9" t="str">
            <v>Realizar Asistencia técnica a entes descentralizados y otros Actoresde los productos y establecimientos competencia de nuestra Dirección</v>
          </cell>
          <cell r="E9" t="str">
            <v>2-Brindar asistencia técnica a los Entes descentralizados relacionada con los asuntos de competencia del Invima</v>
          </cell>
          <cell r="F9" t="str">
            <v>Inversión</v>
          </cell>
          <cell r="G9" t="str">
            <v>Asistencias Técnicas</v>
          </cell>
          <cell r="H9" t="str">
            <v>(No. asistencias técnicas realizadas/No. de asistencias técnicas programadas) *100</v>
          </cell>
          <cell r="I9" t="str">
            <v>Número</v>
          </cell>
          <cell r="J9" t="str">
            <v>Trimestral</v>
          </cell>
          <cell r="K9">
            <v>3</v>
          </cell>
          <cell r="L9">
            <v>3</v>
          </cell>
          <cell r="M9">
            <v>0</v>
          </cell>
          <cell r="N9">
            <v>2</v>
          </cell>
          <cell r="O9">
            <v>2</v>
          </cell>
          <cell r="P9">
            <v>0</v>
          </cell>
          <cell r="Q9">
            <v>2</v>
          </cell>
          <cell r="R9">
            <v>0.66666666666666663</v>
          </cell>
          <cell r="S9">
            <v>1</v>
          </cell>
          <cell r="T9" t="str">
            <v/>
          </cell>
          <cell r="U9">
            <v>0</v>
          </cell>
          <cell r="V9">
            <v>0</v>
          </cell>
          <cell r="W9">
            <v>0</v>
          </cell>
          <cell r="X9">
            <v>0</v>
          </cell>
          <cell r="Y9">
            <v>0</v>
          </cell>
          <cell r="Z9">
            <v>0</v>
          </cell>
          <cell r="AA9">
            <v>0</v>
          </cell>
          <cell r="AB9">
            <v>0</v>
          </cell>
          <cell r="AC9" t="str">
            <v xml:space="preserve">1. Resultados Alcanzados a la fecha: Se planificaron 6 Asistencias Técnicas a - de 75 km. De las cuales no se ha realizado ninguna, debido a que  el primer trimestre se dió prioridad a evacuar certificados de capacidad de producción para estar sobre los tiempos.  
2. Inconvenientes presentados: No aplica
3. Acciones de Mejora si aplican: Se seguirá revisando esta meta para analizar si se pide cambio </v>
          </cell>
          <cell r="AD9">
            <v>0</v>
          </cell>
          <cell r="AE9">
            <v>0</v>
          </cell>
          <cell r="AF9">
            <v>0</v>
          </cell>
          <cell r="AG9">
            <v>0</v>
          </cell>
          <cell r="AH9">
            <v>0</v>
          </cell>
          <cell r="AI9">
            <v>0</v>
          </cell>
          <cell r="AJ9">
            <v>0</v>
          </cell>
          <cell r="AK9">
            <v>0</v>
          </cell>
          <cell r="AL9" t="str">
            <v>1. Resultados Alcanzados a la fecha: Se planificaron 6 Asistencias Técnicas a - de 75 km. De las cuales no se ha realizado ninguna, debido a que  el primer  y segundo trimestre se dió prioridad a evacuar certificados de capacidad de producción para estar sobre los tiempos.  
2. Inconvenientes presentados: No tener suficiente personal ya que 3 de los 7 funcionarios del grupo técnico están trabajando desde casa.
3. Acciones de Mejora si aplican: Se solicitó cambio de meta dejandola en 3 Asistencias técnicas todas a +75 km</v>
          </cell>
          <cell r="AM9">
            <v>1</v>
          </cell>
          <cell r="AN9">
            <v>0</v>
          </cell>
          <cell r="AO9">
            <v>1</v>
          </cell>
          <cell r="AP9">
            <v>0</v>
          </cell>
          <cell r="AQ9">
            <v>0</v>
          </cell>
          <cell r="AR9">
            <v>0</v>
          </cell>
          <cell r="AS9">
            <v>2</v>
          </cell>
          <cell r="AT9">
            <v>0.66666666666666663</v>
          </cell>
          <cell r="AU9" t="str">
            <v>Resultados Alcanzados a la fecha: Se planificaron 3 Asistencias Técnicas a - de 75 km. De las cuales únicamente se han realizado 2, para un porcentaje total de 67%, una se realizó en el mes de junio en Quindio y la otra en el mes de agosto a Caquetá.  
2. Inconvenientes presentados: N/A
3. Acciones de Mejora si aplican: N/A</v>
          </cell>
          <cell r="AV9"/>
          <cell r="AW9"/>
          <cell r="AX9"/>
          <cell r="AY9"/>
          <cell r="AZ9"/>
          <cell r="BA9"/>
          <cell r="BB9">
            <v>0</v>
          </cell>
          <cell r="BC9">
            <v>0</v>
          </cell>
          <cell r="BD9" t="str">
            <v>1. Resultados Alcanzados a la fecha
2. Inconvenientes presentados
3. Acciones de Mejora si aplican</v>
          </cell>
        </row>
        <row r="10">
          <cell r="A10" t="str">
            <v>DC03</v>
          </cell>
          <cell r="B10" t="str">
            <v xml:space="preserve">1 Fortalecimiento  de la inspección  vigilancia y control de los productos competencia del Invima </v>
          </cell>
          <cell r="C10" t="str">
            <v>Dirección de Cosméticos</v>
          </cell>
          <cell r="D10" t="str">
            <v>Realizar visitas con proposito de certificación a productos de cosméticos, aseo y  plaguicidas de uso domèstico otorgadas</v>
          </cell>
          <cell r="E10" t="str">
            <v>3- Garantizar que las empresas fabricantes nacionales e importadoras de los productos competencia del Invima reunen las condiciones tecnico sanitarias  mínimas para llevar a cabo los procesos de fabricación, almacenamiento y acondicionamiento.</v>
          </cell>
          <cell r="F10" t="str">
            <v>Inversión</v>
          </cell>
          <cell r="G10" t="str">
            <v xml:space="preserve">Visitas con proposito de certificación </v>
          </cell>
          <cell r="H10" t="str">
            <v>(No. de visitas con proposito de certificacion realizadas/ No. visitas con proposito de certificacion programadas)  * 100</v>
          </cell>
          <cell r="I10" t="str">
            <v>Número</v>
          </cell>
          <cell r="J10" t="str">
            <v>Mensual</v>
          </cell>
          <cell r="K10">
            <v>150</v>
          </cell>
          <cell r="L10">
            <v>72</v>
          </cell>
          <cell r="M10">
            <v>78</v>
          </cell>
          <cell r="N10">
            <v>104</v>
          </cell>
          <cell r="O10">
            <v>42</v>
          </cell>
          <cell r="P10">
            <v>62</v>
          </cell>
          <cell r="Q10">
            <v>104</v>
          </cell>
          <cell r="R10">
            <v>0.69333333333333336</v>
          </cell>
          <cell r="S10">
            <v>1</v>
          </cell>
          <cell r="T10" t="str">
            <v/>
          </cell>
          <cell r="U10">
            <v>0</v>
          </cell>
          <cell r="V10">
            <v>7</v>
          </cell>
          <cell r="W10">
            <v>0</v>
          </cell>
          <cell r="X10">
            <v>7</v>
          </cell>
          <cell r="Y10">
            <v>4</v>
          </cell>
          <cell r="Z10">
            <v>7</v>
          </cell>
          <cell r="AA10">
            <v>25</v>
          </cell>
          <cell r="AB10">
            <v>0.16666666666666666</v>
          </cell>
          <cell r="AC10" t="str">
            <v xml:space="preserve">1. Resultados Alcanzados a la fecha: De las 170 visitas con propósito de certificación a productos de cosméticos, aseo y plaguicidas de uso doméstico planeadas en el primer trimestre se han ejecutado 25 Visitas; 4 a +75 km y 21 a -75km, mostrando un avance del 14,71% con relación a la meta anual. Distribuidas asi: CCP COSMETICOS con un total de 15 visitas (3 a +de 75 km y 12 a -75 km); CCP ASEO con un total de 10 visitas (1 a + de 75km y 9 a -75 km)
2. Inconvenientes presentados si aplican
3. Acciones de Mejora si aplican: </v>
          </cell>
          <cell r="AD10">
            <v>5</v>
          </cell>
          <cell r="AE10">
            <v>7</v>
          </cell>
          <cell r="AF10">
            <v>7</v>
          </cell>
          <cell r="AG10">
            <v>3</v>
          </cell>
          <cell r="AH10">
            <v>7</v>
          </cell>
          <cell r="AI10">
            <v>7</v>
          </cell>
          <cell r="AJ10">
            <v>36</v>
          </cell>
          <cell r="AK10">
            <v>0.24</v>
          </cell>
          <cell r="AL10" t="str">
            <v>1. Resultados Alcanzados a la fecha: De las 170 visitas con propósito de certificación a productos de cosméticos, aseo y plaguicidas de uso doméstico planeadas en el primer semestre se han ejecutado 61 Visitas; 23 a +75 km y 38 a -75km, mostrando un avance del 35,88% con relación a la meta anual. Distribuidas asi: CCP COSMETICOS con un total de 42 visitas (17 a +de 75 km y 25 a -75 km); CCP ASEO con un total de 19 visitas (6 a + de 75km y 13 a -75 km)
2. Inconvenientes presentados si aplican:  Debido a las circunstancias actuales (Pandemia, problemas de orden público y restricción médica del personal ya que tenemos sólo 4 personas disponibles para salir) y teniendo en cuenta que estas visitas son solicitadas por los usuarios se solicitó la disminusción de la meta esta se calculó con el personal disponible para salir y siguiendo el lineamiento de no visitas virtuales. Esta meta se suma con las visitas virtuales las cuales aumentaron en 21 visitas. 
3. Acciones de Mejora si aplican: Se solicitó cambio de meta de 170 a 150 (72 a +75km y 78 a -75 km)</v>
          </cell>
          <cell r="AM10">
            <v>5</v>
          </cell>
          <cell r="AN10">
            <v>8</v>
          </cell>
          <cell r="AO10">
            <v>3</v>
          </cell>
          <cell r="AP10">
            <v>13</v>
          </cell>
          <cell r="AQ10">
            <v>11</v>
          </cell>
          <cell r="AR10">
            <v>3</v>
          </cell>
          <cell r="AS10">
            <v>43</v>
          </cell>
          <cell r="AT10">
            <v>0.28666666666666668</v>
          </cell>
          <cell r="AU10" t="str">
            <v>1. Resultados Alcanzados a la fecha: De las 150 visitas con propósito de certificación que se tienen como meta  se han ejecutado 104 Visitas; 42 a +75 km y 62 a -75km, mostrando un avance del 69% con relación a la meta anual. Distribuidas asi: CCP COSMETICOS con un total de 68 visitas (29 a +de 75 km y 39 a -75 km); CCP ASEO con un total de 34 visitas (12 a + de 75km y 22 a -75 km)
2. Inconvenientes presentados si aplican:  N/A 
3. Acciones de Mejora si aplican: N/A</v>
          </cell>
          <cell r="AV10"/>
          <cell r="AW10"/>
          <cell r="AX10"/>
          <cell r="AY10"/>
          <cell r="AZ10"/>
          <cell r="BA10"/>
          <cell r="BB10">
            <v>0</v>
          </cell>
          <cell r="BC10">
            <v>0</v>
          </cell>
          <cell r="BD10" t="str">
            <v>1. Resultados Alcanzados a la fecha
2. Inconvenientes presentados
3. Acciones de Mejora si aplican</v>
          </cell>
        </row>
        <row r="11">
          <cell r="A11" t="str">
            <v>DC04</v>
          </cell>
          <cell r="B11" t="str">
            <v xml:space="preserve">1 Fortalecimiento  de la inspección  vigilancia y control de los productos competencia del Invima </v>
          </cell>
          <cell r="C11" t="str">
            <v>Dirección de Cosméticos</v>
          </cell>
          <cell r="D11" t="str">
            <v>Realizar visitas con proposito de confirmación de la certificación a productos  de cosméticos, aseo y  plaguicidas de uso domèstico otorgadas bajo la metodología virtual</v>
          </cell>
          <cell r="E11" t="str">
            <v>3- Garantizar que las empresas fabricantes nacionales e importadoras de los productos competencia del Invima reunen las condiciones tecnico sanitarias  mínimas para llevar a cabo los procesos de fabricación, almacenamiento y acondicionamiento.</v>
          </cell>
          <cell r="F11" t="str">
            <v>Inversión</v>
          </cell>
          <cell r="G11" t="str">
            <v>Seguimiento a visitas Virtuales con propósito de confirmar la Certificación</v>
          </cell>
          <cell r="H11" t="str">
            <v>(No. de visitas con proposito Confirmación de certificacion realizadas/ No. visitas con proposito de Confirmación de certificacion programadas)  * 100</v>
          </cell>
          <cell r="I11" t="str">
            <v>Número</v>
          </cell>
          <cell r="J11" t="str">
            <v>Mensual</v>
          </cell>
          <cell r="K11">
            <v>40</v>
          </cell>
          <cell r="L11">
            <v>31</v>
          </cell>
          <cell r="M11">
            <v>9</v>
          </cell>
          <cell r="N11">
            <v>28</v>
          </cell>
          <cell r="O11">
            <v>25</v>
          </cell>
          <cell r="P11">
            <v>3</v>
          </cell>
          <cell r="Q11">
            <v>28</v>
          </cell>
          <cell r="R11">
            <v>0.7</v>
          </cell>
          <cell r="S11">
            <v>1</v>
          </cell>
          <cell r="T11" t="str">
            <v/>
          </cell>
          <cell r="U11">
            <v>0</v>
          </cell>
          <cell r="V11">
            <v>0</v>
          </cell>
          <cell r="W11">
            <v>0</v>
          </cell>
          <cell r="X11">
            <v>0</v>
          </cell>
          <cell r="Y11">
            <v>3</v>
          </cell>
          <cell r="Z11">
            <v>0</v>
          </cell>
          <cell r="AA11">
            <v>3</v>
          </cell>
          <cell r="AB11">
            <v>7.4999999999999997E-2</v>
          </cell>
          <cell r="AC11" t="str">
            <v xml:space="preserve">1. Resultados Alcanzados a la fecha: De las 108 visitas planeadas, en el primer trimestre se han ejecutado 3 Visitas a +75, mostrando un avance del 2,78% con relación a la meta anual. Distribuidas asi: CCP COSMETICOS  2 visitas, CCP ASEO con 1 visita.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seguira revisando para analizar si se pide cambio de meta </v>
          </cell>
          <cell r="AD11">
            <v>0</v>
          </cell>
          <cell r="AE11">
            <v>0</v>
          </cell>
          <cell r="AF11">
            <v>1</v>
          </cell>
          <cell r="AG11">
            <v>1</v>
          </cell>
          <cell r="AH11">
            <v>4</v>
          </cell>
          <cell r="AI11">
            <v>0</v>
          </cell>
          <cell r="AJ11">
            <v>6</v>
          </cell>
          <cell r="AK11">
            <v>0.15</v>
          </cell>
          <cell r="AL11" t="str">
            <v>1. Resultados Alcanzados a la fecha: De las 108 visitas planeadas, en el primer semestre se han ejecutado 9 Visitas (8 a +75 y 1 a -75km), mostrando un avance del 8,33% con relación a la meta anual. Distribuidas asi: CCP COSMETICOS  5 visitas, CCP ASEO con 4 visitas.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solicitó cambio de meta a 40 (31 a +75km y 9 a -75km)</v>
          </cell>
          <cell r="AM11">
            <v>4</v>
          </cell>
          <cell r="AN11">
            <v>0</v>
          </cell>
          <cell r="AO11">
            <v>10</v>
          </cell>
          <cell r="AP11">
            <v>1</v>
          </cell>
          <cell r="AQ11">
            <v>3</v>
          </cell>
          <cell r="AR11">
            <v>1</v>
          </cell>
          <cell r="AS11">
            <v>19</v>
          </cell>
          <cell r="AT11">
            <v>0.47499999999999998</v>
          </cell>
          <cell r="AU11" t="str">
            <v>1. Resultados Alcanzados a la fecha: De las 40 visitas planeadas (31 a +75km y 9 a -75km), en el tercer trimestre se han ejecutado 28 Visitas (25 a +75 y 3 a -75km), mostrando un avance del 70% con relación a la meta anual. Distribuidas asi: CCP COSMETICOS  14 visitas (12 a +75km y 2 a -75 km), CCP ASEO con 14 visitas (13 a +75 km y 1 a -75 km)
2. Inconvenientes presentados: N/A
3. Acciones de Mejora si aplican: N/A</v>
          </cell>
          <cell r="AV11"/>
          <cell r="AW11"/>
          <cell r="AX11"/>
          <cell r="AY11"/>
          <cell r="AZ11"/>
          <cell r="BA11"/>
          <cell r="BB11">
            <v>0</v>
          </cell>
          <cell r="BC11">
            <v>0</v>
          </cell>
          <cell r="BD11" t="str">
            <v>1. Resultados Alcanzados a la fecha
2. Inconvenientes presentados
3. Acciones de Mejora si aplican</v>
          </cell>
        </row>
        <row r="12">
          <cell r="A12" t="str">
            <v>DC05</v>
          </cell>
          <cell r="B12" t="str">
            <v xml:space="preserve">1 Fortalecimiento  de la inspección  vigilancia y control de los productos competencia del Invima </v>
          </cell>
          <cell r="C12" t="str">
            <v>Dirección de Cosméticos</v>
          </cell>
          <cell r="D12" t="str">
            <v>Hacer Seguimiento a las certificaciones en productos  de cosméticos, aseo y  plaguicidas de uso domèstico otorgadas</v>
          </cell>
          <cell r="E12" t="str">
            <v>4- Garantizar que las empresas fabricantes nacionales e importadoras de  los productos competencia del Invima reunen las condiciones tecnico sanitarias  mínimas para llevar a cabo los procesos de fabricación, almacenamiento y acondicionamiento</v>
          </cell>
          <cell r="F12" t="str">
            <v>Inversión</v>
          </cell>
          <cell r="G12" t="str">
            <v xml:space="preserve">Visitas de seguimiento </v>
          </cell>
          <cell r="H12" t="str">
            <v>(No. de visitas con proposito de seguimiento a las certificaciones realizadas/ No. visitas con proposito de seguimiento a las certificaciones programadas)  * 100</v>
          </cell>
          <cell r="I12" t="str">
            <v>Número</v>
          </cell>
          <cell r="J12" t="str">
            <v>Mensual</v>
          </cell>
          <cell r="K12">
            <v>46</v>
          </cell>
          <cell r="L12">
            <v>18</v>
          </cell>
          <cell r="M12">
            <v>28</v>
          </cell>
          <cell r="N12">
            <v>18</v>
          </cell>
          <cell r="O12">
            <v>6</v>
          </cell>
          <cell r="P12">
            <v>12</v>
          </cell>
          <cell r="Q12">
            <v>18</v>
          </cell>
          <cell r="R12">
            <v>0.39130434782608697</v>
          </cell>
          <cell r="S12">
            <v>1</v>
          </cell>
          <cell r="T12" t="str">
            <v/>
          </cell>
          <cell r="U12">
            <v>0</v>
          </cell>
          <cell r="V12">
            <v>0</v>
          </cell>
          <cell r="W12">
            <v>1</v>
          </cell>
          <cell r="X12">
            <v>0</v>
          </cell>
          <cell r="Y12">
            <v>0</v>
          </cell>
          <cell r="Z12">
            <v>0</v>
          </cell>
          <cell r="AA12">
            <v>1</v>
          </cell>
          <cell r="AB12">
            <v>2.1739130434782608E-2</v>
          </cell>
          <cell r="AC12" t="str">
            <v xml:space="preserve">1. Resultados Alcanzados a la fecha: De las 55 visitas para hacer Seguimiento a las certificaciones en productos  de cosméticos, aseo y  plaguicidas de uso doméstico otorgadas 30 a +75 km y 25 a -75 km, en el primer trimestre se realizó 1 Visita a +75 km, mostrando un avance del 1,82% con relación a la meta anual.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ell>
          <cell r="AD12">
            <v>0</v>
          </cell>
          <cell r="AE12">
            <v>2</v>
          </cell>
          <cell r="AF12">
            <v>1</v>
          </cell>
          <cell r="AG12">
            <v>0</v>
          </cell>
          <cell r="AH12">
            <v>0</v>
          </cell>
          <cell r="AI12">
            <v>0</v>
          </cell>
          <cell r="AJ12">
            <v>3</v>
          </cell>
          <cell r="AK12">
            <v>6.5217391304347824E-2</v>
          </cell>
          <cell r="AL12" t="str">
            <v>1. Resultados Alcanzados a la fecha: De las 55 visitas para hacer Seguimiento a las certificaciones en productos  de cosméticos, aseo y  plaguicidas de uso doméstico otorgadas (30 a +75 km y 25 a -75 km), en el primer semestre se realizaron 4 Visitas 2 a +75 km y 2 a -75km, mostrando un avance del 7,27% con relación a la meta anual.
2. Inconvenientes presentados:  El porcentaje de ejecución del primer trimestre es muy bajo ya que se tiene personal con restricción médica (3 funcionarios),  y 4 funcionarios disponibles para ejecución de visitas presenciales.
3. Acciones de Mejora si aplican: Se solicitó cambio de meta 34 (18 a +75 km y 16 a -75 km)</v>
          </cell>
          <cell r="AM12">
            <v>0</v>
          </cell>
          <cell r="AN12">
            <v>0</v>
          </cell>
          <cell r="AO12">
            <v>2</v>
          </cell>
          <cell r="AP12">
            <v>7</v>
          </cell>
          <cell r="AQ12">
            <v>2</v>
          </cell>
          <cell r="AR12">
            <v>3</v>
          </cell>
          <cell r="AS12">
            <v>14</v>
          </cell>
          <cell r="AT12">
            <v>0.30434782608695654</v>
          </cell>
          <cell r="AU12" t="str">
            <v xml:space="preserve">1. . Resultados Alcanzados a la fecha: De las 46 visitas para hacer Seguimiento a las certificaciones en productos  de cosméticos, aseo y  plaguicidas de uso doméstico otorgadas (18 a +75 km y 28 a -75 km), en el tercer trimetre se han realizado 18 Visitas de seguimiento 6 a +75 km y 12 a - 75km, mostrando un avance del 39% con relación a la meta anual.
2. Inconvenientes presentados:  El porcentaje de ejecución del tercer trimestre es  bajo ya que las visitas solicitadas por  usuarios están copando la capacidad operativa disponible. 
3. Acciones de Mejora si aplican: Se solicitaron 2 contratistas por lo cual se solicitó cambio de meta de 16 a 28 a -75 km, contando con que se contraten para 2 meses. </v>
          </cell>
          <cell r="AV12"/>
          <cell r="AW12"/>
          <cell r="AX12"/>
          <cell r="AY12"/>
          <cell r="AZ12"/>
          <cell r="BA12"/>
          <cell r="BB12">
            <v>0</v>
          </cell>
          <cell r="BC12">
            <v>0</v>
          </cell>
          <cell r="BD12" t="str">
            <v>1. Resultados Alcanzados a la fecha
2. Inconvenientes presentados
3. Acciones de Mejora si aplican</v>
          </cell>
        </row>
        <row r="13">
          <cell r="A13" t="str">
            <v>DC06</v>
          </cell>
          <cell r="B13" t="str">
            <v xml:space="preserve">1 Fortalecimiento  de la inspección  vigilancia y control de los productos competencia del Invima </v>
          </cell>
          <cell r="C13" t="str">
            <v>Dirección de Cosméticos</v>
          </cell>
          <cell r="D13" t="str">
            <v>Realizar Visitas de verificacion de cumplimiento de lineamientos a la DIROS de los productos y establecimiento de nuestra competencia</v>
          </cell>
          <cell r="E13" t="str">
            <v>6- Verificar el cumplimiento de lineamientos a la DIROS</v>
          </cell>
          <cell r="F13" t="str">
            <v>Inversión</v>
          </cell>
          <cell r="G13" t="str">
            <v>informes</v>
          </cell>
          <cell r="H13" t="str">
            <v xml:space="preserve">(Numero de informes realizados / Numero de informes programados)*100 </v>
          </cell>
          <cell r="I13" t="str">
            <v>Número</v>
          </cell>
          <cell r="J13" t="str">
            <v>Trimestral</v>
          </cell>
          <cell r="K13">
            <v>4</v>
          </cell>
          <cell r="L13">
            <v>4</v>
          </cell>
          <cell r="M13">
            <v>0</v>
          </cell>
          <cell r="N13">
            <v>1</v>
          </cell>
          <cell r="O13">
            <v>1</v>
          </cell>
          <cell r="P13">
            <v>0</v>
          </cell>
          <cell r="Q13">
            <v>1</v>
          </cell>
          <cell r="R13">
            <v>0.25</v>
          </cell>
          <cell r="S13">
            <v>1</v>
          </cell>
          <cell r="T13" t="str">
            <v/>
          </cell>
          <cell r="U13">
            <v>0</v>
          </cell>
          <cell r="V13">
            <v>0</v>
          </cell>
          <cell r="W13">
            <v>0</v>
          </cell>
          <cell r="X13">
            <v>0</v>
          </cell>
          <cell r="Y13">
            <v>0</v>
          </cell>
          <cell r="Z13">
            <v>0</v>
          </cell>
          <cell r="AA13">
            <v>0</v>
          </cell>
          <cell r="AB13">
            <v>0</v>
          </cell>
          <cell r="AC13" t="str">
            <v xml:space="preserve">1. Resultados Alcanzados a la fecha: De las 9 visitas a  realizar de Diros 8 a nivel nacional y 1 en Bogotá,  no se ha ejecutado ninguna.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ell>
          <cell r="AD13">
            <v>0</v>
          </cell>
          <cell r="AE13">
            <v>0</v>
          </cell>
          <cell r="AF13">
            <v>0</v>
          </cell>
          <cell r="AG13">
            <v>0</v>
          </cell>
          <cell r="AH13">
            <v>0</v>
          </cell>
          <cell r="AI13">
            <v>0</v>
          </cell>
          <cell r="AJ13">
            <v>0</v>
          </cell>
          <cell r="AK13">
            <v>0</v>
          </cell>
          <cell r="AL13" t="str">
            <v>1. Resultados Alcanzados a la fecha: De las 9 visitas a  realizar de Diros 8 a nivel nacional y 1 en Bogotá,  no se ha ejecutado ninguna.
2. Inconvenientes presentados:El año pasado se hizo el presupuesto basados en un escenario normal, es decir sin pandemia. A la fecha se tiene previsto únicamente culminar el programa de lineamiento a la DIROS con las 4 visitas pendientes del año 2020 
3. Acciones de Mejora si aplican: Se solicitó cambio de meta a 4 a +75 km</v>
          </cell>
          <cell r="AM13">
            <v>0</v>
          </cell>
          <cell r="AN13">
            <v>0</v>
          </cell>
          <cell r="AO13">
            <v>1</v>
          </cell>
          <cell r="AP13">
            <v>0</v>
          </cell>
          <cell r="AQ13">
            <v>0</v>
          </cell>
          <cell r="AR13">
            <v>0</v>
          </cell>
          <cell r="AS13">
            <v>1</v>
          </cell>
          <cell r="AT13">
            <v>0.25</v>
          </cell>
          <cell r="AU13" t="str">
            <v>1. . Resultados Alcanzados a la fecha: De las 4 visitas a  realizar de Diros todas a nivel nacional, únicamente se  se ha ejecutado una con un 25%
2. Inconvenientes presentados: N/A
3. Acciones de Mejora si aplican: las 3 restantes, se tiene programadas en común a cuerdo con los grupos territoriales  para realizarlas el cuarto trimestre del 2021.</v>
          </cell>
          <cell r="AV13"/>
          <cell r="AW13"/>
          <cell r="AX13"/>
          <cell r="AY13"/>
          <cell r="AZ13"/>
          <cell r="BA13"/>
          <cell r="BB13">
            <v>0</v>
          </cell>
          <cell r="BC13">
            <v>0</v>
          </cell>
          <cell r="BD13" t="str">
            <v>1. Resultados Alcanzados a la fecha
2. Inconvenientes presentados
3. Acciones de Mejora si aplican</v>
          </cell>
        </row>
        <row r="14">
          <cell r="A14" t="str">
            <v>DC07</v>
          </cell>
          <cell r="B14" t="str">
            <v xml:space="preserve">1 Fortalecimiento  de la inspección  vigilancia y control de los productos competencia del Invima </v>
          </cell>
          <cell r="C14" t="str">
            <v>Dirección de Cosméticos</v>
          </cell>
          <cell r="D14" t="str">
            <v>Realizar visitas de IVC competencia de la Dirección de los productos y establecimientos de nuestra competencia.</v>
          </cell>
          <cell r="E14" t="str">
            <v>5- Realizar la ejecución de las actividades de inspección, vigilancia y control</v>
          </cell>
          <cell r="F14" t="str">
            <v>Inversión</v>
          </cell>
          <cell r="G14" t="str">
            <v>visitas de IVC</v>
          </cell>
          <cell r="H14" t="str">
            <v>(No. De visitas de IVC competencia de la Dirección  realizadas / Total de visitas de IVC competencia de la Dirección programadas para el año)*100</v>
          </cell>
          <cell r="I14" t="str">
            <v>Número</v>
          </cell>
          <cell r="J14" t="str">
            <v>Mensual</v>
          </cell>
          <cell r="K14">
            <v>7</v>
          </cell>
          <cell r="L14">
            <v>2</v>
          </cell>
          <cell r="M14">
            <v>5</v>
          </cell>
          <cell r="N14">
            <v>5</v>
          </cell>
          <cell r="O14">
            <v>2</v>
          </cell>
          <cell r="P14">
            <v>3</v>
          </cell>
          <cell r="Q14">
            <v>5</v>
          </cell>
          <cell r="R14">
            <v>0.7142857142857143</v>
          </cell>
          <cell r="S14">
            <v>1</v>
          </cell>
          <cell r="T14" t="str">
            <v/>
          </cell>
          <cell r="U14">
            <v>0</v>
          </cell>
          <cell r="V14">
            <v>0</v>
          </cell>
          <cell r="W14">
            <v>1</v>
          </cell>
          <cell r="X14">
            <v>1</v>
          </cell>
          <cell r="Y14">
            <v>0</v>
          </cell>
          <cell r="Z14">
            <v>1</v>
          </cell>
          <cell r="AA14">
            <v>3</v>
          </cell>
          <cell r="AB14">
            <v>0.42857142857142855</v>
          </cell>
          <cell r="AC14" t="str">
            <v>1. Resultados Alcanzados a la fecha: de las 30 visitas planeadas de IVC competencia de la Dirección, 10 a nivel nacional y 20 en Bogotá, para el primer trimestre se han ejecutado 3: 1 a nivel Nacional y 2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Inconvenientes presentados
3. Acciones de Mejora si aplican</v>
          </cell>
          <cell r="AD14">
            <v>0</v>
          </cell>
          <cell r="AE14">
            <v>0</v>
          </cell>
          <cell r="AF14">
            <v>0</v>
          </cell>
          <cell r="AG14">
            <v>0</v>
          </cell>
          <cell r="AH14">
            <v>0</v>
          </cell>
          <cell r="AI14">
            <v>0</v>
          </cell>
          <cell r="AJ14">
            <v>0</v>
          </cell>
          <cell r="AK14">
            <v>0</v>
          </cell>
          <cell r="AL14" t="str">
            <v>1. Resultados Alcanzados a la fecha: de las 30 visitas planeadas de IVC competencia de la Dirección, 10 a nivel nacional y 20 en Bogotá, para el primer semestre se han ejecutado 3: 1 a nivel Nacional y 2 en Bogotá;  mostrando un avance del 10% con relación a la meta anual. 
2. Inconvenientes presentados:  Esta ejecución es consecuencia de la necesidad de atender las visitas solicitadas a demanda en el proceso de auditorías y certificaciones. Teniendo en cuenta la capacidad  operativa del grupo técnico no fue posible incrementar esta ejecución.
3. Acciones de Mejora si aplican:  Se solicitó cambio de meta de 30 a 7 (2 a +75 km y 5 a -75km)</v>
          </cell>
          <cell r="AM14">
            <v>0</v>
          </cell>
          <cell r="AN14">
            <v>0</v>
          </cell>
          <cell r="AO14">
            <v>0</v>
          </cell>
          <cell r="AP14">
            <v>0</v>
          </cell>
          <cell r="AQ14">
            <v>1</v>
          </cell>
          <cell r="AR14">
            <v>1</v>
          </cell>
          <cell r="AS14">
            <v>2</v>
          </cell>
          <cell r="AT14">
            <v>0.2857142857142857</v>
          </cell>
          <cell r="AU14" t="str">
            <v>1. Resultados Alcanzados a la fecha: de las 7 visitas planeadas de IVC competencia de la Dirección, 2 a nivel nacional y 5 en Bogotá, para el tercer trimestre se han ejecutado 5: 2 a nivel Nacional y 3 en Bogotá;  mostrando un avance del 71% con relación a la meta anual. 
2. Inconvenientes presentados: N/A.
3. Acciones de Mejora si aplican:  N/A</v>
          </cell>
          <cell r="AV14"/>
          <cell r="AW14"/>
          <cell r="AX14"/>
          <cell r="AY14"/>
          <cell r="AZ14"/>
          <cell r="BA14"/>
          <cell r="BB14">
            <v>0</v>
          </cell>
          <cell r="BC14">
            <v>0</v>
          </cell>
          <cell r="BD14" t="str">
            <v>1. Resultados Alcanzados a la fecha
2. Inconvenientes presentados
3. Acciones de Mejora si aplican</v>
          </cell>
        </row>
        <row r="15">
          <cell r="A15" t="str">
            <v>DC08</v>
          </cell>
          <cell r="B15" t="str">
            <v xml:space="preserve">1 Fortalecimiento  de la inspección  vigilancia y control de los productos competencia del Invima </v>
          </cell>
          <cell r="C15" t="str">
            <v>Dirección de Cosméticos</v>
          </cell>
          <cell r="D15" t="str">
            <v xml:space="preserve">Realizar la recolección de las muestras requeridas para demuestra de calidad de cosmeticos, higiene doméstica, absorbentes de higiene personal y plaguicidas </v>
          </cell>
          <cell r="E15" t="str">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ell>
          <cell r="F15" t="str">
            <v>Inversión</v>
          </cell>
          <cell r="G15" t="str">
            <v>Muestras tomadas</v>
          </cell>
          <cell r="H15" t="str">
            <v>(No. de muestras tomadas / No. De muestras proyectadas para el año)*100</v>
          </cell>
          <cell r="I15" t="str">
            <v>Número</v>
          </cell>
          <cell r="J15" t="str">
            <v>Mensual</v>
          </cell>
          <cell r="K15">
            <v>49</v>
          </cell>
          <cell r="L15">
            <v>38</v>
          </cell>
          <cell r="M15">
            <v>11</v>
          </cell>
          <cell r="N15">
            <v>30</v>
          </cell>
          <cell r="O15">
            <v>30</v>
          </cell>
          <cell r="P15">
            <v>0</v>
          </cell>
          <cell r="Q15">
            <v>30</v>
          </cell>
          <cell r="R15">
            <v>0.61224489795918369</v>
          </cell>
          <cell r="S15">
            <v>1</v>
          </cell>
          <cell r="T15" t="str">
            <v/>
          </cell>
          <cell r="U15">
            <v>0</v>
          </cell>
          <cell r="V15">
            <v>0</v>
          </cell>
          <cell r="W15">
            <v>0</v>
          </cell>
          <cell r="X15">
            <v>0</v>
          </cell>
          <cell r="Y15">
            <v>0</v>
          </cell>
          <cell r="Z15">
            <v>0</v>
          </cell>
          <cell r="AA15">
            <v>0</v>
          </cell>
          <cell r="AB15">
            <v>0</v>
          </cell>
          <cell r="AC15" t="str">
            <v>1. Resultados Alcanzados a la fecha: De las 49 visitas programadas (38 a nivel nacional y 11 en Bogotá) no se realizó ninguna, se planea iniciar en el mes de mayo cuando ya se cuente con el contrato de transporte de muestras.
2. Inconvenientes presentados
3. Acciones de Mejora si aplican</v>
          </cell>
          <cell r="AD15">
            <v>0</v>
          </cell>
          <cell r="AE15">
            <v>0</v>
          </cell>
          <cell r="AF15">
            <v>0</v>
          </cell>
          <cell r="AG15">
            <v>0</v>
          </cell>
          <cell r="AH15">
            <v>7</v>
          </cell>
          <cell r="AI15">
            <v>0</v>
          </cell>
          <cell r="AJ15">
            <v>7</v>
          </cell>
          <cell r="AK15">
            <v>0.14285714285714285</v>
          </cell>
          <cell r="AL15" t="str">
            <v>1. Resultados Alcanzados a la fecha: De las 49 muestras programadas (38 a nivel nacional y 11 en Bogotá)  se realizaron 7 en Bucaramanga, con un porcentaje de ejecución sobre la meta prevista del 14,29%, No se planea cambiar la meta, ya que estamos de acuerdo con el cronograma previsto.
2. Inconvenientes presentados: El porcentaje de ejecución es bajo teniendo en cuenta el retraso en la aprobación del transporte de muestras el cual entró en vigencia desde el 18 de junio y las circuntancias actuales del país (pandemia, movilizaciones etc)
3. Acciones de Mejora si aplican</v>
          </cell>
          <cell r="AM15">
            <v>0</v>
          </cell>
          <cell r="AN15">
            <v>0</v>
          </cell>
          <cell r="AO15">
            <v>8</v>
          </cell>
          <cell r="AP15">
            <v>0</v>
          </cell>
          <cell r="AQ15">
            <v>15</v>
          </cell>
          <cell r="AR15">
            <v>0</v>
          </cell>
          <cell r="AS15">
            <v>23</v>
          </cell>
          <cell r="AT15">
            <v>0.46938775510204084</v>
          </cell>
          <cell r="AU15" t="str">
            <v>1. Resultados Alcanzados a la fecha: De las 49 muestras programadas (38 a nivel nacional y 11 en Bogotá)  se han realizado 30 en Bucaramanga, Cartagena, Medellín y Santa Martha con un porcentaje de ejecución sobre la meta prevista del 61%, No se planea cambiar la meta, ya que estamos de acuerdo con el cronograma previsto.
2. Inconvenientes presentados: N/A
3. Acciones de Mejora si aplican: N/A</v>
          </cell>
          <cell r="AV15"/>
          <cell r="AW15"/>
          <cell r="AX15"/>
          <cell r="AY15"/>
          <cell r="AZ15"/>
          <cell r="BA15"/>
          <cell r="BB15">
            <v>0</v>
          </cell>
          <cell r="BC15">
            <v>0</v>
          </cell>
          <cell r="BD15" t="str">
            <v>1. Resultados Alcanzados a la fecha
2. Inconvenientes presentados
3. Acciones de Mejora si aplican</v>
          </cell>
        </row>
        <row r="16">
          <cell r="A16" t="str">
            <v>DC09</v>
          </cell>
          <cell r="B16" t="str">
            <v xml:space="preserve">1 Fortalecimiento  de la inspección  vigilancia y control de los productos competencia del Invima </v>
          </cell>
          <cell r="C16" t="str">
            <v>Dirección de Cosméticos</v>
          </cell>
          <cell r="D16" t="str">
            <v xml:space="preserve">Realizar estudios y gestionar trámites de Notificaciones Sanitarias Obligatorias y Registro Sanitarios Nuevos de Produtos cosméticos, higiene doméstica, absorbentes de higiene personal y plaguicidas </v>
          </cell>
          <cell r="E16" t="str">
            <v>8- Adelantar estudios de los trámites nuevos asociados a cosméticos, higiene doméstica, absorbentes de higiene personal y plaguicidas.</v>
          </cell>
          <cell r="F16" t="str">
            <v>Inversión</v>
          </cell>
          <cell r="G16" t="str">
            <v>registros sanitarios expedidos nivel Central</v>
          </cell>
          <cell r="H16" t="str">
            <v>(No. de registros Sanitarios NS-NSO   expedidos nuevos -reconocimiento/ No. Total de registros sanitarios NS-NSO nuevos -reconocimiento programados) *100</v>
          </cell>
          <cell r="I16" t="str">
            <v>Número</v>
          </cell>
          <cell r="J16" t="str">
            <v>Mensual</v>
          </cell>
          <cell r="K16">
            <v>8290</v>
          </cell>
          <cell r="L16">
            <v>0</v>
          </cell>
          <cell r="M16">
            <v>8290</v>
          </cell>
          <cell r="N16">
            <v>6021</v>
          </cell>
          <cell r="O16">
            <v>0</v>
          </cell>
          <cell r="P16">
            <v>6021</v>
          </cell>
          <cell r="Q16">
            <v>6021</v>
          </cell>
          <cell r="R16">
            <v>0.72629674306393244</v>
          </cell>
          <cell r="S16">
            <v>1</v>
          </cell>
          <cell r="T16" t="str">
            <v/>
          </cell>
          <cell r="U16">
            <v>0</v>
          </cell>
          <cell r="V16">
            <v>152</v>
          </cell>
          <cell r="W16">
            <v>0</v>
          </cell>
          <cell r="X16">
            <v>645</v>
          </cell>
          <cell r="Y16">
            <v>0</v>
          </cell>
          <cell r="Z16">
            <v>723</v>
          </cell>
          <cell r="AA16">
            <v>1520</v>
          </cell>
          <cell r="AB16">
            <v>0.18335343787696018</v>
          </cell>
          <cell r="AC16" t="str">
            <v>1. Resultados Alcanzados a la fecha: De los 8100 trámites programados de Registro Sanitario-NS-NSO- nuevos, reconocimientos para productos cosméticos, productos de higiene doméstica y Plaguicidas, en el primer trimestre se realizaron  1520 con lo cual se obtiene  un  cumplimiento acumulado del 18,77%. 
Los 1520  trámites realizados en el primer trimestre se discriminan así: Cosméticos  1331, Aseo 179 y plaguicidas 10
Nota: Los datos  reportados fueron tomados del informe emitido por el aplicativo de RS.
2. Inconvenientes presentados
3. Acciones de Mejora si aplican</v>
          </cell>
          <cell r="AD16">
            <v>0</v>
          </cell>
          <cell r="AE16">
            <v>862</v>
          </cell>
          <cell r="AF16">
            <v>0</v>
          </cell>
          <cell r="AG16">
            <v>598</v>
          </cell>
          <cell r="AH16">
            <v>0</v>
          </cell>
          <cell r="AI16">
            <v>715</v>
          </cell>
          <cell r="AJ16">
            <v>2175</v>
          </cell>
          <cell r="AK16">
            <v>0.26236429433051872</v>
          </cell>
          <cell r="AL16" t="str">
            <v>1. Resultados Alcanzados a la fecha: De los 8100 trámites programados de Registro Sanitario-NS-NSO- nuevos, reconocimientos para productos cosméticos, productos de higiene doméstica y Plaguicidas, en el primer semestre se realizaron  3695 con lo cual se obtiene  un  cumplimiento acumulado del 45,62%. 
Los 3695  trámites realizados en el primer semestre se discriminan así: Cosméticos  3250, Aseo 425 y plaguicidas 20
Nota: Los datos  reportados fueron tomados del informe emitido por el aplicativo de RS.
2. Inconvenientes presentados: N/A
3. Acciones de Mejora si aplican: Debido a que los funcionarios de Medellín se les está asignando más trámites para su estudio y gestión, teniendo en cuenta el cierre de las oficinas por la pandemia y el estudio de cargas realizado en la Dirección, se solicitó una reducción de esta meta de 8100 a 7750, la diferencia es decir los 350 se le asignarán a la actividad "Desconcentración de trámites" nuevos</v>
          </cell>
          <cell r="AM16">
            <v>0</v>
          </cell>
          <cell r="AN16">
            <v>781</v>
          </cell>
          <cell r="AO16">
            <v>0</v>
          </cell>
          <cell r="AP16">
            <v>851</v>
          </cell>
          <cell r="AQ16">
            <v>0</v>
          </cell>
          <cell r="AR16">
            <v>694</v>
          </cell>
          <cell r="AS16">
            <v>2326</v>
          </cell>
          <cell r="AT16">
            <v>0.28057901085645354</v>
          </cell>
          <cell r="AU16" t="str">
            <v>1. Resultados Alcanzados a la fecha: De los 8.290 trámites programados de Registro Sanitario-NS-NSO- nuevos, reconocimientos para productos cosméticos, productos de higiene doméstica y Plaguicidas, en el tercer trimestre se realizaron  6021 con lo cual se obtiene  un  cumplimiento acumulado del 72%. 
Los 6021  trámites realizados en el tercer trimestre se discriminan así: Cosméticos 5317, Aseo 677 y plaguicidas 27
Nota: Los datos  reportados fueron tomados del informe emitido por el aplicativo de RS.
2. Inconvenientes presentados: N/A
3. Acciones de Mejora si aplican: Se solicitaron 4 contratistas más para los meses de octubre y noviembre, por lo cual se cambió  la meta de 7750 a 8290</v>
          </cell>
          <cell r="AV16"/>
          <cell r="AW16"/>
          <cell r="AX16"/>
          <cell r="AY16"/>
          <cell r="AZ16"/>
          <cell r="BA16"/>
          <cell r="BB16">
            <v>0</v>
          </cell>
          <cell r="BC16">
            <v>0</v>
          </cell>
          <cell r="BD16" t="str">
            <v>1. Resultados Alcanzados a la fecha
2. Inconvenientes presentados
3. Acciones de Mejora si aplican</v>
          </cell>
        </row>
        <row r="17">
          <cell r="A17" t="str">
            <v>DC10</v>
          </cell>
          <cell r="B17" t="str">
            <v xml:space="preserve">1 Fortalecimiento  de la inspección  vigilancia y control de los productos competencia del Invima </v>
          </cell>
          <cell r="C17" t="str">
            <v>Dirección de Cosméticos</v>
          </cell>
          <cell r="D17" t="str">
            <v xml:space="preserve">Realizar estudios y gestionar trámites de Notificaciones Sanitarias Obligatorias y Registro Sanitarios Nuevos de Produtos cosméticos, higiene doméstica, absorbentes de higiene personal y plaguicidas </v>
          </cell>
          <cell r="E17" t="str">
            <v>8- Adelantar estudios de los trámites nuevos asociados a cosméticos, higiene doméstica, absorbentes de higiene personal y plaguicidas.</v>
          </cell>
          <cell r="F17" t="str">
            <v>Inversión</v>
          </cell>
          <cell r="G17" t="str">
            <v>registros sanitarios expedidos en el marco de "Desconcentración de Trámites" GTT MEDELLIN</v>
          </cell>
          <cell r="H17" t="str">
            <v>(No. de registros Sanitarios NS-NSO   expedidos nuevos -reconocimiento/ No. Total de registros sanitarios NS-NSO nuevos -reconocimiento programados) *100</v>
          </cell>
          <cell r="I17" t="str">
            <v>Número</v>
          </cell>
          <cell r="J17" t="str">
            <v>Mensual</v>
          </cell>
          <cell r="K17">
            <v>850</v>
          </cell>
          <cell r="L17">
            <v>0</v>
          </cell>
          <cell r="M17">
            <v>850</v>
          </cell>
          <cell r="N17">
            <v>1247</v>
          </cell>
          <cell r="O17">
            <v>0</v>
          </cell>
          <cell r="P17">
            <v>1247</v>
          </cell>
          <cell r="Q17">
            <v>1247</v>
          </cell>
          <cell r="R17">
            <v>1</v>
          </cell>
          <cell r="S17">
            <v>1</v>
          </cell>
          <cell r="T17" t="str">
            <v>Revisar la sobreejecución del Indicador</v>
          </cell>
          <cell r="U17">
            <v>0</v>
          </cell>
          <cell r="V17">
            <v>0</v>
          </cell>
          <cell r="W17">
            <v>0</v>
          </cell>
          <cell r="X17">
            <v>1</v>
          </cell>
          <cell r="Y17">
            <v>0</v>
          </cell>
          <cell r="Z17">
            <v>94</v>
          </cell>
          <cell r="AA17">
            <v>95</v>
          </cell>
          <cell r="AB17">
            <v>0.11176470588235295</v>
          </cell>
          <cell r="AC17" t="str">
            <v>1. Resultados Alcanzados a la fecha: De los 500 trámites que se tienen como meta para este año, en el primer trimestre se realizaron 95 trámites nuevos, con lo que se obtiene un acumulado de 19%. Los 95 trámites se discriminan así: 54 de cosméticos y 41 de Aseo y Limpieza
2. Inconvenientes presentados
3. Acciones de Mejora si aplican</v>
          </cell>
          <cell r="AD17">
            <v>0</v>
          </cell>
          <cell r="AE17">
            <v>107</v>
          </cell>
          <cell r="AF17">
            <v>0</v>
          </cell>
          <cell r="AG17">
            <v>123</v>
          </cell>
          <cell r="AH17">
            <v>0</v>
          </cell>
          <cell r="AI17">
            <v>17</v>
          </cell>
          <cell r="AJ17">
            <v>247</v>
          </cell>
          <cell r="AK17">
            <v>0.29058823529411765</v>
          </cell>
          <cell r="AL17" t="str">
            <v>1. Resultados Alcanzados a la fecha: De los 500 trámites que se tienen como meta para este año, en el primer trimestre se realizaron 342 trámites nuevos, con lo que se obtiene un acumulado de 68,40%. Los 342 trámites se discriminan así: 254 de cosméticos y 88 de Aseo y Limpieza
2. Inconvenientes presentados: Se hizo una redistribución entre los trámites  que están contemplados en el nivel central y en  desconcentración de trámites.
3. Acciones de Mejora si aplican: Se solcitó un aumento en la meta de 500 a 850</v>
          </cell>
          <cell r="AM17">
            <v>0</v>
          </cell>
          <cell r="AN17">
            <v>188</v>
          </cell>
          <cell r="AO17">
            <v>0</v>
          </cell>
          <cell r="AP17">
            <v>379</v>
          </cell>
          <cell r="AQ17">
            <v>0</v>
          </cell>
          <cell r="AR17">
            <v>338</v>
          </cell>
          <cell r="AS17">
            <v>905</v>
          </cell>
          <cell r="AT17">
            <v>1.0647058823529412</v>
          </cell>
          <cell r="AU17" t="str">
            <v>1. Resultados Alcanzados a la fecha: De los 850 trámites que se tienen como meta para este año, en el tercer trimestre se realizaron 1247 trámites nuevos, con lo que se encuentra sobreejecutada la meta.  Los 1247 trámites se discriminan así: 1053 de cosméticos y 194 de Aseo y Limpieza
2. Inconvenientes presentados: Se hizo una redistribución entre los trámites  que están contemplados en el nivel central y en  desconcentración de trámites.
3. Acciones de Mejora si aplican: N/A</v>
          </cell>
          <cell r="AV17"/>
          <cell r="AW17"/>
          <cell r="AX17"/>
          <cell r="AY17"/>
          <cell r="AZ17"/>
          <cell r="BA17"/>
          <cell r="BB17">
            <v>0</v>
          </cell>
          <cell r="BC17">
            <v>0</v>
          </cell>
          <cell r="BD17" t="str">
            <v>1. Resultados Alcanzados a la fecha
2. Inconvenientes presentados
3. Acciones de Mejora si aplican</v>
          </cell>
        </row>
        <row r="18">
          <cell r="A18" t="str">
            <v>DC11</v>
          </cell>
          <cell r="B18" t="str">
            <v xml:space="preserve">1 Fortalecimiento  de la inspección  vigilancia y control de los productos competencia del Invima </v>
          </cell>
          <cell r="C18" t="str">
            <v>Dirección de Cosméticos</v>
          </cell>
          <cell r="D18" t="str">
            <v>Realizar tramites de registro sanitario-NS-NSO- nuevos, reconocimientos y renovaciones</v>
          </cell>
          <cell r="E18" t="str">
            <v>9- Gestionar las solicitudes de Renovación de los trámites asociados de cosméticos, higiene doméstica, absorbentes de higiene personal y plaguicidas.</v>
          </cell>
          <cell r="F18" t="str">
            <v>Inversión</v>
          </cell>
          <cell r="G18" t="str">
            <v>registros sanitarios renovados</v>
          </cell>
          <cell r="H18" t="str">
            <v>(No. de registros Sanitarios renovados / No. Total de registros sanitarios programados para renovación) *100</v>
          </cell>
          <cell r="I18" t="str">
            <v>Número</v>
          </cell>
          <cell r="J18" t="str">
            <v>Mensual</v>
          </cell>
          <cell r="K18">
            <v>3125</v>
          </cell>
          <cell r="L18">
            <v>0</v>
          </cell>
          <cell r="M18">
            <v>3125</v>
          </cell>
          <cell r="N18">
            <v>1384</v>
          </cell>
          <cell r="O18">
            <v>0</v>
          </cell>
          <cell r="P18">
            <v>1384</v>
          </cell>
          <cell r="Q18">
            <v>1384</v>
          </cell>
          <cell r="R18">
            <v>0.44288</v>
          </cell>
          <cell r="S18">
            <v>1</v>
          </cell>
          <cell r="T18" t="str">
            <v/>
          </cell>
          <cell r="U18">
            <v>0</v>
          </cell>
          <cell r="V18">
            <v>58</v>
          </cell>
          <cell r="W18">
            <v>0</v>
          </cell>
          <cell r="X18">
            <v>205</v>
          </cell>
          <cell r="Y18">
            <v>0</v>
          </cell>
          <cell r="Z18">
            <v>162</v>
          </cell>
          <cell r="AA18">
            <v>425</v>
          </cell>
          <cell r="AB18">
            <v>0.13600000000000001</v>
          </cell>
          <cell r="AC18" t="str">
            <v>1. Resultados Alcanzados a la fecha: De los 550 tramites que se tenían como meta  para la realización de Registro Sanitario-NSO, renovados para productos Cosméticos, Productos de Higiene Doméstica y Plaguicidas se realizaron en el primer trimestre 425, con lo que se logra un cumplimiento acumulado del 77,27%.
Los 425 trámites se discriminan así: Cosméticos 346, Aseo74, Plaguicidas 5
Nota: Los datos  reportados fueron tomados del informe emitido por el aplicativo de RS.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ell>
          <cell r="AD18">
            <v>0</v>
          </cell>
          <cell r="AE18">
            <v>57</v>
          </cell>
          <cell r="AF18">
            <v>0</v>
          </cell>
          <cell r="AG18">
            <v>122</v>
          </cell>
          <cell r="AH18">
            <v>0</v>
          </cell>
          <cell r="AI18">
            <v>166</v>
          </cell>
          <cell r="AJ18">
            <v>345</v>
          </cell>
          <cell r="AK18">
            <v>0.1104</v>
          </cell>
          <cell r="AL18" t="str">
            <v>1. Resultados Alcanzados a la fecha: De los 550 tramites que se tenían como meta  para la realización de Registro Sanitario-NSO, renovados para productos Cosméticos, Productos de Higiene Doméstica y Plaguicidas se realizaron en el primer semestre  770, con lo que hay una sobreejecución de la meta.
Los 770 trámites se discriminan así: Cosméticos 583, Aseo 173, Plaguicidas 14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solicitó un cambio de meta de 550 a 1100</v>
          </cell>
          <cell r="AM18">
            <v>0</v>
          </cell>
          <cell r="AN18">
            <v>155</v>
          </cell>
          <cell r="AO18">
            <v>0</v>
          </cell>
          <cell r="AP18">
            <v>170</v>
          </cell>
          <cell r="AQ18">
            <v>0</v>
          </cell>
          <cell r="AR18">
            <v>289</v>
          </cell>
          <cell r="AS18">
            <v>614</v>
          </cell>
          <cell r="AT18">
            <v>0.19647999999999999</v>
          </cell>
          <cell r="AU18" t="str">
            <v>1. Resultados Alcanzados a la fecha: De los 3125 tramites que se tenían como meta  para la realización de Registro Sanitario-NSO, renovados para productos Cosméticos, Productos de Higiene Doméstica y Plaguicidas se han realziado 1384 en el tercer trimestre, para un porcentaje de ejecución a la fecha de 44,29.
Los 1384 trámites se discriminan así: Cosméticos 1094, Aseo 274, Plaguicidas 16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solicitaron 4 contratistas más para el grupo de registros sanitarios para poder gestionar los trámites represados,  se solicitó aumento de  la meta de 1100 a 3125</v>
          </cell>
          <cell r="AV18"/>
          <cell r="AW18"/>
          <cell r="AX18"/>
          <cell r="AY18"/>
          <cell r="AZ18"/>
          <cell r="BA18"/>
          <cell r="BB18">
            <v>0</v>
          </cell>
          <cell r="BC18">
            <v>0</v>
          </cell>
          <cell r="BD18" t="str">
            <v>1. Resultados Alcanzados a la fecha
2. Inconvenientes presentados
3. Acciones de Mejora si aplican</v>
          </cell>
        </row>
        <row r="19">
          <cell r="A19" t="str">
            <v>DC12</v>
          </cell>
          <cell r="B19" t="str">
            <v xml:space="preserve">1 Fortalecimiento  de la inspección  vigilancia y control de los productos competencia del Invima </v>
          </cell>
          <cell r="C19" t="str">
            <v>Dirección de Cosméticos</v>
          </cell>
          <cell r="D19" t="str">
            <v>Realizar tramites asociados a registro sanitario-NS-NSO-(Modificaciones, cambios, certificaciones RS y autorizaciones)</v>
          </cell>
          <cell r="E19"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F19" t="str">
            <v>Inversión</v>
          </cell>
          <cell r="G19" t="str">
            <v xml:space="preserve">Trámites Asociados nivel Central </v>
          </cell>
          <cell r="H19" t="str">
            <v>(No. de tramites asociados a  registros Sanitarios NS-NSO  realizados / No. Total de tramites asociados a  registros Sanitarios NS-NSO  programados)  *100</v>
          </cell>
          <cell r="I19" t="str">
            <v>Número</v>
          </cell>
          <cell r="J19" t="str">
            <v>Mensual</v>
          </cell>
          <cell r="K19">
            <v>11300</v>
          </cell>
          <cell r="L19">
            <v>0</v>
          </cell>
          <cell r="M19">
            <v>11300</v>
          </cell>
          <cell r="N19">
            <v>10332</v>
          </cell>
          <cell r="O19">
            <v>0</v>
          </cell>
          <cell r="P19">
            <v>10332</v>
          </cell>
          <cell r="Q19">
            <v>10332</v>
          </cell>
          <cell r="R19">
            <v>0.9143362831858407</v>
          </cell>
          <cell r="S19">
            <v>1</v>
          </cell>
          <cell r="T19" t="str">
            <v/>
          </cell>
          <cell r="U19">
            <v>0</v>
          </cell>
          <cell r="V19">
            <v>272</v>
          </cell>
          <cell r="W19">
            <v>0</v>
          </cell>
          <cell r="X19">
            <v>876</v>
          </cell>
          <cell r="Y19">
            <v>0</v>
          </cell>
          <cell r="Z19">
            <v>1340</v>
          </cell>
          <cell r="AA19">
            <v>2488</v>
          </cell>
          <cell r="AB19">
            <v>0.22017699115044248</v>
          </cell>
          <cell r="AC19" t="str">
            <v>1. Resultados Alcanzados a la fecha: Resultados Alcanzados a la fecha: De los 12900 tramites que se tenían como meta  para la realización de Registro Sanitario-NSO, cambios para productos Cosméticos, Productos de Higiene Doméstica y Plaguicidas se realizaron en el primer trimestre 2488, con lo que se logra un cumplimiento acumulado del 19,29%.
Los 2488 trámites se discriminan así: Cosméticos 2164, Aseo 315, Plaguicidas 9
Nota: Los datos  reportados fueron tomados del informe emitido por el aplicativo de RS.
2. Inconvenientes presentados
3. Acciones de Mejora si aplican</v>
          </cell>
          <cell r="AD19">
            <v>0</v>
          </cell>
          <cell r="AE19">
            <v>1426</v>
          </cell>
          <cell r="AF19">
            <v>0</v>
          </cell>
          <cell r="AG19">
            <v>1285</v>
          </cell>
          <cell r="AH19">
            <v>0</v>
          </cell>
          <cell r="AI19">
            <v>1314</v>
          </cell>
          <cell r="AJ19">
            <v>4025</v>
          </cell>
          <cell r="AK19">
            <v>0.35619469026548672</v>
          </cell>
          <cell r="AL19" t="str">
            <v>1. Resultados Alcanzados a la fecha:  De los 12900 tramites que se tenían como meta  para la realización de Registro Sanitario-NSO, cambios para productos Cosméticos, Productos de Higiene Doméstica y Plaguicidas se realizaron en el primer semestre 6513, con lo que se logra un cumplimiento acumulado del 50,49%.
Los 6513 trámites se discriminan así: Cosméticos 5734, Aseo 759, Plaguicidas 20
Nota: Los datos  reportados fueron tomados del informe emitido por el aplicativo de RS.
2. Inconvenientes presentados
3. Acciones de Mejora si aplican: Se solicitó una disminución en la meta de 12900 a 11300 , la diferencia por 1600, se aumenta a la meta de desconcentración de trámites.  
Lo anterior porque a los funcionarios de Medellín se les está asignando más trámites para su estudio y gestión, teniendo en cuenta el cierre de las oficinas por la pandemia y el estudio de cargas realizado en la Dirección.</v>
          </cell>
          <cell r="AM19">
            <v>0</v>
          </cell>
          <cell r="AN19">
            <v>1315</v>
          </cell>
          <cell r="AO19">
            <v>0</v>
          </cell>
          <cell r="AP19">
            <v>1147</v>
          </cell>
          <cell r="AQ19">
            <v>0</v>
          </cell>
          <cell r="AR19">
            <v>1357</v>
          </cell>
          <cell r="AS19">
            <v>3819</v>
          </cell>
          <cell r="AT19">
            <v>0.3379646017699115</v>
          </cell>
          <cell r="AU19" t="str">
            <v>1. Resultados Alcanzados a la fecha:  De los 11300 tramites que se tenían como meta  para la realización de Registro Sanitario-NSO, cambios para productos Cosméticos, Productos de Higiene Doméstica y Plaguicidas se han realziado hasta el tercer trimestre 10332, con lo que se logra un cumplimiento acumulado del 91%.
Los 10332 trámites se discriminan así: Cosméticos 9135, Aseo 1154, Plaguicidas 43
Nota: Los datos  reportados fueron tomados del informe emitido por el aplicativo de RS.
2. Inconvenientes presentados: N/A
3. Acciones de Mejora si aplican: n/A</v>
          </cell>
          <cell r="AV19"/>
          <cell r="AW19"/>
          <cell r="AX19"/>
          <cell r="AY19"/>
          <cell r="AZ19"/>
          <cell r="BA19"/>
          <cell r="BB19">
            <v>0</v>
          </cell>
          <cell r="BC19">
            <v>0</v>
          </cell>
          <cell r="BD19" t="str">
            <v>1. Resultados Alcanzados a la fecha
2. Inconvenientes presentados
3. Acciones de Mejora si aplican</v>
          </cell>
        </row>
        <row r="20">
          <cell r="A20" t="str">
            <v>DC13</v>
          </cell>
          <cell r="B20" t="str">
            <v xml:space="preserve">1 Fortalecimiento  de la inspección  vigilancia y control de los productos competencia del Invima </v>
          </cell>
          <cell r="C20" t="str">
            <v>Dirección de Cosméticos</v>
          </cell>
          <cell r="D20" t="str">
            <v>Realizar tramites asociados a registro sanitario-NS-NSO-(Modificaciones, cambios, certificaciones RS y autorizaciones)</v>
          </cell>
          <cell r="E20"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F20" t="str">
            <v>Inversión</v>
          </cell>
          <cell r="G20" t="str">
            <v>Trámites Asociados en el marco de "Desconcentración de Trámites"  GTT MEDELLIN</v>
          </cell>
          <cell r="H20" t="str">
            <v>(No. de tramites asociados a  registros Sanitarios NS-NSO  realizados / No. Total de tramites asociados a  registros Sanitarios NS-NSO  programados)  *100</v>
          </cell>
          <cell r="I20" t="str">
            <v>Número</v>
          </cell>
          <cell r="J20" t="str">
            <v>Mensual</v>
          </cell>
          <cell r="K20">
            <v>2020</v>
          </cell>
          <cell r="L20">
            <v>0</v>
          </cell>
          <cell r="M20">
            <v>2020</v>
          </cell>
          <cell r="N20">
            <v>1985</v>
          </cell>
          <cell r="O20">
            <v>0</v>
          </cell>
          <cell r="P20">
            <v>1985</v>
          </cell>
          <cell r="Q20">
            <v>1985</v>
          </cell>
          <cell r="R20">
            <v>0.98267326732673266</v>
          </cell>
          <cell r="S20">
            <v>1</v>
          </cell>
          <cell r="T20" t="str">
            <v/>
          </cell>
          <cell r="U20">
            <v>0</v>
          </cell>
          <cell r="V20">
            <v>0</v>
          </cell>
          <cell r="W20">
            <v>0</v>
          </cell>
          <cell r="X20">
            <v>26</v>
          </cell>
          <cell r="Y20">
            <v>0</v>
          </cell>
          <cell r="Z20">
            <v>414</v>
          </cell>
          <cell r="AA20">
            <v>440</v>
          </cell>
          <cell r="AB20">
            <v>0.21782178217821782</v>
          </cell>
          <cell r="AC20" t="str">
            <v>1. Resultados Alcanzados a la fecha: De los 420 trámites que se tenían como meta, se ralizaron en el primer trimestre 440 lo cual nos da como resultado una sobre ejucución de 104,76%. Los  440 trámites se discriminan en  368 cosméticos y 72 de aseo.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ell>
          <cell r="AD20">
            <v>0</v>
          </cell>
          <cell r="AE20">
            <v>338</v>
          </cell>
          <cell r="AF20">
            <v>0</v>
          </cell>
          <cell r="AG20">
            <v>383</v>
          </cell>
          <cell r="AH20">
            <v>0</v>
          </cell>
          <cell r="AI20">
            <v>542</v>
          </cell>
          <cell r="AJ20">
            <v>1263</v>
          </cell>
          <cell r="AK20">
            <v>0.62524752475247525</v>
          </cell>
          <cell r="AL20" t="str">
            <v>1. Resultados Alcanzados a la fecha: De los 420 trámites que se tenían como meta, se ralizaron en el primer semestre 1703 lo cual nos da como resultado una sobre ejucución. Los  1703 trámites se discriminan en  1548 cosméticos y 155 de aseo.
2. Inconvenientes presentados: Se presenta una sobreejcución de la meta inicial. 
3. Acciones de Mejora si aplican:  Se solicitó un aumento  en la meta de 420 a 2020. La diferencia  por 1600, se reduce a la meta del nivel central.  
Lo anterior porque a los funcionarios de Medellín se les está asignando más trámites para su estudio y gestión, teniendo en cuenta el cierre de las oficinas por la pandemia y el estudio de cargas realizado en la Dirección</v>
          </cell>
          <cell r="AM20">
            <v>0</v>
          </cell>
          <cell r="AN20">
            <v>194</v>
          </cell>
          <cell r="AO20">
            <v>0</v>
          </cell>
          <cell r="AP20">
            <v>47</v>
          </cell>
          <cell r="AQ20">
            <v>0</v>
          </cell>
          <cell r="AR20">
            <v>41</v>
          </cell>
          <cell r="AS20">
            <v>282</v>
          </cell>
          <cell r="AT20">
            <v>0.13960396039603962</v>
          </cell>
          <cell r="AU20" t="str">
            <v>1. Resultados Alcanzados a la fecha: De los 2020 trámites que se tenían como meta, se ralizaron en el tercer trimestre 1985 cual nos da como resultado un 98%. Los 1985 trámites se discriminan en  1825 cosméticos y 160 de aseo.
2. Inconvenientes presentados: N/A. 
3. Acciones de Mejora si aplican:  N/A</v>
          </cell>
          <cell r="AV20"/>
          <cell r="AW20"/>
          <cell r="AX20"/>
          <cell r="AY20"/>
          <cell r="AZ20"/>
          <cell r="BA20"/>
          <cell r="BB20">
            <v>0</v>
          </cell>
          <cell r="BC20">
            <v>0</v>
          </cell>
          <cell r="BD20" t="str">
            <v>1. Resultados Alcanzados a la fecha
2. Inconvenientes presentados
3. Acciones de Mejora si aplican</v>
          </cell>
        </row>
        <row r="21">
          <cell r="A21" t="str">
            <v>DC14</v>
          </cell>
          <cell r="B21" t="str">
            <v>5 Gestión de la transparencia, participación ciudadana, rendición de cuentas y lucha contra la ilegalidad</v>
          </cell>
          <cell r="C21" t="str">
            <v>Dirección de Cosméticos</v>
          </cell>
          <cell r="D21" t="str">
            <v>Identificar y ejecutar las actividades de participación ciudadana de acuerdo a la metodologia institucional_ Lineamientos de documentación de participación ciudadana y rendición de cuentas</v>
          </cell>
          <cell r="E21" t="str">
            <v>Realizar las acciones de participación ciudadana de acuerdo a la metodología institucional</v>
          </cell>
          <cell r="F21" t="str">
            <v>Funcionamiento</v>
          </cell>
          <cell r="G21" t="str">
            <v>Actividades de Participación Ciudadana</v>
          </cell>
          <cell r="H21" t="str">
            <v xml:space="preserve">(No de actividades documentadas/No de actividades identificadas)*100 
</v>
          </cell>
          <cell r="I21" t="str">
            <v>Número</v>
          </cell>
          <cell r="J21" t="str">
            <v>Trimestral</v>
          </cell>
          <cell r="K21">
            <v>4</v>
          </cell>
          <cell r="L21">
            <v>0</v>
          </cell>
          <cell r="M21">
            <v>4</v>
          </cell>
          <cell r="N21">
            <v>3</v>
          </cell>
          <cell r="O21">
            <v>0</v>
          </cell>
          <cell r="P21">
            <v>3</v>
          </cell>
          <cell r="Q21">
            <v>3</v>
          </cell>
          <cell r="R21">
            <v>0.75</v>
          </cell>
          <cell r="S21">
            <v>1</v>
          </cell>
          <cell r="T21" t="str">
            <v/>
          </cell>
          <cell r="U21">
            <v>0</v>
          </cell>
          <cell r="V21">
            <v>0</v>
          </cell>
          <cell r="W21">
            <v>0</v>
          </cell>
          <cell r="X21">
            <v>0</v>
          </cell>
          <cell r="Y21">
            <v>0</v>
          </cell>
          <cell r="Z21">
            <v>1</v>
          </cell>
          <cell r="AA21">
            <v>1</v>
          </cell>
          <cell r="AB21">
            <v>0.25</v>
          </cell>
          <cell r="AC21" t="str">
            <v>1. Resultados Alcanzados a la fecha: En el primer trimestre se realizaron cinco (5) talleres así: en Febrero 5: Errores evidenciados en los documentos expedidos; en febrero 19, 25 y 26: Taller Virtual sobre Decisión 833 y reglamentación asociada; en febrero 22, Conversatorio con Accytec., alcanzando un 25% de la ejecución total delaño.
2. Inconvenientes presentados
3. Acciones de Mejora si aplican</v>
          </cell>
          <cell r="AD21">
            <v>0</v>
          </cell>
          <cell r="AE21">
            <v>0</v>
          </cell>
          <cell r="AF21">
            <v>0</v>
          </cell>
          <cell r="AG21">
            <v>0</v>
          </cell>
          <cell r="AH21">
            <v>0</v>
          </cell>
          <cell r="AI21">
            <v>1</v>
          </cell>
          <cell r="AJ21">
            <v>1</v>
          </cell>
          <cell r="AK21">
            <v>0.25</v>
          </cell>
          <cell r="AL21" t="str">
            <v>1. Resultados Alcanzados a la fecha: En el segundo trimestre se realizó un conversatorio con la ANDI el 7 de abril, sobre la Decisión 833 de 2018, con lo cual se logra un porcentaje de ejecución del 50%.
2. Inconvenientes presentados
3. Acciones de Mejora si aplican</v>
          </cell>
          <cell r="AM21">
            <v>0</v>
          </cell>
          <cell r="AN21">
            <v>0</v>
          </cell>
          <cell r="AO21">
            <v>0</v>
          </cell>
          <cell r="AP21">
            <v>0</v>
          </cell>
          <cell r="AQ21">
            <v>0</v>
          </cell>
          <cell r="AR21">
            <v>1</v>
          </cell>
          <cell r="AS21">
            <v>1</v>
          </cell>
          <cell r="AT21">
            <v>0.25</v>
          </cell>
          <cell r="AU21" t="str">
            <v>1. Resultados Alcanzados a la fecha: En el tercer trimestre se realizó un taller sobre la Decisión 833 de 2018 dirigido a la Industria, con lo cual se logra un porcentaje de ejecución del 75%.
2. Inconvenientes presentados
3. Acciones de Mejora si aplican</v>
          </cell>
          <cell r="AV21"/>
          <cell r="AW21"/>
          <cell r="AX21"/>
          <cell r="AY21"/>
          <cell r="AZ21"/>
          <cell r="BA21"/>
          <cell r="BB21">
            <v>0</v>
          </cell>
          <cell r="BC21">
            <v>0</v>
          </cell>
          <cell r="BD21" t="str">
            <v>1. Resultados Alcanzados a la fecha
2. Inconvenientes presentados
3. Acciones de Mejora si aplican</v>
          </cell>
        </row>
        <row r="22">
          <cell r="A22" t="str">
            <v>DC15</v>
          </cell>
          <cell r="B22" t="str">
            <v xml:space="preserve">3 Fortalecimiento institucional de la gestión administrativa y de apoyo del Invima </v>
          </cell>
          <cell r="C22" t="str">
            <v>Dirección de Cosméticos</v>
          </cell>
          <cell r="D22" t="str">
            <v>Ejecutar el 95%  de los recursos del presupuesto de invesión apropiado para la vigencia</v>
          </cell>
          <cell r="E22" t="str">
            <v>Cumplir con la ejecución del presupuesto de inversión apropiado a la dependencia de acuerdo a los lineamientos establecidos por la Oficina Asesora de Planeación</v>
          </cell>
          <cell r="F22" t="str">
            <v>Funcionamiento</v>
          </cell>
          <cell r="G22" t="str">
            <v>Ejecucion presupuestal (Inversión)</v>
          </cell>
          <cell r="H22" t="str">
            <v>(Total de recursos ejecutados del presupuesto de inversión/Total de recursos programados para la vigencia)*100</v>
          </cell>
          <cell r="I22" t="str">
            <v>Recursos</v>
          </cell>
          <cell r="J22" t="str">
            <v>Trimestral</v>
          </cell>
          <cell r="K22">
            <v>346961630.94999999</v>
          </cell>
          <cell r="L22">
            <v>0</v>
          </cell>
          <cell r="M22">
            <v>346961630.94999999</v>
          </cell>
          <cell r="N22">
            <v>167669882</v>
          </cell>
          <cell r="O22">
            <v>0</v>
          </cell>
          <cell r="P22">
            <v>167669882</v>
          </cell>
          <cell r="Q22">
            <v>167669882</v>
          </cell>
          <cell r="R22">
            <v>0.48325194212659961</v>
          </cell>
          <cell r="S22">
            <v>1</v>
          </cell>
          <cell r="T22" t="str">
            <v/>
          </cell>
          <cell r="U22">
            <v>0</v>
          </cell>
          <cell r="V22">
            <v>0</v>
          </cell>
          <cell r="W22">
            <v>0</v>
          </cell>
          <cell r="X22">
            <v>0</v>
          </cell>
          <cell r="Y22">
            <v>0</v>
          </cell>
          <cell r="Z22">
            <v>30910332</v>
          </cell>
          <cell r="AA22">
            <v>30910332</v>
          </cell>
          <cell r="AB22">
            <v>8.9088617422525412E-2</v>
          </cell>
          <cell r="AC22" t="str">
            <v>1. Resultados Alcanzados a la fecha: Se ha ejecutado un 8,91% del presupuesto, el cual se discrimina así: $19.260.000 como honorarios de los contratistas Carlos Flores, Miguel Junieles, Andres González y  Luz Elena Velez y viáticos del grupo técnico por $11.650.332. Para un total por $30,910,332
2. Inconvenientes presentados: N/A
3. Acciones de Mejora si aplican. N/A</v>
          </cell>
          <cell r="AD22"/>
          <cell r="AE22"/>
          <cell r="AF22"/>
          <cell r="AG22"/>
          <cell r="AH22"/>
          <cell r="AI22">
            <v>61777392</v>
          </cell>
          <cell r="AJ22">
            <v>61777392</v>
          </cell>
          <cell r="AK22">
            <v>0.17805251788461482</v>
          </cell>
          <cell r="AL22" t="str">
            <v>1. Resultados Alcanzados a la fecha: En este trimestre se ejecutaron recursos por $61.777.392 (que corresponde al 17,81%) alcanzando un total en el primer semestre  por $92.687,724 (26,71%), Los $61.777,392 corresponden a:
a. Honorarios contratistas: Carlos Cardenas, Miguel Junieles, Andrés González, Luz Elena Velez, Eimy Pacheco por $44.940.000
b. Viaticos por $16.837.392 correspondientes al grupo técnico y Gloria Cetina del grupo de  Despacho 
2. Inconvenientes presentados: Debido a las circunstancias actuales de Pandemia los funcionarios empezaron a viajar con más frecuencia a partir del segundo trimestre.
3. Acciones de Mejora si aplican: Se solicita cambio de metas</v>
          </cell>
          <cell r="AM22">
            <v>0</v>
          </cell>
          <cell r="AN22">
            <v>0</v>
          </cell>
          <cell r="AO22">
            <v>0</v>
          </cell>
          <cell r="AP22">
            <v>0</v>
          </cell>
          <cell r="AQ22">
            <v>0</v>
          </cell>
          <cell r="AR22">
            <v>74982158</v>
          </cell>
          <cell r="AS22">
            <v>74982158</v>
          </cell>
          <cell r="AT22">
            <v>0.21611080681945935</v>
          </cell>
          <cell r="AU22" t="str">
            <v>1. Resultados Alcanzados a la fecha: En este trimestre se ejecutaron recursos por $74.982.158 (que corresponde al 21,61%) alcanzando un total en el tercer trimestre  por $167.669,882 (48,33%), Los $167,669,882 corresponden a:
a. Honorarios contratistas: Carlos Cardenas, Miguel Junieles, Andrés González, Luz Elena Velez, Eimy Pacheco por $112.350.000
b. Viaticos por $55.319.882 correspondientes al grupo técnico, asistencias técnicas y Demuestra de la Calidad 
2. Inconvenientes presentados: Debido a las circunstancias actuales de Pandemia los funcionarios empezaron a viajar con más frecuencia a partir del segundo trimestre.
3. Acciones de Mejora si aplican: Se solicita cambio de metas</v>
          </cell>
          <cell r="AV22"/>
          <cell r="AW22"/>
          <cell r="AX22"/>
          <cell r="AY22"/>
          <cell r="AZ22"/>
          <cell r="BA22"/>
          <cell r="BB22">
            <v>0</v>
          </cell>
          <cell r="BC22">
            <v>0</v>
          </cell>
          <cell r="BD22" t="str">
            <v>1. Resultados Alcanzados a la fecha
2. Inconvenientes presentados
3. Acciones de Mejora si aplican</v>
          </cell>
        </row>
        <row r="23">
          <cell r="A23" t="str">
            <v>DC16</v>
          </cell>
          <cell r="B23" t="str">
            <v xml:space="preserve">1 Fortalecimiento  de la inspección  vigilancia y control de los productos competencia del Invima </v>
          </cell>
          <cell r="C23" t="str">
            <v>Dirección de Cosméticos</v>
          </cell>
          <cell r="D23" t="str">
            <v>Realizar visitas virtuales con proposito de certificación a productos  de cosméticos, aseo y  plaguicidas de uso doméstico otorgadas</v>
          </cell>
          <cell r="E23" t="str">
            <v xml:space="preserve"> Garantizar que las empresas fabricantes nacionales e importadoras de los productos competencia del Invima reunen las condiciones técnico sanitarias mínimas para llevar a cabo los procesos de fabricación, almacenamiento y acondicionamiento</v>
          </cell>
          <cell r="F23" t="str">
            <v>Inversión</v>
          </cell>
          <cell r="G23" t="str">
            <v>Visitas virtuales con propósito de certificación</v>
          </cell>
          <cell r="H23" t="str">
            <v>No. de visitas virtuales  con proposito de certificacion realizadas/ No. visitas virtuales con proposito de certificacion programadas)  * 100</v>
          </cell>
          <cell r="I23" t="str">
            <v>Número</v>
          </cell>
          <cell r="J23" t="str">
            <v>Mensual</v>
          </cell>
          <cell r="K23">
            <v>51</v>
          </cell>
          <cell r="L23">
            <v>0</v>
          </cell>
          <cell r="M23">
            <v>51</v>
          </cell>
          <cell r="N23">
            <v>55</v>
          </cell>
          <cell r="O23">
            <v>0</v>
          </cell>
          <cell r="P23">
            <v>55</v>
          </cell>
          <cell r="Q23">
            <v>55</v>
          </cell>
          <cell r="R23">
            <v>1</v>
          </cell>
          <cell r="S23">
            <v>1</v>
          </cell>
          <cell r="T23" t="str">
            <v>Revisar la sobreejecución del Indicador</v>
          </cell>
          <cell r="U23">
            <v>0</v>
          </cell>
          <cell r="V23">
            <v>5</v>
          </cell>
          <cell r="W23">
            <v>0</v>
          </cell>
          <cell r="X23">
            <v>9</v>
          </cell>
          <cell r="Y23">
            <v>0</v>
          </cell>
          <cell r="Z23">
            <v>8</v>
          </cell>
          <cell r="AA23">
            <v>22</v>
          </cell>
          <cell r="AB23">
            <v>0.43137254901960786</v>
          </cell>
          <cell r="AC23" t="str">
            <v>1. Resultados Alcanzados a la fecha: se han realizado 22 visitas.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aplican:N/A</v>
          </cell>
          <cell r="AD23">
            <v>0</v>
          </cell>
          <cell r="AE23">
            <v>6</v>
          </cell>
          <cell r="AF23">
            <v>0</v>
          </cell>
          <cell r="AG23">
            <v>9</v>
          </cell>
          <cell r="AH23">
            <v>0</v>
          </cell>
          <cell r="AI23">
            <v>8</v>
          </cell>
          <cell r="AJ23">
            <v>23</v>
          </cell>
          <cell r="AK23">
            <v>0.45098039215686275</v>
          </cell>
          <cell r="AL23" t="str">
            <v xml:space="preserve">1. Resultados Alcanzados a la fecha: Se planificaron 30 Visitas Virtuales, de las cuales se han realizado 45, quedando una sobreejecución de la meta.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 Se solicitó un aumento en la meta de 30 a 51 </v>
          </cell>
          <cell r="AM23">
            <v>0</v>
          </cell>
          <cell r="AN23">
            <v>6</v>
          </cell>
          <cell r="AO23">
            <v>0</v>
          </cell>
          <cell r="AP23">
            <v>1</v>
          </cell>
          <cell r="AQ23">
            <v>0</v>
          </cell>
          <cell r="AR23">
            <v>3</v>
          </cell>
          <cell r="AS23">
            <v>10</v>
          </cell>
          <cell r="AT23">
            <v>0.19607843137254902</v>
          </cell>
          <cell r="AU23" t="str">
            <v xml:space="preserve"> 1. Resultados Alcanzados a la fecha: Se planificaron 51 Visitas Virtuales, de las cuales se han realizado 55, quedando una sobreejecución de la meta. Las 55 visitas se dividen así: Cosméticos 32, BPM 1 y 22 de aseo.
2. Inconvenientes presentados: Se realizaron 4 visitas adicionales de manera virtual por temas de orden público en los lugares de solicitud de la visita, por temas de seguridad y orden público.
3. Acciones de Mejora si aplican: N/A</v>
          </cell>
          <cell r="AV23"/>
          <cell r="AW23"/>
          <cell r="AX23"/>
          <cell r="AY23"/>
          <cell r="AZ23"/>
          <cell r="BA23"/>
          <cell r="BB23">
            <v>0</v>
          </cell>
          <cell r="BC23">
            <v>0</v>
          </cell>
          <cell r="BD23" t="str">
            <v>1. Resultados Alcanzados a la fecha
2. Inconvenientes presentados
3. Acciones de Mejora si aplican</v>
          </cell>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row>
      </sheetData>
      <sheetData sheetId="15">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DA01</v>
          </cell>
          <cell r="B8" t="str">
            <v xml:space="preserve">1 Fortalecimiento  de la inspección  vigilancia y control de los productos competencia del Invima </v>
          </cell>
          <cell r="C8" t="str">
            <v>Dirección de Alimentos y Bebidas</v>
          </cell>
          <cell r="D8" t="str">
            <v>Realizar capacitación a entes descentralizados y otros Actores</v>
          </cell>
          <cell r="E8" t="str">
            <v>Brindar capacitación a los Entidades teritoriales de salud y colectivos de usuarios en temas relacionados con los
asuntos competencia de la DAB</v>
          </cell>
          <cell r="F8" t="str">
            <v>Inversión</v>
          </cell>
          <cell r="G8" t="str">
            <v>Capacitaciones</v>
          </cell>
          <cell r="H8" t="str">
            <v>(No. De Capacitaciones realizadas/No. De Capacitaciones programadas para la vigencia)*100</v>
          </cell>
          <cell r="I8" t="str">
            <v>Número</v>
          </cell>
          <cell r="J8" t="str">
            <v>Mensual</v>
          </cell>
          <cell r="K8">
            <v>120</v>
          </cell>
          <cell r="L8">
            <v>37</v>
          </cell>
          <cell r="M8">
            <v>83</v>
          </cell>
          <cell r="N8">
            <v>119</v>
          </cell>
          <cell r="O8">
            <v>42</v>
          </cell>
          <cell r="P8">
            <v>77</v>
          </cell>
          <cell r="Q8">
            <v>119</v>
          </cell>
          <cell r="R8">
            <v>0.9916666666666667</v>
          </cell>
          <cell r="S8">
            <v>1</v>
          </cell>
          <cell r="T8" t="str">
            <v/>
          </cell>
          <cell r="U8">
            <v>1</v>
          </cell>
          <cell r="V8">
            <v>0</v>
          </cell>
          <cell r="W8">
            <v>3</v>
          </cell>
          <cell r="X8">
            <v>6</v>
          </cell>
          <cell r="Y8">
            <v>11</v>
          </cell>
          <cell r="Z8">
            <v>11</v>
          </cell>
          <cell r="AA8">
            <v>32</v>
          </cell>
          <cell r="AB8">
            <v>0.26666666666666666</v>
          </cell>
          <cell r="AC8" t="str">
            <v>1.  Se  realizaron 32  capacitaciones en la modalidad  virtual y presencial, alcanzado el 35,16%    de ejecución con relación a la meta  anual propuesta . Se logró capacitar aproximadamente a 1278 asistentes  o profesionales  tecncios que ealizann IVC en ETS, funcionaios  de plantas de benefico , gremios como porkcolombia, fenavi.Los temas  son: Generalidades en grasas y aceites, Planes de racionalización – PBA; Rotulado Nutricional; MOES , Autorizaciones de comercialización de alimentos y bebidas, Enfoque de riesgo, diligenciamiento de actas, Circular Externa 4000-3913-18, estandares de ejecución sanitaria para las plantas de beneficio categoria autoconsumo, Normatividad sanitaria en alimentos (Resol 2674 de 2013),
2.  Cumplir  la programación  establecida  pese alas dificultades que  surgen con  la Emergecia Sanitaria decretada por el Gobierno Nacional 
3.  Ninguna</v>
          </cell>
          <cell r="AD8">
            <v>8</v>
          </cell>
          <cell r="AE8">
            <v>10</v>
          </cell>
          <cell r="AF8">
            <v>0</v>
          </cell>
          <cell r="AG8">
            <v>19</v>
          </cell>
          <cell r="AH8">
            <v>5</v>
          </cell>
          <cell r="AI8">
            <v>17</v>
          </cell>
          <cell r="AJ8">
            <v>59</v>
          </cell>
          <cell r="AK8">
            <v>0.49166666666666664</v>
          </cell>
          <cell r="AL8" t="str">
            <v>1.  Se  realizaron 59  capacitaciones en la modalidad  virtual y presencial, alcanzado el 64,84%    de ejecución trimestral . Se logró capacitar aproximadamente a 7,778 Asistentes: FEDE ARROZ, ICBF, CISAR amazonas, Sec.  Desarrollo Boyacá, ETS Boyacá, Colombia Productiva, FENALCE, Cámara comercio Cúcuta, Min agricultura trenzadas somos mas, supervisores PAE .Los temas  enfoque de riesgo, Diligenciamiento de actas, Circular externa 4000-3913-18 "Eventos de interés en salud pública, IVC SOA con enfoque de Riesgo, Normatividad sanitaria en carnes, Sistemas de aseguramiento de calidad e inocuidad,  Resolución 5109 de 2005, verificación de publicidad en alimentos y bebidas, Foro preguntas y respuestas
Responsabilidad sanitaria y proceso sancionatorio, Buenas prácticas de manufactura, haccp, Autorizaciones de comercialización de bebidas alcohólicas ,  Generalidades en materia sanitaria: autorizaciones de comercialización, rotulado, BPM, aseguramiento de la calidad, inscripciones, empaques, ley de emprendimiento, Autorizaciones de comercialización, rotulado y ley de emprendimiento entre otros. 
2. .  Cumplir  la programación  establecida  pese a las dificultades que  surgen con  la Emergecia Sanitaria 
3.Hacer control de cambios  se tiene  una ejecución  total del 100%</v>
          </cell>
          <cell r="AM8">
            <v>4</v>
          </cell>
          <cell r="AN8">
            <v>6</v>
          </cell>
          <cell r="AO8">
            <v>3</v>
          </cell>
          <cell r="AP8">
            <v>5</v>
          </cell>
          <cell r="AQ8">
            <v>7</v>
          </cell>
          <cell r="AR8">
            <v>3</v>
          </cell>
          <cell r="AS8">
            <v>28</v>
          </cell>
          <cell r="AT8">
            <v>0.23333333333333334</v>
          </cell>
          <cell r="AU8" t="str">
            <v>1.   Se  realizaron 28  capacitaciones en la modalidad  virtual y presencial, alcanzado el 28,57%    de ejecución trimestral . Se logró capacitar aproximadamente a 2,039 Asistentes: Microempresarios, pequeños empresario e industriales de alimentos, Gremios de productores, comercializadores, Personal técnico y profesional que realiza labores de IVC en las ETS del orden departamental, distrital, municipal, categorías especial, 1,2 y3, Funcionarios Invima, público en general, Secretarios de Salud y Referentes de Alimentos de las Entidades Territoriales de Salud del orden Departamental, Distrital y Municipal Categoría Especial, 1a, 2a y 3a
2. .  Cumplir  la programación  establecida  3.Se presentó  control de cambios  el cual está pendiente de aproación en D.G. se tiene  una ejecución  total del 100%</v>
          </cell>
          <cell r="AV8"/>
          <cell r="AW8"/>
          <cell r="AX8"/>
          <cell r="AY8"/>
          <cell r="AZ8"/>
          <cell r="BA8"/>
          <cell r="BB8">
            <v>0</v>
          </cell>
          <cell r="BC8">
            <v>0</v>
          </cell>
          <cell r="BD8" t="str">
            <v>1. Resultados Alcanzados a la fecha
2. Inconvenientes presentados
3. Acciones de Mejora si aplican</v>
          </cell>
        </row>
        <row r="9">
          <cell r="A9" t="str">
            <v>DA02</v>
          </cell>
          <cell r="B9" t="str">
            <v xml:space="preserve">1 Fortalecimiento  de la inspección  vigilancia y control de los productos competencia del Invima </v>
          </cell>
          <cell r="C9" t="str">
            <v>Dirección de Alimentos y Bebidas</v>
          </cell>
          <cell r="D9" t="str">
            <v>Realizar asistencia Técnica a entes territoriales y otros actores</v>
          </cell>
          <cell r="E9" t="str">
            <v>Brindar asistencia técnica a los Entidades territoriales y usuarios relacionada con los asuntos de competencia de la DAB</v>
          </cell>
          <cell r="F9" t="str">
            <v>Inversión</v>
          </cell>
          <cell r="G9" t="str">
            <v>Asistencias Técnicas</v>
          </cell>
          <cell r="H9" t="str">
            <v>(No.asistencias técnicas realizadas/No. de asistencias técnicas programadas para la vigencia)*100</v>
          </cell>
          <cell r="I9" t="str">
            <v>Número</v>
          </cell>
          <cell r="J9" t="str">
            <v>Mensual</v>
          </cell>
          <cell r="K9">
            <v>44</v>
          </cell>
          <cell r="L9">
            <v>24</v>
          </cell>
          <cell r="M9">
            <v>20</v>
          </cell>
          <cell r="N9">
            <v>32</v>
          </cell>
          <cell r="O9">
            <v>17</v>
          </cell>
          <cell r="P9">
            <v>15</v>
          </cell>
          <cell r="Q9">
            <v>32</v>
          </cell>
          <cell r="R9">
            <v>0.72727272727272729</v>
          </cell>
          <cell r="S9">
            <v>1</v>
          </cell>
          <cell r="T9" t="str">
            <v/>
          </cell>
          <cell r="U9">
            <v>1</v>
          </cell>
          <cell r="V9">
            <v>0</v>
          </cell>
          <cell r="W9">
            <v>3</v>
          </cell>
          <cell r="X9">
            <v>3</v>
          </cell>
          <cell r="Y9">
            <v>5</v>
          </cell>
          <cell r="Z9">
            <v>4</v>
          </cell>
          <cell r="AA9">
            <v>16</v>
          </cell>
          <cell r="AB9">
            <v>0.36363636363636365</v>
          </cell>
          <cell r="AC9" t="str">
            <v>1.  Se  realizaron 16 asistencias tecnicas en la modalidad  virtual y presencial, alcanzando  el 36,36%    de ejecución con relación a la meta  anual propuesta . Se logró brindar A. T.  aproximadamente a 286 asistentes  o  referenes de alimentos  de ETS,  administrativos de PBA. funcionarios de ETS que realizan IVC(choco, suan, chia,garagoa, anori´)
2.  Cumplir  la programación  establecida  pese alas dificultades que  surgen con  la Emergecia Sanitaria decretada por el Gobierno Nacional 
3.  Ninguna</v>
          </cell>
          <cell r="AD9">
            <v>4</v>
          </cell>
          <cell r="AE9">
            <v>1</v>
          </cell>
          <cell r="AF9">
            <v>1</v>
          </cell>
          <cell r="AG9">
            <v>2</v>
          </cell>
          <cell r="AH9">
            <v>1</v>
          </cell>
          <cell r="AI9">
            <v>3</v>
          </cell>
          <cell r="AJ9">
            <v>12</v>
          </cell>
          <cell r="AK9">
            <v>0.27272727272727271</v>
          </cell>
          <cell r="AL9" t="str">
            <v>1.  Se  realizaron 12 asistencias tecnicas en la modalidad  virtual y presencial, alcanzando  el 27,27%    de ejecución trimesttal . Se logró brindar A. T.  aproximadamente a 141 asistentes . Población objetivo: Administradores de  PBA, Funcionarios ETS que hacen IVC, Cadena cárnica de Boyacá, ETS Casanare, y Boyacá, Simijaca, Bosconia, Paz de Ariporo
2.  Cumplir  la programación  establecida  pese alas dificultades que  surgen con  la Emergecia Sanitaria  
3. La actividad tiene  una ejecución  total del 63,64% con relación a la meta anual.</v>
          </cell>
          <cell r="AM9">
            <v>2</v>
          </cell>
          <cell r="AN9">
            <v>2</v>
          </cell>
          <cell r="AO9">
            <v>0</v>
          </cell>
          <cell r="AP9">
            <v>0</v>
          </cell>
          <cell r="AQ9">
            <v>0</v>
          </cell>
          <cell r="AR9">
            <v>0</v>
          </cell>
          <cell r="AS9">
            <v>4</v>
          </cell>
          <cell r="AT9">
            <v>9.0909090909090912E-2</v>
          </cell>
          <cell r="AU9" t="str">
            <v>1.  Se  realizaron 4 asistencias tecnicas en la modalidad  virtual y presencial, alcanzando  el 9,09%    de ejecución trimesttal . Se logró brindar A. T.  aproximadamente a 24 asistentes . Población objetivo: Administrativos de la planta de beneficio, Referente y personal del componente de IVC de Alimentos y bebidas.
2. .  Cumplir  la programación  establecida
  3. se tiene  una ejecución acumulada  del 72,73%</v>
          </cell>
          <cell r="AV9"/>
          <cell r="AW9"/>
          <cell r="AX9"/>
          <cell r="AY9"/>
          <cell r="AZ9"/>
          <cell r="BA9"/>
          <cell r="BB9">
            <v>0</v>
          </cell>
          <cell r="BC9">
            <v>0</v>
          </cell>
          <cell r="BD9" t="str">
            <v>1. Resultados Alcanzados a la fecha
2. Inconvenientes presentados
3. Acciones de Mejora si aplican</v>
          </cell>
        </row>
        <row r="10">
          <cell r="A10" t="str">
            <v>DA03</v>
          </cell>
          <cell r="B10" t="str">
            <v xml:space="preserve">1 Fortalecimiento  de la inspección  vigilancia y control de los productos competencia del Invima </v>
          </cell>
          <cell r="C10" t="str">
            <v>Dirección de Alimentos y Bebidas</v>
          </cell>
          <cell r="D10" t="str">
            <v>Realizar visitas con propósito de certificación en Alimentos y Bebidas</v>
          </cell>
          <cell r="E10" t="str">
            <v>Verificar el cumplimiento de los requisitos establecidos en la normatividad sanitaria vigente, con el fin de otorgar la certificación BPM, BPF y autorización de material reciclado para envases de alimentos y bebidas a los establecimientos competencia de la DAB.</v>
          </cell>
          <cell r="F10" t="str">
            <v>Inversión</v>
          </cell>
          <cell r="G10" t="str">
            <v xml:space="preserve">Visitas  con proposito certificación </v>
          </cell>
          <cell r="H10" t="str">
            <v>(Número de visitas con proposito de certificacion realizadas/ No visitas con proposito de certificacion programadas ) * 100</v>
          </cell>
          <cell r="I10" t="str">
            <v>Número</v>
          </cell>
          <cell r="J10" t="str">
            <v>Mensual</v>
          </cell>
          <cell r="K10">
            <v>92</v>
          </cell>
          <cell r="L10">
            <v>52</v>
          </cell>
          <cell r="M10">
            <v>40</v>
          </cell>
          <cell r="N10">
            <v>74</v>
          </cell>
          <cell r="O10">
            <v>39</v>
          </cell>
          <cell r="P10">
            <v>35</v>
          </cell>
          <cell r="Q10">
            <v>74</v>
          </cell>
          <cell r="R10">
            <v>0.80434782608695654</v>
          </cell>
          <cell r="S10">
            <v>1</v>
          </cell>
          <cell r="T10" t="str">
            <v/>
          </cell>
          <cell r="U10">
            <v>0</v>
          </cell>
          <cell r="V10">
            <v>7</v>
          </cell>
          <cell r="W10">
            <v>6</v>
          </cell>
          <cell r="X10">
            <v>4</v>
          </cell>
          <cell r="Y10">
            <v>5</v>
          </cell>
          <cell r="Z10">
            <v>1</v>
          </cell>
          <cell r="AA10">
            <v>23</v>
          </cell>
          <cell r="AB10">
            <v>0.25</v>
          </cell>
          <cell r="AC10" t="str">
            <v>1.  Se  realizaron 23 visitas para certificación HACCP y  BPM ,  lo que representa un 25% de ejecución  con respecto a la  meta anual  propuesta. 
 2.  La  solicitud de certificación es una actividad  a demanda depende de la radicación de solicitudes de  los usuarios fabricantes de productos de comoetencia de  la DAB.  
3.Ninguna</v>
          </cell>
          <cell r="AD10">
            <v>2</v>
          </cell>
          <cell r="AE10">
            <v>2</v>
          </cell>
          <cell r="AF10">
            <v>3</v>
          </cell>
          <cell r="AG10">
            <v>4</v>
          </cell>
          <cell r="AH10">
            <v>5</v>
          </cell>
          <cell r="AI10">
            <v>5</v>
          </cell>
          <cell r="AJ10">
            <v>21</v>
          </cell>
          <cell r="AK10">
            <v>0.22826086956521738</v>
          </cell>
          <cell r="AL10" t="str">
            <v>1.  Se  realizaron 21 visitas de certificación HACCP y  BPM ,  lo que representa un 22,83% de ejecución trimestral.  La  actividad tiene  una ejecución total del  47,83% con relación a la meta anual
 2.  La  solicitud de certificación es una actividad  a demanda depende de la radicación de solicitudes de  los usuarios fabricantes de productos de competencia de  la DAB.  
3.Ninguna</v>
          </cell>
          <cell r="AM10">
            <v>7</v>
          </cell>
          <cell r="AN10">
            <v>7</v>
          </cell>
          <cell r="AO10">
            <v>4</v>
          </cell>
          <cell r="AP10">
            <v>3</v>
          </cell>
          <cell r="AQ10">
            <v>7</v>
          </cell>
          <cell r="AR10">
            <v>2</v>
          </cell>
          <cell r="AS10">
            <v>30</v>
          </cell>
          <cell r="AT10">
            <v>0.32608695652173914</v>
          </cell>
          <cell r="AU10" t="str">
            <v>1.  Se  realizaron 30 visitas de certificación HACCP y  BPM ,  lo que representa un ,2,613% de ejecución trimestral.  La  actividad tiene  una ejecución total del  80,43% con relación a la meta anual
 2.  La  solicitud de certificación es una actividad  a demanda depende de la radicación de solicitudes de  los usuarios fabricantes de productos de competencia de  la DAB.  
3.Ninguna</v>
          </cell>
          <cell r="AV10"/>
          <cell r="AW10"/>
          <cell r="AX10"/>
          <cell r="AY10"/>
          <cell r="AZ10"/>
          <cell r="BA10"/>
          <cell r="BB10">
            <v>0</v>
          </cell>
          <cell r="BC10">
            <v>0</v>
          </cell>
          <cell r="BD10" t="str">
            <v>1. Resultados Alcanzados a la fecha
2. Inconvenientes presentados
3. Acciones de Mejora si aplican</v>
          </cell>
        </row>
        <row r="11">
          <cell r="A11" t="str">
            <v>DA04</v>
          </cell>
          <cell r="B11" t="str">
            <v xml:space="preserve">1 Fortalecimiento  de la inspección  vigilancia y control de los productos competencia del Invima </v>
          </cell>
          <cell r="C11" t="str">
            <v>Dirección de Alimentos y Bebidas</v>
          </cell>
          <cell r="D11" t="str">
            <v xml:space="preserve">Hacer Seguimiento a las certificaciones en Alimentos y Bebidas
</v>
          </cell>
          <cell r="E11" t="str">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ell>
          <cell r="F11" t="str">
            <v>Inversión</v>
          </cell>
          <cell r="G11" t="str">
            <v xml:space="preserve">Visitas de seguimiento a certificación </v>
          </cell>
          <cell r="H11" t="str">
            <v>(No. de visitas de seguimiento a las certificaciones realizadas/ No visitas de seguimiento a las certificaciones programadas)  * 100</v>
          </cell>
          <cell r="I11" t="str">
            <v>Número</v>
          </cell>
          <cell r="J11" t="str">
            <v>Mensual</v>
          </cell>
          <cell r="K11">
            <v>80</v>
          </cell>
          <cell r="L11">
            <v>36</v>
          </cell>
          <cell r="M11">
            <v>44</v>
          </cell>
          <cell r="N11">
            <v>38</v>
          </cell>
          <cell r="O11">
            <v>18</v>
          </cell>
          <cell r="P11">
            <v>20</v>
          </cell>
          <cell r="Q11">
            <v>38</v>
          </cell>
          <cell r="R11">
            <v>0.47499999999999998</v>
          </cell>
          <cell r="S11">
            <v>1</v>
          </cell>
          <cell r="T11" t="str">
            <v/>
          </cell>
          <cell r="U11">
            <v>0</v>
          </cell>
          <cell r="V11">
            <v>0</v>
          </cell>
          <cell r="W11">
            <v>2</v>
          </cell>
          <cell r="X11">
            <v>1</v>
          </cell>
          <cell r="Y11">
            <v>6</v>
          </cell>
          <cell r="Z11">
            <v>3</v>
          </cell>
          <cell r="AA11">
            <v>12</v>
          </cell>
          <cell r="AB11">
            <v>0.15</v>
          </cell>
          <cell r="AC11" t="str">
            <v xml:space="preserve">  Se  realizaron 12  visitasde control a  la certificación HACCP y  BPM ,  lo que representa un 17,14 % de ejecución  con respecto a la  meta anual  propuesta. 
 2.Cumplir  la programación  establecida  pese a las dificultades que  surgen con  la Emergecia Sanitaria decretada por el Gobierno Nacional 
3.Ninguna</v>
          </cell>
          <cell r="AD11">
            <v>1</v>
          </cell>
          <cell r="AE11">
            <v>2</v>
          </cell>
          <cell r="AF11">
            <v>0</v>
          </cell>
          <cell r="AG11">
            <v>2</v>
          </cell>
          <cell r="AH11">
            <v>0</v>
          </cell>
          <cell r="AI11">
            <v>0</v>
          </cell>
          <cell r="AJ11">
            <v>5</v>
          </cell>
          <cell r="AK11">
            <v>6.25E-2</v>
          </cell>
          <cell r="AL11" t="str">
            <v xml:space="preserve">  Se  realizaron 5  visitas de control a  la certificación HACCP y  BPM ,  representa un 7,14 % de ejecución  trimestral.  La actividad tiene una ejecución total del   24,29% con respecto ala meta programada
 2.Cumplir  la programación  establecida  pese a las dificultades que  surgen con  la Emergencia Sanitaria 
3.Ninguna</v>
          </cell>
          <cell r="AM11">
            <v>4</v>
          </cell>
          <cell r="AN11">
            <v>3</v>
          </cell>
          <cell r="AO11">
            <v>5</v>
          </cell>
          <cell r="AP11">
            <v>3</v>
          </cell>
          <cell r="AQ11">
            <v>0</v>
          </cell>
          <cell r="AR11">
            <v>6</v>
          </cell>
          <cell r="AS11">
            <v>21</v>
          </cell>
          <cell r="AT11">
            <v>0.26250000000000001</v>
          </cell>
          <cell r="AU11" t="str">
            <v xml:space="preserve">  Se  realizaron 21  visitas de control a  la certificación HACCP y  BPM ,  representa un 26,25 % de ejecución  trimestral.  La actividad tiene una ejecución total del   47,50% con respecto ala meta anual programada
 2.Cumplir  la programación  establecida  pese a las dificultades que  surgen con  la Emergencia Sanitaria 
3.Ninguna</v>
          </cell>
          <cell r="AV11"/>
          <cell r="AW11"/>
          <cell r="AX11"/>
          <cell r="AY11"/>
          <cell r="AZ11"/>
          <cell r="BA11"/>
          <cell r="BB11">
            <v>0</v>
          </cell>
          <cell r="BC11">
            <v>0</v>
          </cell>
          <cell r="BD11" t="str">
            <v>1. Resultados Alcanzados a la fecha
2. Inconvenientes presentados
3. Acciones de Mejora si aplican</v>
          </cell>
        </row>
        <row r="12">
          <cell r="A12" t="str">
            <v>DA05</v>
          </cell>
          <cell r="B12" t="str">
            <v xml:space="preserve">1 Fortalecimiento  de la inspección  vigilancia y control de los productos competencia del Invima </v>
          </cell>
          <cell r="C12" t="str">
            <v>Dirección de Alimentos y Bebidas</v>
          </cell>
          <cell r="D12" t="str">
            <v>Realizar visitas  de Autorización Sanitaria o Autorización Sanitaria Provisional a Plantas de Beneficio Animal, desposte y desprese, en el marco del decreto 1500 de 2007 y resoluciones reglamentarias.</v>
          </cell>
          <cell r="E12" t="str">
            <v>Verificar el cumplimiento de los requisitos establecidos en la normatividad sanitaria vigente, con el fin de otorgar la
autorización sanitaria provisional  a las a Plantas de Beneficio Animal, desposte y desprese.</v>
          </cell>
          <cell r="F12" t="str">
            <v>Inversión</v>
          </cell>
          <cell r="G12" t="str">
            <v>Visitas  de Autorización</v>
          </cell>
          <cell r="H12" t="str">
            <v>(No. De visitas   Autorizacion sanitaria a Plantas de Beneficio Animal realizadas / No. De visitas  de  Autorizacion sanitaria a Plantas de Beneficio Animal  proyectadas para la vigencia)*100</v>
          </cell>
          <cell r="I12" t="str">
            <v>Número</v>
          </cell>
          <cell r="J12" t="str">
            <v>Mensual</v>
          </cell>
          <cell r="K12">
            <v>58</v>
          </cell>
          <cell r="L12">
            <v>55</v>
          </cell>
          <cell r="M12">
            <v>3</v>
          </cell>
          <cell r="N12">
            <v>22</v>
          </cell>
          <cell r="O12">
            <v>20</v>
          </cell>
          <cell r="P12">
            <v>2</v>
          </cell>
          <cell r="Q12">
            <v>22</v>
          </cell>
          <cell r="R12">
            <v>0.37931034482758619</v>
          </cell>
          <cell r="S12">
            <v>1</v>
          </cell>
          <cell r="T12" t="str">
            <v/>
          </cell>
          <cell r="U12">
            <v>0</v>
          </cell>
          <cell r="V12">
            <v>0</v>
          </cell>
          <cell r="W12">
            <v>2</v>
          </cell>
          <cell r="X12">
            <v>0</v>
          </cell>
          <cell r="Y12">
            <v>3</v>
          </cell>
          <cell r="Z12">
            <v>0</v>
          </cell>
          <cell r="AA12">
            <v>5</v>
          </cell>
          <cell r="AB12">
            <v>8.6206896551724144E-2</v>
          </cell>
          <cell r="AC12" t="str">
            <v>1.  Se  realizaron 5  visitas de autorización sanitaria  a PBA, lo que representa una 7,69 % de ejecución  con respecto a la meta anual. En este periodo se otogaron 4 autorizaciones a PBA bajo decreto 1500.
2.  La  solicitud de autorización sanitaria  es una actividad a demanda de los usuarios. 
3. Ninguna</v>
          </cell>
          <cell r="AD12">
            <v>3</v>
          </cell>
          <cell r="AE12">
            <v>0</v>
          </cell>
          <cell r="AF12">
            <v>1</v>
          </cell>
          <cell r="AG12">
            <v>0</v>
          </cell>
          <cell r="AH12">
            <v>1</v>
          </cell>
          <cell r="AI12">
            <v>0</v>
          </cell>
          <cell r="AJ12">
            <v>5</v>
          </cell>
          <cell r="AK12">
            <v>8.6206896551724144E-2</v>
          </cell>
          <cell r="AL12" t="str">
            <v>1.  Se  realizaron 5  visitas de autorización sanitaria  a PBA, lo que representa una 7,69 % de ejecución  trimesral. La actividad tiene  una ejecución total del 15,38% con relación a la meta anual.
2.  La  solicitud de autorización sanitaria  es una actividad a demanda de los usuarios. 
3. Ninguna</v>
          </cell>
          <cell r="AM12">
            <v>4</v>
          </cell>
          <cell r="AN12">
            <v>1</v>
          </cell>
          <cell r="AO12">
            <v>5</v>
          </cell>
          <cell r="AP12">
            <v>0</v>
          </cell>
          <cell r="AQ12">
            <v>1</v>
          </cell>
          <cell r="AR12">
            <v>1</v>
          </cell>
          <cell r="AS12">
            <v>12</v>
          </cell>
          <cell r="AT12">
            <v>0.20689655172413793</v>
          </cell>
          <cell r="AU12" t="str">
            <v>1.  Se  realizaron 12  visitas de autorización sanitaria  a PBA, lo que representa una 20,69 % de ejecución  trimesral. La actividad tiene  una ejecución total del 37,93% con relación a la meta anual.
2.  La  solicitud de autorización sanitaria  es una actividad a demanda de los usuarios. 
3. Ninguna</v>
          </cell>
          <cell r="AV12"/>
          <cell r="AW12"/>
          <cell r="AX12"/>
          <cell r="AY12"/>
          <cell r="AZ12"/>
          <cell r="BA12"/>
          <cell r="BB12">
            <v>0</v>
          </cell>
          <cell r="BC12">
            <v>0</v>
          </cell>
          <cell r="BD12" t="str">
            <v>1. Resultados Alcanzados a la fecha
2. Inconvenientes presentados
3. Acciones de Mejora si aplican</v>
          </cell>
        </row>
        <row r="13">
          <cell r="A13" t="str">
            <v>DA06</v>
          </cell>
          <cell r="B13" t="str">
            <v xml:space="preserve">1 Fortalecimiento  de la inspección  vigilancia y control de los productos competencia del Invima </v>
          </cell>
          <cell r="C13" t="str">
            <v>Dirección de Alimentos y Bebidas</v>
          </cell>
          <cell r="D13" t="str">
            <v xml:space="preserve">Realizar tramites de registro sanitario-NS-NSO- nuevos, reconocimientos y renovaciones </v>
          </cell>
          <cell r="E13" t="str">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ell>
          <cell r="F13" t="str">
            <v>Inversión</v>
          </cell>
          <cell r="G13" t="str">
            <v>tramites de registros nivel central</v>
          </cell>
          <cell r="H13" t="str">
            <v>(No. de registros Sanitarios NS-NSO   expedidos nuevos -reconocimiento/ No. Total de registros sanitarios NS-NSO nuevos -reconocimiento programados)*100</v>
          </cell>
          <cell r="I13" t="str">
            <v>Número</v>
          </cell>
          <cell r="J13" t="str">
            <v>Mensual</v>
          </cell>
          <cell r="K13">
            <v>7883</v>
          </cell>
          <cell r="L13">
            <v>0</v>
          </cell>
          <cell r="M13">
            <v>7883</v>
          </cell>
          <cell r="N13">
            <v>6863</v>
          </cell>
          <cell r="O13">
            <v>0</v>
          </cell>
          <cell r="P13">
            <v>6863</v>
          </cell>
          <cell r="Q13">
            <v>6863</v>
          </cell>
          <cell r="R13">
            <v>0.87060763668654062</v>
          </cell>
          <cell r="S13">
            <v>1</v>
          </cell>
          <cell r="T13" t="str">
            <v/>
          </cell>
          <cell r="U13">
            <v>0</v>
          </cell>
          <cell r="V13">
            <v>504</v>
          </cell>
          <cell r="W13">
            <v>0</v>
          </cell>
          <cell r="X13">
            <v>689</v>
          </cell>
          <cell r="Y13">
            <v>0</v>
          </cell>
          <cell r="Z13">
            <v>838</v>
          </cell>
          <cell r="AA13">
            <v>2031</v>
          </cell>
          <cell r="AB13">
            <v>0.25764302930356464</v>
          </cell>
          <cell r="AC13" t="str">
            <v xml:space="preserve">1.En el nivel central se tramitaron  2.031  solicitudes de  tramites de expedición de Registros Sanitarios nuevos de  los productos de competencia de la DAB, de acuerdo a la normatividad sanitaria vigente con  un 25,76%  de ejecución del total de la meta  anual.
2.El volumen de trámites radicados, herramienta tecnologica obsoleta  la cual genera errores   y  reprocesos.  El volumen de PQRS en el SESUITE está generando  mucho tiempo a los funcionarios  para dar respuesa a las mismas, afectando la productividad  del area de R. S.
3. Continuar  con  el  plan de implementación de transformación de tecnologia digital.  </v>
          </cell>
          <cell r="AD13">
            <v>0</v>
          </cell>
          <cell r="AE13">
            <v>673</v>
          </cell>
          <cell r="AF13">
            <v>0</v>
          </cell>
          <cell r="AG13">
            <v>697</v>
          </cell>
          <cell r="AH13">
            <v>0</v>
          </cell>
          <cell r="AI13">
            <v>719</v>
          </cell>
          <cell r="AJ13">
            <v>2089</v>
          </cell>
          <cell r="AK13">
            <v>0.26500063427629073</v>
          </cell>
          <cell r="AL13" t="str">
            <v xml:space="preserve">1.En el nivel central se tramitaron  2.089  solicitudes de  tramites de expedición de Registros Sanitarios nuevos de  los productos de competencia de la DAB,  con  un 26,50%  de ejecución trimestral .  La actividad tiene una ejecución total del  52,26% con relación a la meta anual.
2.El volumen de trámites radicados, herramienta tecnologica obsoleta  la cual genera errores   y  reprocesos.  El volumen de PQRS en el SESUITE está generando  mucho tiempo a los funcionarios  para dar respuesa a las mismas, afectando la productividad  del area de R. S.
3. Apoyar   el  plan de implementación de transformación de tecnologia digital.  </v>
          </cell>
          <cell r="AM13">
            <v>0</v>
          </cell>
          <cell r="AN13">
            <v>812</v>
          </cell>
          <cell r="AO13">
            <v>0</v>
          </cell>
          <cell r="AP13">
            <v>1073</v>
          </cell>
          <cell r="AQ13">
            <v>0</v>
          </cell>
          <cell r="AR13">
            <v>858</v>
          </cell>
          <cell r="AS13">
            <v>2743</v>
          </cell>
          <cell r="AT13">
            <v>0.34796397310668525</v>
          </cell>
          <cell r="AU13" t="str">
            <v xml:space="preserve">1.En el nivel central se tramitaron  2.743  solicitudes de  tramites de expedición de Registros Sanitarios nuevos de  los productos de competencia de la DAB,  con  un 34,80%  de ejecución trimestral .  La actividad tiene una ejecución total del  87,06% con relación a la meta anual.
2.El volumen de trámites radicados, herramienta tecnologica obsoleta  la cual genera errores   y  reprocesos.  El volumen de PQRS, solicitudes por ley de emprendimiento en el SESUITE está generando  mucho tiempo a los funcionarios  para dar respuesa a las mismas, afectando la productividad  del area de R. S.
3. Apoyar   el  plan de implementación de transformación de tecnologia digital.  </v>
          </cell>
          <cell r="AV13"/>
          <cell r="AW13"/>
          <cell r="AX13"/>
          <cell r="AY13"/>
          <cell r="AZ13"/>
          <cell r="BA13"/>
          <cell r="BB13">
            <v>0</v>
          </cell>
          <cell r="BC13">
            <v>0</v>
          </cell>
          <cell r="BD13" t="str">
            <v>1. Resultados Alcanzados a la fecha
2. Inconvenientes presentados
3. Acciones de Mejora si aplican</v>
          </cell>
        </row>
        <row r="14">
          <cell r="A14" t="str">
            <v>DA07</v>
          </cell>
          <cell r="B14" t="str">
            <v xml:space="preserve">1 Fortalecimiento  de la inspección  vigilancia y control de los productos competencia del Invima </v>
          </cell>
          <cell r="C14" t="str">
            <v>Dirección de Alimentos y Bebidas</v>
          </cell>
          <cell r="D14" t="str">
            <v xml:space="preserve">Realizar tramites de registro sanitario-NS-NSO- nuevos, reconocimientos y renovaciones </v>
          </cell>
          <cell r="E14" t="str">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ell>
          <cell r="F14" t="str">
            <v>Inversión</v>
          </cell>
          <cell r="G14" t="str">
            <v xml:space="preserve">tramites de registros en el marco de la “Desconcentración de Tramites” </v>
          </cell>
          <cell r="H14" t="str">
            <v>(No. de registros Sanitarios NS-NSO   expedidos nuevos -reconocimiento/ No. Total de registros sanitarios NS-NSO nuevos -reconocimiento programados )*100</v>
          </cell>
          <cell r="I14" t="str">
            <v>Número</v>
          </cell>
          <cell r="J14" t="str">
            <v>Mensual</v>
          </cell>
          <cell r="K14">
            <v>800</v>
          </cell>
          <cell r="L14">
            <v>800</v>
          </cell>
          <cell r="M14">
            <v>0</v>
          </cell>
          <cell r="N14">
            <v>748</v>
          </cell>
          <cell r="O14">
            <v>748</v>
          </cell>
          <cell r="P14">
            <v>0</v>
          </cell>
          <cell r="Q14">
            <v>748</v>
          </cell>
          <cell r="R14">
            <v>0.93500000000000005</v>
          </cell>
          <cell r="S14">
            <v>1</v>
          </cell>
          <cell r="T14" t="str">
            <v/>
          </cell>
          <cell r="U14">
            <v>3</v>
          </cell>
          <cell r="V14">
            <v>0</v>
          </cell>
          <cell r="W14">
            <v>99</v>
          </cell>
          <cell r="X14">
            <v>0</v>
          </cell>
          <cell r="Y14">
            <v>73</v>
          </cell>
          <cell r="Z14">
            <v>0</v>
          </cell>
          <cell r="AA14">
            <v>175</v>
          </cell>
          <cell r="AB14">
            <v>0.21875</v>
          </cell>
          <cell r="AC14" t="str">
            <v xml:space="preserve">1.En el nivel desconcentrado se e tramitaron 175 solicitudes de tramites de  expedición de Registros Sanitarios nuevos con  un 21,88%  de ejecución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ell>
          <cell r="AD14">
            <v>125</v>
          </cell>
          <cell r="AE14">
            <v>0</v>
          </cell>
          <cell r="AF14">
            <v>74</v>
          </cell>
          <cell r="AG14">
            <v>0</v>
          </cell>
          <cell r="AH14">
            <v>83</v>
          </cell>
          <cell r="AI14">
            <v>0</v>
          </cell>
          <cell r="AJ14">
            <v>282</v>
          </cell>
          <cell r="AK14">
            <v>0.35249999999999998</v>
          </cell>
          <cell r="AL14" t="str">
            <v xml:space="preserve">1.En el nivel desconcentrado se e tramitaron 282 solicitudes de tramites de  expedición de Registros Sanitarios nuevos con  un 35,25%  de ejecución  trimetral. La actividad tiene  una ejecución total del     57,13%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ell>
          <cell r="AM14">
            <v>86</v>
          </cell>
          <cell r="AN14">
            <v>0</v>
          </cell>
          <cell r="AO14">
            <v>75</v>
          </cell>
          <cell r="AP14">
            <v>0</v>
          </cell>
          <cell r="AQ14">
            <v>130</v>
          </cell>
          <cell r="AR14">
            <v>0</v>
          </cell>
          <cell r="AS14">
            <v>291</v>
          </cell>
          <cell r="AT14">
            <v>0.36375000000000002</v>
          </cell>
          <cell r="AU14" t="str">
            <v xml:space="preserve">1.En el nivel desconcentrado se e tramitaron 291 solicitudes de tramites de  expedición de Registros Sanitarios nuevos con  un 36,38%  de ejecución  trimetral. La actividad tiene  una ejecución total del     93,50% con relación  a la meta anual.
2. El volumen de trámites radicados, herramienta tecnologica obsoleta  la cual genera   reprocesos.  El volumen de PQRS, consultas ley de emprendimiento en el SESUITE está generando  mucho tiempo a los funcionarios  para dar respuesa a las mismas, afectando la productividad  del area de R. S.
3. Apoyar  el  plan de implementación de transformación de tecnologia digital.  </v>
          </cell>
          <cell r="AV14"/>
          <cell r="AW14"/>
          <cell r="AX14"/>
          <cell r="AY14"/>
          <cell r="AZ14"/>
          <cell r="BA14"/>
          <cell r="BB14">
            <v>0</v>
          </cell>
          <cell r="BC14">
            <v>0</v>
          </cell>
          <cell r="BD14" t="str">
            <v>1. Resultados Alcanzados a la fecha
2. Inconvenientes presentados
3. Acciones de Mejora si aplican</v>
          </cell>
        </row>
        <row r="15">
          <cell r="A15" t="str">
            <v>DA08</v>
          </cell>
          <cell r="B15" t="str">
            <v xml:space="preserve">1 Fortalecimiento  de la inspección  vigilancia y control de los productos competencia del Invima </v>
          </cell>
          <cell r="C15" t="str">
            <v>Dirección de Alimentos y Bebidas</v>
          </cell>
          <cell r="D15" t="str">
            <v>Realizar tramites asociados a registro sanitario-NS-NSO-(Modificaciones, cambios, certificaciones RS y autorizaciones)</v>
          </cell>
          <cell r="E15" t="str">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ell>
          <cell r="F15" t="str">
            <v>Inversión</v>
          </cell>
          <cell r="G15" t="str">
            <v>tramites asociados a registros nivel central</v>
          </cell>
          <cell r="H15" t="str">
            <v>(No. de tramites asociados a  registros Sanitarios NS-NSO  realizados / No. Total de tramites asociados a  registros Sanitarios NS-NSO  programados ) *100</v>
          </cell>
          <cell r="I15" t="str">
            <v>Número</v>
          </cell>
          <cell r="J15" t="str">
            <v>Mensual</v>
          </cell>
          <cell r="K15">
            <v>9600</v>
          </cell>
          <cell r="L15">
            <v>0</v>
          </cell>
          <cell r="M15">
            <v>9600</v>
          </cell>
          <cell r="N15">
            <v>7768</v>
          </cell>
          <cell r="O15">
            <v>0</v>
          </cell>
          <cell r="P15">
            <v>7768</v>
          </cell>
          <cell r="Q15">
            <v>7768</v>
          </cell>
          <cell r="R15">
            <v>0.8091666666666667</v>
          </cell>
          <cell r="S15">
            <v>1</v>
          </cell>
          <cell r="T15" t="str">
            <v/>
          </cell>
          <cell r="U15">
            <v>0</v>
          </cell>
          <cell r="V15">
            <v>624</v>
          </cell>
          <cell r="W15">
            <v>0</v>
          </cell>
          <cell r="X15">
            <v>612</v>
          </cell>
          <cell r="Y15">
            <v>0</v>
          </cell>
          <cell r="Z15">
            <v>794</v>
          </cell>
          <cell r="AA15">
            <v>2030</v>
          </cell>
          <cell r="AB15">
            <v>0.21145833333333333</v>
          </cell>
          <cell r="AC15" t="str">
            <v xml:space="preserve">1.En el nivel central se gestionaron 2.030 solicitudes de trámites asociados a registro sanitarios de los productos  competencia de la DAB, de acuerdo a la normatividad sanitaria vigente  con una ejecución acumulada del  21,15%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ell>
          <cell r="AD15">
            <v>0</v>
          </cell>
          <cell r="AE15">
            <v>804</v>
          </cell>
          <cell r="AF15">
            <v>0</v>
          </cell>
          <cell r="AG15">
            <v>992</v>
          </cell>
          <cell r="AH15">
            <v>0</v>
          </cell>
          <cell r="AI15">
            <v>985</v>
          </cell>
          <cell r="AJ15">
            <v>2781</v>
          </cell>
          <cell r="AK15">
            <v>0.28968749999999999</v>
          </cell>
          <cell r="AL15" t="str">
            <v xml:space="preserve">1.En el nivel central se gestionaron 2.781 solicitudes de trámites asociados a registro sanitarios de los productos  competencia de la DAB, de acuerdo a la normatividad sanitaria vigente  con una ejecución trimestral del  28,97% . La actividad  tiene una   ejecución total del  50,11 %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ell>
          <cell r="AM15">
            <v>0</v>
          </cell>
          <cell r="AN15">
            <v>758</v>
          </cell>
          <cell r="AO15">
            <v>0</v>
          </cell>
          <cell r="AP15">
            <v>1123</v>
          </cell>
          <cell r="AQ15">
            <v>0</v>
          </cell>
          <cell r="AR15">
            <v>1076</v>
          </cell>
          <cell r="AS15">
            <v>2957</v>
          </cell>
          <cell r="AT15">
            <v>0.30802083333333335</v>
          </cell>
          <cell r="AU15" t="str">
            <v xml:space="preserve">1.En el nivel central se gestionaron 2.957 solicitudes de trámites asociados a registro sanitarios de los productos  competencia de la DAB, de acuerdo a la normatividad sanitaria vigente  con una ejecución trimestral del  30,80% . La actividad  tiene una   ejecución total del  80,92 % con relación  a la meta anual.
2. El volumen de trámites radicados, herramienta tecnologica obsoleta  la cual genera   reprocesos.  El volumen de PQRS, consultas por ley deemprendimiento en el SESUITE está generando  mucho tiempo a los funcionarios  para dar respuesa a las mismas, afectando la productividad  del area de R. S.
3.  apoyar  el  plan de implementación de transformación de tecnologia digital.  
</v>
          </cell>
          <cell r="AV15"/>
          <cell r="AW15"/>
          <cell r="AX15"/>
          <cell r="AY15"/>
          <cell r="AZ15"/>
          <cell r="BA15"/>
          <cell r="BB15">
            <v>0</v>
          </cell>
          <cell r="BC15">
            <v>0</v>
          </cell>
          <cell r="BD15" t="str">
            <v>1. Resultados Alcanzados a la fecha
2. Inconvenientes presentados
3. Acciones de Mejora si aplican</v>
          </cell>
        </row>
        <row r="16">
          <cell r="A16" t="str">
            <v>DA09</v>
          </cell>
          <cell r="B16" t="str">
            <v xml:space="preserve">1 Fortalecimiento  de la inspección  vigilancia y control de los productos competencia del Invima </v>
          </cell>
          <cell r="C16" t="str">
            <v>Dirección de Alimentos y Bebidas</v>
          </cell>
          <cell r="D16" t="str">
            <v>Realizar tramites asociados a registro sanitario-NS-NSO-(Modificaciones, cambios, certificaciones RS y autorizaciones)</v>
          </cell>
          <cell r="E16" t="str">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ell>
          <cell r="F16" t="str">
            <v>Inversión</v>
          </cell>
          <cell r="G16" t="str">
            <v xml:space="preserve">tramites asociados a registros en el marco de la “Desconcentración de Tramites” </v>
          </cell>
          <cell r="H16" t="str">
            <v>(No. de tramites asociados a  registros Sanitarios NS-NSO  realizados / No. Total de tramites asociados a  registros Sanitarios NS-NSO  programados)  *100</v>
          </cell>
          <cell r="I16" t="str">
            <v>Número</v>
          </cell>
          <cell r="J16" t="str">
            <v>Mensual</v>
          </cell>
          <cell r="K16">
            <v>3475</v>
          </cell>
          <cell r="L16">
            <v>3475</v>
          </cell>
          <cell r="M16">
            <v>0</v>
          </cell>
          <cell r="N16">
            <v>3057</v>
          </cell>
          <cell r="O16">
            <v>3057</v>
          </cell>
          <cell r="P16">
            <v>0</v>
          </cell>
          <cell r="Q16">
            <v>3057</v>
          </cell>
          <cell r="R16">
            <v>0.87971223021582734</v>
          </cell>
          <cell r="S16">
            <v>1</v>
          </cell>
          <cell r="T16" t="str">
            <v/>
          </cell>
          <cell r="U16">
            <v>2</v>
          </cell>
          <cell r="V16">
            <v>0</v>
          </cell>
          <cell r="W16">
            <v>316</v>
          </cell>
          <cell r="X16">
            <v>0</v>
          </cell>
          <cell r="Y16">
            <v>574</v>
          </cell>
          <cell r="Z16">
            <v>0</v>
          </cell>
          <cell r="AA16">
            <v>892</v>
          </cell>
          <cell r="AB16">
            <v>0.25669064748201437</v>
          </cell>
          <cell r="AC16" t="str">
            <v>1.En el nivel Desconcentrado  se gestionaron 892 solicitudes de trámites asociados a registro sanitarios con una ejecución acumulada del  61,86%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Revisar  esta meta</v>
          </cell>
          <cell r="AD16">
            <v>598</v>
          </cell>
          <cell r="AE16">
            <v>0</v>
          </cell>
          <cell r="AF16">
            <v>231</v>
          </cell>
          <cell r="AG16">
            <v>0</v>
          </cell>
          <cell r="AH16">
            <v>225</v>
          </cell>
          <cell r="AI16">
            <v>0</v>
          </cell>
          <cell r="AJ16">
            <v>1054</v>
          </cell>
          <cell r="AK16">
            <v>0.30330935251798563</v>
          </cell>
          <cell r="AL16" t="str">
            <v>1.En el nivel Desconcentrado  se gestionaron 1,054 solicitudes de trámites asociados a registro sanitarios con una ejecución trimesral  del  73,09%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se radicó  control de cambios para ajustar la meta.</v>
          </cell>
          <cell r="AM16">
            <v>291</v>
          </cell>
          <cell r="AN16">
            <v>0</v>
          </cell>
          <cell r="AO16">
            <v>338</v>
          </cell>
          <cell r="AP16">
            <v>0</v>
          </cell>
          <cell r="AQ16">
            <v>482</v>
          </cell>
          <cell r="AR16">
            <v>0</v>
          </cell>
          <cell r="AS16">
            <v>1111</v>
          </cell>
          <cell r="AT16">
            <v>0.31971223021582734</v>
          </cell>
          <cell r="AU16" t="str">
            <v>1.En el nivel Desconcentrado  se gestionaron 1,111 solicitudes de trámites asociados a registro sanitarios con una ejecución trimesral  del  52,90% La  actividad  tiene una ejecución total del  100 %  con relación  a la meta anual.
2. El volumen de trámites radicados, herramienta tecnologica obsoleta  la cual genera errores   y  reprocesos.  El volumen de PQRS , consultas de ley de emprendimiento en el SESUITE está generando  mucho tiempo a los funcionarios  para dar respuesa a las mismas, afectando la productividad  del area de R. S.
3.  se radicó  control de cambios para ajustar la meta. Pendiente de aprobación  en D.G</v>
          </cell>
          <cell r="AV16"/>
          <cell r="AW16"/>
          <cell r="AX16"/>
          <cell r="AY16"/>
          <cell r="AZ16"/>
          <cell r="BA16"/>
          <cell r="BB16">
            <v>0</v>
          </cell>
          <cell r="BC16">
            <v>0</v>
          </cell>
          <cell r="BD16" t="str">
            <v>1. Resultados Alcanzados a la fecha
2. Inconvenientes presentados
3. Acciones de Mejora si aplican</v>
          </cell>
        </row>
        <row r="17">
          <cell r="A17" t="str">
            <v>DA10</v>
          </cell>
          <cell r="B17" t="str">
            <v xml:space="preserve">1 Fortalecimiento  de la inspección  vigilancia y control de los productos competencia del Invima </v>
          </cell>
          <cell r="C17" t="str">
            <v>Dirección de Alimentos y Bebidas</v>
          </cell>
          <cell r="D17" t="str">
            <v xml:space="preserve">Emitir las Evaluaciones Técnico Cientificas  por parte de las Salas Especializadas de la  Comisión Revisora </v>
          </cell>
          <cell r="E17" t="str">
            <v xml:space="preserve">
Estudiar y conceptuar acerca de los aspectos científicos y tecnológicos de los productos que por competencia se someten a consideración de las Salas Especializadas de la Comisión Revisora de acuerdo con las funciones asignadas.</v>
          </cell>
          <cell r="F17" t="str">
            <v>Funcionamiento</v>
          </cell>
          <cell r="G17" t="str">
            <v>Evaluaciones técnico cientificas emitidas</v>
          </cell>
          <cell r="H17" t="str">
            <v>(No. De evaluaciones técnico cientificas emitidas por la sala especializada /No. Total de evaluaciones Técnico cientificas programadas para resolver) *100</v>
          </cell>
          <cell r="I17" t="str">
            <v>Número</v>
          </cell>
          <cell r="J17" t="str">
            <v>Mensual</v>
          </cell>
          <cell r="K17">
            <v>180</v>
          </cell>
          <cell r="L17">
            <v>0</v>
          </cell>
          <cell r="M17">
            <v>180</v>
          </cell>
          <cell r="N17">
            <v>148</v>
          </cell>
          <cell r="O17">
            <v>0</v>
          </cell>
          <cell r="P17">
            <v>148</v>
          </cell>
          <cell r="Q17">
            <v>148</v>
          </cell>
          <cell r="R17">
            <v>0.82222222222222219</v>
          </cell>
          <cell r="S17">
            <v>1</v>
          </cell>
          <cell r="T17" t="str">
            <v/>
          </cell>
          <cell r="U17">
            <v>0</v>
          </cell>
          <cell r="V17">
            <v>12</v>
          </cell>
          <cell r="W17">
            <v>0</v>
          </cell>
          <cell r="X17">
            <v>14</v>
          </cell>
          <cell r="Y17">
            <v>0</v>
          </cell>
          <cell r="Z17">
            <v>5</v>
          </cell>
          <cell r="AA17">
            <v>31</v>
          </cell>
          <cell r="AB17">
            <v>0.17222222222222222</v>
          </cell>
          <cell r="AC17" t="str">
            <v>1.   Se  emitieron 31 conceptos de evaluaciones tecnicos cientificas, la actividad presenta un 17,22%  de ejecución   con respecto a la  meta anual  propuesta
2.   Volumen de la documentación a revisar. Por la emergencia Sanitaria hay restricciónen de  reuniones presenciales de funcionarios  por loque se están realizando virtual.
3. Ninguna</v>
          </cell>
          <cell r="AD17">
            <v>0</v>
          </cell>
          <cell r="AE17">
            <v>29</v>
          </cell>
          <cell r="AF17">
            <v>0</v>
          </cell>
          <cell r="AG17">
            <v>11</v>
          </cell>
          <cell r="AH17">
            <v>0</v>
          </cell>
          <cell r="AI17">
            <v>9</v>
          </cell>
          <cell r="AJ17">
            <v>49</v>
          </cell>
          <cell r="AK17">
            <v>0.2722222222222222</v>
          </cell>
          <cell r="AL17" t="str">
            <v>1.   Se  emitieron 49 conceptos de evaluaciones tecnicos cientificas, presenta una ejecución trimestral de 27,22%.   La actividad  tiene una ejecución total del  44,44  %   con respecto a la  meta anual  propuesta
2.   Volumen de la documentación a revisar. Por la emergencia Sanitaria hay restricciónen de  reuniones presenciales de funcionarios  por lo que se están realizando de manea  virtual.
3. Ninguna</v>
          </cell>
          <cell r="AM17">
            <v>0</v>
          </cell>
          <cell r="AN17">
            <v>31</v>
          </cell>
          <cell r="AO17">
            <v>0</v>
          </cell>
          <cell r="AP17">
            <v>12</v>
          </cell>
          <cell r="AQ17">
            <v>0</v>
          </cell>
          <cell r="AR17">
            <v>25</v>
          </cell>
          <cell r="AS17">
            <v>68</v>
          </cell>
          <cell r="AT17">
            <v>0.37777777777777777</v>
          </cell>
          <cell r="AU17" t="str">
            <v>1.   Se  emitieron 68  conceptos de evaluaciones tecnicos cientificas, presenta una ejecución trimestral de 37,78%.   La actividad  tiene una ejecución total del  82,22%   con respecto a la  meta anual  propuesta
2.   Volumen de la documentación a revisar. Por la emergencia Sanitaria hay restricciónen de  reuniones presenciales de funcionarios  por lo que se están realizando  virtual.
3. Ninguna</v>
          </cell>
          <cell r="AV17"/>
          <cell r="AW17"/>
          <cell r="AX17"/>
          <cell r="AY17"/>
          <cell r="AZ17"/>
          <cell r="BA17"/>
          <cell r="BB17">
            <v>0</v>
          </cell>
          <cell r="BC17">
            <v>0</v>
          </cell>
          <cell r="BD17" t="str">
            <v>1. Resultados Alcanzados a la fecha
2. Inconvenientes presentados
3. Acciones de Mejora si aplican</v>
          </cell>
        </row>
        <row r="18">
          <cell r="A18" t="str">
            <v>DA11</v>
          </cell>
          <cell r="B18" t="str">
            <v xml:space="preserve">1 Fortalecimiento  de la inspección  vigilancia y control de los productos competencia del Invima </v>
          </cell>
          <cell r="C18" t="str">
            <v>Dirección de Alimentos y Bebidas</v>
          </cell>
          <cell r="D18" t="str">
            <v>Realizar Sesiones de sala de Especializada de la Comisión Revisora  ordinarias y extraordinarias</v>
          </cell>
          <cell r="E18" t="str">
            <v xml:space="preserve">
Estudiar y conceptuar acerca de los aspectos científicos y tecnológicos de los productos que por competencia se someten a consideración de las Salas Especializadas de la Comisión Revisora de acuerdo con las funciones asignadas.</v>
          </cell>
          <cell r="F18" t="str">
            <v>Inversión</v>
          </cell>
          <cell r="G18" t="str">
            <v>Sesiones de reunión</v>
          </cell>
          <cell r="H18" t="str">
            <v>(No. De Sesiones realizadas/No Total de Sesiones programadas)*100</v>
          </cell>
          <cell r="I18" t="str">
            <v>Número</v>
          </cell>
          <cell r="J18" t="str">
            <v>Mensual</v>
          </cell>
          <cell r="K18">
            <v>40</v>
          </cell>
          <cell r="L18">
            <v>40</v>
          </cell>
          <cell r="M18">
            <v>0</v>
          </cell>
          <cell r="N18">
            <v>22</v>
          </cell>
          <cell r="O18">
            <v>22</v>
          </cell>
          <cell r="P18">
            <v>0</v>
          </cell>
          <cell r="Q18">
            <v>22</v>
          </cell>
          <cell r="R18">
            <v>0.55000000000000004</v>
          </cell>
          <cell r="S18">
            <v>1</v>
          </cell>
          <cell r="T18" t="str">
            <v/>
          </cell>
          <cell r="U18">
            <v>2</v>
          </cell>
          <cell r="V18">
            <v>0</v>
          </cell>
          <cell r="W18">
            <v>2</v>
          </cell>
          <cell r="X18">
            <v>0</v>
          </cell>
          <cell r="Y18">
            <v>1</v>
          </cell>
          <cell r="Z18">
            <v>0</v>
          </cell>
          <cell r="AA18">
            <v>5</v>
          </cell>
          <cell r="AB18">
            <v>0.125</v>
          </cell>
          <cell r="AC18" t="str">
            <v>1. 1.   Se  realizaron 5 sesiones en la SEAB,  alcanzando un cumplimiento de  12,50%  con respecto a la  meta anual  propuesta.
2.   Volumen de la documentación a revisar. Por la emergencia Sanitaria hay restricciónen de  reuniones presenciales de funcionarios  por loque se están realizando virtual.
3. Ninguna</v>
          </cell>
          <cell r="AD18">
            <v>2</v>
          </cell>
          <cell r="AE18">
            <v>0</v>
          </cell>
          <cell r="AF18">
            <v>2</v>
          </cell>
          <cell r="AG18">
            <v>0</v>
          </cell>
          <cell r="AH18">
            <v>2</v>
          </cell>
          <cell r="AI18">
            <v>0</v>
          </cell>
          <cell r="AJ18">
            <v>6</v>
          </cell>
          <cell r="AK18">
            <v>0.15</v>
          </cell>
          <cell r="AL18" t="str">
            <v>1.    Se  realizaron 6 sesiones en la SEAB,  alcanzando un cumplimiento  trimestral  del  15% . La  actividad tiene una ejecución total del  27,50% con respecto a la  meta anual  propuesta.
2.   Volumen de la documentación a revisar. Por la emergencia Sanitaria hay restricciónen de  reuniones presenciales de funcionarios  por lo que se están realizando virtualmente.
3. Ninguna</v>
          </cell>
          <cell r="AM18">
            <v>5</v>
          </cell>
          <cell r="AN18">
            <v>0</v>
          </cell>
          <cell r="AO18">
            <v>2</v>
          </cell>
          <cell r="AP18">
            <v>0</v>
          </cell>
          <cell r="AQ18">
            <v>4</v>
          </cell>
          <cell r="AR18">
            <v>0</v>
          </cell>
          <cell r="AS18">
            <v>11</v>
          </cell>
          <cell r="AT18">
            <v>0.27500000000000002</v>
          </cell>
          <cell r="AU18" t="str">
            <v>1.    Se  realizaron 11 sesiones en la SEAB,  alcanzando un cumplimiento  trimestral  del  27,50% . La  actividad tiene una ejecución total del  55,00% con respecto a la  meta anual  propuesta.
2.   Volumen de la documentación a revisar. Por la emergencia Sanitaria hay restricciónen de  reuniones presenciales de funcionarios  por lo que se están realizando virtualmente.
3. Ninguna</v>
          </cell>
          <cell r="AV18"/>
          <cell r="AW18"/>
          <cell r="AX18"/>
          <cell r="AY18"/>
          <cell r="AZ18"/>
          <cell r="BA18"/>
          <cell r="BB18">
            <v>0</v>
          </cell>
          <cell r="BC18">
            <v>0</v>
          </cell>
          <cell r="BD18" t="str">
            <v>1. Resultados Alcanzados a la fecha
2. Inconvenientes presentados
3. Acciones de Mejora si aplican</v>
          </cell>
        </row>
        <row r="19">
          <cell r="A19" t="str">
            <v>DA12</v>
          </cell>
          <cell r="B19" t="str">
            <v xml:space="preserve">1 Fortalecimiento  de la inspección  vigilancia y control de los productos competencia del Invima </v>
          </cell>
          <cell r="C19" t="str">
            <v>Dirección de Alimentos y Bebidas</v>
          </cell>
          <cell r="D19" t="str">
            <v>Realizar visitas de seguimiento y/o acompañamiento técnico en actividades relacionadas con IVC a la Dir. Operaciones sanitarias</v>
          </cell>
          <cell r="E19" t="str">
            <v>Realizar seguimiento a la implementacion del " acta de inspeccion sanitaria con enfoque de riesgo a fabricas de alimentos"  mediante el cual se defina un informe de seguimiento y determinar  acciones a seguir</v>
          </cell>
          <cell r="F19" t="str">
            <v>Inversión</v>
          </cell>
          <cell r="G19" t="str">
            <v>Actas de reunión</v>
          </cell>
          <cell r="H19" t="str">
            <v>(No. visitas de seguimiento técnico  en actividades relacionadas con IVC a la Dir. Operaciones sanitarias realizadas /No. visitas de seguimiento técnico  en actividades relacionadas con IVC a la Dir. Operaciones sanitarias proyectadas para la vigencia)*100</v>
          </cell>
          <cell r="I19" t="str">
            <v>Número</v>
          </cell>
          <cell r="J19" t="str">
            <v>Mensual</v>
          </cell>
          <cell r="K19">
            <v>15</v>
          </cell>
          <cell r="L19">
            <v>4</v>
          </cell>
          <cell r="M19">
            <v>11</v>
          </cell>
          <cell r="N19">
            <v>16</v>
          </cell>
          <cell r="O19">
            <v>4</v>
          </cell>
          <cell r="P19">
            <v>12</v>
          </cell>
          <cell r="Q19">
            <v>16</v>
          </cell>
          <cell r="R19">
            <v>1</v>
          </cell>
          <cell r="S19">
            <v>1</v>
          </cell>
          <cell r="T19" t="str">
            <v>Revisar la sobreejecución del Indicador</v>
          </cell>
          <cell r="U19">
            <v>0</v>
          </cell>
          <cell r="V19">
            <v>1</v>
          </cell>
          <cell r="W19">
            <v>0</v>
          </cell>
          <cell r="X19">
            <v>0</v>
          </cell>
          <cell r="Y19">
            <v>0</v>
          </cell>
          <cell r="Z19">
            <v>2</v>
          </cell>
          <cell r="AA19">
            <v>3</v>
          </cell>
          <cell r="AB19">
            <v>0.2</v>
          </cell>
          <cell r="AC19" t="str">
            <v>1.   Se ejecutaron 3 visitas de seguimientos u acompañamiento a GTT  de OCC 1, OCC 2 y CO3.  con  20%   de ejecución con respecto a la  meta anual  propuesta.
2.   Cumplir  la programación  de acuerdo al numero de actividades planeadas pese a las problemas que surgen  por    la Emergencia Sanitaria 
3. Ninguna</v>
          </cell>
          <cell r="AD19">
            <v>0</v>
          </cell>
          <cell r="AE19">
            <v>5</v>
          </cell>
          <cell r="AF19">
            <v>0</v>
          </cell>
          <cell r="AG19">
            <v>3</v>
          </cell>
          <cell r="AH19">
            <v>1</v>
          </cell>
          <cell r="AI19">
            <v>0</v>
          </cell>
          <cell r="AJ19">
            <v>9</v>
          </cell>
          <cell r="AK19">
            <v>0.6</v>
          </cell>
          <cell r="AL19" t="str">
            <v>1.   Se ejecutaron 9 visitas de seguimientos u acompañamientos a GTT    con  60%   de ejecución trimestral. La actividad tiene una ejecución total del  80% con respecto a la  meta anual  propuesta.
2.   Cumplir  la programación  de acuerdo al numero de actividades planeadas pese a las problemas que surgen  por    la Emergencia Sanitaria 
3. Ninguna</v>
          </cell>
          <cell r="AM19">
            <v>1</v>
          </cell>
          <cell r="AN19">
            <v>0</v>
          </cell>
          <cell r="AO19">
            <v>2</v>
          </cell>
          <cell r="AP19">
            <v>0</v>
          </cell>
          <cell r="AQ19">
            <v>0</v>
          </cell>
          <cell r="AR19">
            <v>1</v>
          </cell>
          <cell r="AS19">
            <v>4</v>
          </cell>
          <cell r="AT19">
            <v>0.26666666666666666</v>
          </cell>
          <cell r="AU19" t="str">
            <v>1.   Se ejecutaron 4 visitas de seguimientos u acompañamientos a GTT    con  26,67%   de ejecución trimestral. La actividad tiene una ejecución total del  100% con respecto a la  meta anual  propuesta.
2.   Cumplir  la programación  de acuerdo al numero de actividades planeadas pese a las problemas que surgen  por    la Emergencia Sanitaria 
3. Ninguna</v>
          </cell>
          <cell r="AV19"/>
          <cell r="AW19"/>
          <cell r="AX19"/>
          <cell r="AY19"/>
          <cell r="AZ19"/>
          <cell r="BA19"/>
          <cell r="BB19">
            <v>0</v>
          </cell>
          <cell r="BC19">
            <v>0</v>
          </cell>
          <cell r="BD19" t="str">
            <v>1. Resultados Alcanzados a la fecha
2. Inconvenientes presentados
3. Acciones de Mejora si aplican</v>
          </cell>
        </row>
        <row r="20">
          <cell r="A20" t="str">
            <v>DA13</v>
          </cell>
          <cell r="B20" t="str">
            <v xml:space="preserve">1 Fortalecimiento  de la inspección  vigilancia y control de los productos competencia del Invima </v>
          </cell>
          <cell r="C20" t="str">
            <v>Dirección de Alimentos y Bebidas</v>
          </cell>
          <cell r="D20" t="str">
            <v>Elaborar y actualizar   documentos técnicos (lineamientos,infografias instrumentos, procedimientos)</v>
          </cell>
          <cell r="E20" t="str">
            <v xml:space="preserve">Brindar instrucciones y recomendar aplicación de conceptos y directrices técnico- sanitarias para la ejecución de actividades de inspección, vigilancia y control sanitario de alimentos y bebidas
</v>
          </cell>
          <cell r="F20" t="str">
            <v>Funcionamiento</v>
          </cell>
          <cell r="G20" t="str">
            <v>Documentos Tecnicos</v>
          </cell>
          <cell r="H20" t="str">
            <v xml:space="preserve">(No. De Documentos ténicos elaborados, validados / No. De documentos técnicos elaborados, validados para el año)*100 </v>
          </cell>
          <cell r="I20" t="str">
            <v>Número</v>
          </cell>
          <cell r="J20" t="str">
            <v>Mensual</v>
          </cell>
          <cell r="K20">
            <v>82</v>
          </cell>
          <cell r="L20">
            <v>0</v>
          </cell>
          <cell r="M20">
            <v>82</v>
          </cell>
          <cell r="N20">
            <v>59</v>
          </cell>
          <cell r="O20">
            <v>0</v>
          </cell>
          <cell r="P20">
            <v>59</v>
          </cell>
          <cell r="Q20">
            <v>59</v>
          </cell>
          <cell r="R20">
            <v>0.71951219512195119</v>
          </cell>
          <cell r="S20">
            <v>1</v>
          </cell>
          <cell r="T20" t="str">
            <v/>
          </cell>
          <cell r="U20">
            <v>0</v>
          </cell>
          <cell r="V20">
            <v>2</v>
          </cell>
          <cell r="W20">
            <v>0</v>
          </cell>
          <cell r="X20">
            <v>18</v>
          </cell>
          <cell r="Y20">
            <v>0</v>
          </cell>
          <cell r="Z20">
            <v>13</v>
          </cell>
          <cell r="AA20">
            <v>33</v>
          </cell>
          <cell r="AB20">
            <v>0.40243902439024393</v>
          </cell>
          <cell r="AC20" t="str">
            <v>1.Se han elaborado  33 documentos tecnicos, circulares  externas  dirigidas a ETS, lineamientos de PINES, Lineamientos  de planes de muestreos, actualizacion  de instructivos ETC. Se ha ejecutado un 67,35% con respecto a la meta  anual  programada.
2. Ninguno
3. Ninguno</v>
          </cell>
          <cell r="AD20">
            <v>0</v>
          </cell>
          <cell r="AE20">
            <v>4</v>
          </cell>
          <cell r="AF20">
            <v>0</v>
          </cell>
          <cell r="AG20">
            <v>2</v>
          </cell>
          <cell r="AH20">
            <v>0</v>
          </cell>
          <cell r="AI20">
            <v>5</v>
          </cell>
          <cell r="AJ20">
            <v>11</v>
          </cell>
          <cell r="AK20">
            <v>0.13414634146341464</v>
          </cell>
          <cell r="AL20" t="str">
            <v>1.Se han elaborado  11 documentos tecnicos, circulares  externas  dirigidas a ETS, lineamientos , actualizacion  de instructivos ETC. Se ha ejecutado en  el trimestre  un 22,45%  La actividad tiene una ejecución total de 89,80  % con  respecto a la meta  anual  programada.
2. Ninguno
3. Revisar la meta</v>
          </cell>
          <cell r="AM20">
            <v>0</v>
          </cell>
          <cell r="AN20">
            <v>9</v>
          </cell>
          <cell r="AO20">
            <v>0</v>
          </cell>
          <cell r="AP20">
            <v>5</v>
          </cell>
          <cell r="AQ20">
            <v>0</v>
          </cell>
          <cell r="AR20">
            <v>1</v>
          </cell>
          <cell r="AS20">
            <v>15</v>
          </cell>
          <cell r="AT20">
            <v>0.18292682926829268</v>
          </cell>
          <cell r="AU20" t="str">
            <v>1.Se han elaborado  15 documentos tecnicos, circulares  externas  dirigidas a ETS, lineamientos , actualizacion  de instructivos ETC. Se ha ejecutado en  el trimestre  un 30,61%  La actividad tiene una ejecución total de 100 % con  respecto a la meta  anual  programada.
2. Ninguno
3. Se presento control de cambios  el cual está pendiendte de aprobación en D.G</v>
          </cell>
          <cell r="AV20"/>
          <cell r="AW20"/>
          <cell r="AX20"/>
          <cell r="AY20"/>
          <cell r="AZ20"/>
          <cell r="BA20"/>
          <cell r="BB20">
            <v>0</v>
          </cell>
          <cell r="BC20">
            <v>0</v>
          </cell>
          <cell r="BD20" t="str">
            <v>1. Resultados Alcanzados a la fecha
2. Inconvenientes presentados
3. Acciones de Mejora si aplican</v>
          </cell>
        </row>
        <row r="21">
          <cell r="A21" t="str">
            <v>DA14</v>
          </cell>
          <cell r="B21" t="str">
            <v xml:space="preserve">1 Fortalecimiento  de la inspección  vigilancia y control de los productos competencia del Invima </v>
          </cell>
          <cell r="C21" t="str">
            <v>Dirección de Alimentos y Bebidas</v>
          </cell>
          <cell r="D21" t="str">
            <v>Realizar visitas de auditorias o  seguimientos técnico en actividades relacionadas con IVC y circulares 046 de 2014 a las Entidades territriales  de Salud -ETS</v>
          </cell>
          <cell r="E21" t="str">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ell>
          <cell r="F21" t="str">
            <v>Inversión</v>
          </cell>
          <cell r="G21" t="str">
            <v>Visitas de seguimiento</v>
          </cell>
          <cell r="H21" t="str">
            <v>(No de visitas de auditoria realizadas  / No de auditorias programados)* 100</v>
          </cell>
          <cell r="I21" t="str">
            <v>Número</v>
          </cell>
          <cell r="J21" t="str">
            <v>Mensual</v>
          </cell>
          <cell r="K21">
            <v>112</v>
          </cell>
          <cell r="L21">
            <v>72</v>
          </cell>
          <cell r="M21">
            <v>40</v>
          </cell>
          <cell r="N21">
            <v>43</v>
          </cell>
          <cell r="O21">
            <v>30</v>
          </cell>
          <cell r="P21">
            <v>13</v>
          </cell>
          <cell r="Q21">
            <v>43</v>
          </cell>
          <cell r="R21">
            <v>0.38392857142857145</v>
          </cell>
          <cell r="S21">
            <v>1</v>
          </cell>
          <cell r="T21" t="str">
            <v/>
          </cell>
          <cell r="U21">
            <v>0</v>
          </cell>
          <cell r="V21">
            <v>0</v>
          </cell>
          <cell r="W21">
            <v>0</v>
          </cell>
          <cell r="X21">
            <v>0</v>
          </cell>
          <cell r="Y21">
            <v>0</v>
          </cell>
          <cell r="Z21">
            <v>0</v>
          </cell>
          <cell r="AA21">
            <v>0</v>
          </cell>
          <cell r="AB21">
            <v>0</v>
          </cell>
          <cell r="AC21" t="str">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ell>
          <cell r="AD21">
            <v>0</v>
          </cell>
          <cell r="AE21">
            <v>0</v>
          </cell>
          <cell r="AF21">
            <v>0</v>
          </cell>
          <cell r="AG21">
            <v>0</v>
          </cell>
          <cell r="AH21">
            <v>0</v>
          </cell>
          <cell r="AI21">
            <v>0</v>
          </cell>
          <cell r="AJ21">
            <v>0</v>
          </cell>
          <cell r="AK21">
            <v>0</v>
          </cell>
          <cell r="AL21" t="str">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ell>
          <cell r="AM21">
            <v>0</v>
          </cell>
          <cell r="AN21">
            <v>1</v>
          </cell>
          <cell r="AO21">
            <v>14</v>
          </cell>
          <cell r="AP21">
            <v>6</v>
          </cell>
          <cell r="AQ21">
            <v>16</v>
          </cell>
          <cell r="AR21">
            <v>6</v>
          </cell>
          <cell r="AS21">
            <v>43</v>
          </cell>
          <cell r="AT21">
            <v>0.38392857142857145</v>
          </cell>
          <cell r="AU21" t="str">
            <v>1. Se  realizó  43 auditoría o seguimiento técnico a  ETS,  representa un 53,09 % de ejecución  con relacion a la meta anual propuesta. 
2.  Esta  actividad de acuerdo a la programación establecida por el Grupo de Articulación y Coordinación con ETS, se realizan en  el segundo semestre del año.
3. Se preentó control de cambios, el cual está pendiene de aprobación.</v>
          </cell>
          <cell r="AV21"/>
          <cell r="AW21"/>
          <cell r="AX21"/>
          <cell r="AY21"/>
          <cell r="AZ21"/>
          <cell r="BA21"/>
          <cell r="BB21">
            <v>0</v>
          </cell>
          <cell r="BC21">
            <v>0</v>
          </cell>
          <cell r="BD21" t="str">
            <v>1. Resultados Alcanzados a la fecha
2. Inconvenientes presentados
3. Acciones de Mejora si aplican</v>
          </cell>
        </row>
        <row r="22">
          <cell r="A22" t="str">
            <v>DA15</v>
          </cell>
          <cell r="B22" t="str">
            <v xml:space="preserve">1 Fortalecimiento  de la inspección  vigilancia y control de los productos competencia del Invima </v>
          </cell>
          <cell r="C22" t="str">
            <v>Dirección de Alimentos y Bebidas</v>
          </cell>
          <cell r="D22" t="str">
            <v>Elaborar informe sobre el análisis de las piezas publicitarias aportadas por el contrato de monitoreo de medios masivos de publicidad de los productos de interes de la Direccion de Alimentos y Bebidas</v>
          </cell>
          <cell r="E22" t="str">
            <v>Realizar el control sanitario de la publicidad de alimentos y bebidas, para dar cumplimiento a lo establecido en el decreto 2078 de 2012 - artículo 20 - numeral 26</v>
          </cell>
          <cell r="F22" t="str">
            <v>Inversión</v>
          </cell>
          <cell r="G22" t="str">
            <v>Informes</v>
          </cell>
          <cell r="H22" t="str">
            <v>(No. de informes semestrales entregados / No. de  informes semestrales proyectados)*100</v>
          </cell>
          <cell r="I22" t="str">
            <v>Número</v>
          </cell>
          <cell r="J22" t="str">
            <v>Semestral</v>
          </cell>
          <cell r="K22">
            <v>2</v>
          </cell>
          <cell r="L22">
            <v>0</v>
          </cell>
          <cell r="M22">
            <v>2</v>
          </cell>
          <cell r="N22">
            <v>1</v>
          </cell>
          <cell r="O22">
            <v>0</v>
          </cell>
          <cell r="P22">
            <v>1</v>
          </cell>
          <cell r="Q22">
            <v>1</v>
          </cell>
          <cell r="R22">
            <v>0.5</v>
          </cell>
          <cell r="S22">
            <v>1</v>
          </cell>
          <cell r="T22" t="str">
            <v/>
          </cell>
          <cell r="U22">
            <v>0</v>
          </cell>
          <cell r="V22">
            <v>0</v>
          </cell>
          <cell r="W22">
            <v>0</v>
          </cell>
          <cell r="X22">
            <v>0</v>
          </cell>
          <cell r="Y22">
            <v>0</v>
          </cell>
          <cell r="Z22">
            <v>0</v>
          </cell>
          <cell r="AA22">
            <v>0</v>
          </cell>
          <cell r="AB22">
            <v>0</v>
          </cell>
          <cell r="AC22" t="str">
            <v>1.No se realizó informe,  presenta un  0 % de ejecución  con relacion a la meta anual propuesta. 
2. Las actividades  se generan  a  partir  de la formalización del contrato de  Monitoreo de medios  masivo , el informe se reporta semestral
3.  Ninguna</v>
          </cell>
          <cell r="AD22">
            <v>0</v>
          </cell>
          <cell r="AE22">
            <v>0</v>
          </cell>
          <cell r="AF22">
            <v>0</v>
          </cell>
          <cell r="AG22">
            <v>0</v>
          </cell>
          <cell r="AH22">
            <v>0</v>
          </cell>
          <cell r="AI22">
            <v>0</v>
          </cell>
          <cell r="AJ22">
            <v>0</v>
          </cell>
          <cell r="AK22">
            <v>0</v>
          </cell>
          <cell r="AL22" t="str">
            <v>1.No se realizó informe,  presenta un  0 % de ejecución  con relacion a la meta anual propuesta. 
2. Se ha  realizado  seguimiento   a productos de competencia  de la DAB a partir  de l perfeccionamiento del contrato de  Monitoreo de medios  masivo , el informe se reporta semestral
3.  Ninguna</v>
          </cell>
          <cell r="AM22">
            <v>0</v>
          </cell>
          <cell r="AN22">
            <v>1</v>
          </cell>
          <cell r="AO22">
            <v>0</v>
          </cell>
          <cell r="AP22">
            <v>0</v>
          </cell>
          <cell r="AQ22">
            <v>0</v>
          </cell>
          <cell r="AR22">
            <v>0</v>
          </cell>
          <cell r="AS22">
            <v>1</v>
          </cell>
          <cell r="AT22">
            <v>0.5</v>
          </cell>
          <cell r="AU22" t="str">
            <v>1. se realizó  1 informe,  presenta un  50 % de ejecución  con relacion a la meta anual propuesta. 
2. Se ha  realizado  seguimiento   a productos de competencia  de la DAB a partir  del perfeccionamiento del contrato de  Monitoreo de medios  masivo , el informe se reporta semestral
3.  Ninguna</v>
          </cell>
          <cell r="AV22"/>
          <cell r="AW22"/>
          <cell r="AX22"/>
          <cell r="AY22"/>
          <cell r="AZ22"/>
          <cell r="BA22"/>
          <cell r="BB22">
            <v>0</v>
          </cell>
          <cell r="BC22">
            <v>0</v>
          </cell>
          <cell r="BD22" t="str">
            <v>1. Resultados Alcanzados a la fecha
2. Inconvenientes presentados
3. Acciones de Mejora si aplican</v>
          </cell>
        </row>
        <row r="23">
          <cell r="A23" t="str">
            <v>DA16</v>
          </cell>
          <cell r="B23" t="str">
            <v xml:space="preserve">1 Fortalecimiento  de la inspección  vigilancia y control de los productos competencia del Invima </v>
          </cell>
          <cell r="C23" t="str">
            <v>Dirección de Alimentos y Bebidas</v>
          </cell>
          <cell r="D23" t="str">
            <v>Convocar a reuniones de Comité Técnico Nacional de Bioseguridad para OVM con uso en salud o alimentación humana</v>
          </cell>
          <cell r="E23" t="str">
            <v>Informar  lo  relacionado con: evaluación de solicitudes y respuestas a requerimientos de OGM para uso en salud o alimentacion humana exclusivamente.</v>
          </cell>
          <cell r="F23" t="str">
            <v>Inversión</v>
          </cell>
          <cell r="G23" t="str">
            <v>Actas de Reunión</v>
          </cell>
          <cell r="H23" t="str">
            <v>(No. de reuniones realizadas de CTN / Número de convocatorias a reuniones de CTN)*100</v>
          </cell>
          <cell r="I23" t="str">
            <v>Número</v>
          </cell>
          <cell r="J23" t="str">
            <v>Mensual</v>
          </cell>
          <cell r="K23">
            <v>6</v>
          </cell>
          <cell r="L23">
            <v>0</v>
          </cell>
          <cell r="M23">
            <v>6</v>
          </cell>
          <cell r="N23">
            <v>3</v>
          </cell>
          <cell r="O23">
            <v>0</v>
          </cell>
          <cell r="P23">
            <v>3</v>
          </cell>
          <cell r="Q23">
            <v>3</v>
          </cell>
          <cell r="R23">
            <v>0.5</v>
          </cell>
          <cell r="S23">
            <v>1</v>
          </cell>
          <cell r="T23" t="str">
            <v/>
          </cell>
          <cell r="U23">
            <v>0</v>
          </cell>
          <cell r="V23">
            <v>0</v>
          </cell>
          <cell r="W23">
            <v>0</v>
          </cell>
          <cell r="X23">
            <v>0</v>
          </cell>
          <cell r="Y23"/>
          <cell r="Z23"/>
          <cell r="AA23">
            <v>0</v>
          </cell>
          <cell r="AB23">
            <v>0</v>
          </cell>
          <cell r="AC23" t="str">
            <v>1. .No se realizó  actividad,  presenta un  0 % de ejecución  con relacion a la meta anual propuesta. 
2. Las actividades  se generan  a paritr  de la formalización del contrato de organismos generados por  biotecnologia  OGM
3. Acciones de Mejora si aplican</v>
          </cell>
          <cell r="AD23">
            <v>0</v>
          </cell>
          <cell r="AE23">
            <v>0</v>
          </cell>
          <cell r="AF23">
            <v>0</v>
          </cell>
          <cell r="AG23">
            <v>1</v>
          </cell>
          <cell r="AH23">
            <v>0</v>
          </cell>
          <cell r="AI23">
            <v>0</v>
          </cell>
          <cell r="AJ23">
            <v>1</v>
          </cell>
          <cell r="AK23">
            <v>0.16666666666666666</v>
          </cell>
          <cell r="AL23" t="str">
            <v>1. Se realizó 1 comité  alcanzo una ejecución  del 16,67% con relación a la meta anual programada.Resultados Alcanzados a la fecha
2.   Ninguno
3. Ninguna</v>
          </cell>
          <cell r="AM23">
            <v>0</v>
          </cell>
          <cell r="AN23">
            <v>1</v>
          </cell>
          <cell r="AO23">
            <v>0</v>
          </cell>
          <cell r="AP23">
            <v>0</v>
          </cell>
          <cell r="AQ23">
            <v>0</v>
          </cell>
          <cell r="AR23">
            <v>1</v>
          </cell>
          <cell r="AS23">
            <v>2</v>
          </cell>
          <cell r="AT23">
            <v>0.33333333333333331</v>
          </cell>
          <cell r="AU23" t="str">
            <v>1. Se realizó 2 comité  alcanzo una ejecución  del 33,33% trimestrral. Con relación a la meta anual tiene una ejecución acumulada del 50% 
2.   Ninguno
3. Ninguna</v>
          </cell>
          <cell r="AV23"/>
          <cell r="AW23"/>
          <cell r="AX23"/>
          <cell r="AY23"/>
          <cell r="AZ23"/>
          <cell r="BA23"/>
          <cell r="BB23">
            <v>0</v>
          </cell>
          <cell r="BC23">
            <v>0</v>
          </cell>
          <cell r="BD23" t="str">
            <v>1. Resultados Alcanzados a la fecha
2. Inconvenientes presentados
3. Acciones de Mejora si aplican</v>
          </cell>
        </row>
        <row r="24">
          <cell r="A24" t="str">
            <v>DA17</v>
          </cell>
          <cell r="B24" t="str">
            <v xml:space="preserve">1 Fortalecimiento  de la inspección  vigilancia y control de los productos competencia del Invima </v>
          </cell>
          <cell r="C24" t="str">
            <v>Dirección de Alimentos y Bebidas</v>
          </cell>
          <cell r="D24" t="str">
            <v>Realizar simposios Nacionales relacionados con temas de prioridad de la Dirección de Alimentos y Bebiidas con enfoque de riesgo.</v>
          </cell>
          <cell r="E24" t="str">
            <v>Mejorar  el estatus sanitarios y el conocimiento de los gremios  y otros actores  en inocuidad   de alimentos dentro del marco normativo y sus implicaciones en la salud</v>
          </cell>
          <cell r="F24" t="str">
            <v>Inversión</v>
          </cell>
          <cell r="G24" t="str">
            <v>Simposio</v>
          </cell>
          <cell r="H24" t="str">
            <v>(No. De simposios realizados / No. Simposios programados)*100</v>
          </cell>
          <cell r="I24" t="str">
            <v>Número</v>
          </cell>
          <cell r="J24" t="str">
            <v>Anual</v>
          </cell>
          <cell r="K24">
            <v>4</v>
          </cell>
          <cell r="L24">
            <v>4</v>
          </cell>
          <cell r="M24">
            <v>0</v>
          </cell>
          <cell r="N24">
            <v>1</v>
          </cell>
          <cell r="O24">
            <v>1</v>
          </cell>
          <cell r="P24">
            <v>0</v>
          </cell>
          <cell r="Q24">
            <v>1</v>
          </cell>
          <cell r="R24">
            <v>0.25</v>
          </cell>
          <cell r="S24">
            <v>1</v>
          </cell>
          <cell r="T24" t="str">
            <v/>
          </cell>
          <cell r="U24">
            <v>0</v>
          </cell>
          <cell r="V24">
            <v>0</v>
          </cell>
          <cell r="W24">
            <v>0</v>
          </cell>
          <cell r="X24">
            <v>0</v>
          </cell>
          <cell r="Y24">
            <v>0</v>
          </cell>
          <cell r="Z24">
            <v>0</v>
          </cell>
          <cell r="AA24">
            <v>0</v>
          </cell>
          <cell r="AB24">
            <v>0</v>
          </cell>
          <cell r="AC24" t="str">
            <v>1. .No se realizó  actividad,  presenta un  0 % de ejecución  con relacion a la meta anual propuesta. 
2. La actividad  se realiza  historicamente  en el segundo semestre
3. Ninguna</v>
          </cell>
          <cell r="AD24">
            <v>0</v>
          </cell>
          <cell r="AE24">
            <v>0</v>
          </cell>
          <cell r="AF24">
            <v>0</v>
          </cell>
          <cell r="AG24">
            <v>0</v>
          </cell>
          <cell r="AH24">
            <v>0</v>
          </cell>
          <cell r="AI24">
            <v>0</v>
          </cell>
          <cell r="AJ24">
            <v>0</v>
          </cell>
          <cell r="AK24">
            <v>0</v>
          </cell>
          <cell r="AL24" t="str">
            <v>1. .No se realizó  actividad,  presenta un  0 % de ejecución  con relacion a la meta anual propuesta. 
2. La actividad  se realiza  según antecedentes  en el segundo semestre
3. Ninguna</v>
          </cell>
          <cell r="AM24">
            <v>0</v>
          </cell>
          <cell r="AN24">
            <v>0</v>
          </cell>
          <cell r="AO24">
            <v>0</v>
          </cell>
          <cell r="AP24">
            <v>0</v>
          </cell>
          <cell r="AQ24">
            <v>1</v>
          </cell>
          <cell r="AR24">
            <v>0</v>
          </cell>
          <cell r="AS24">
            <v>1</v>
          </cell>
          <cell r="AT24">
            <v>0.25</v>
          </cell>
          <cell r="AU24" t="str">
            <v>1.  se realizó 1 evento ,  presenta un  16,67 % de ejecución  con relacion a la meta anual propuesta. 
2. La actividad  se realiza  según antecedentes  en el segundo semestre
3.Se presento control de cambios   el cual está pendiente  de aprobación.</v>
          </cell>
          <cell r="AV24"/>
          <cell r="AW24"/>
          <cell r="AX24"/>
          <cell r="AY24"/>
          <cell r="AZ24"/>
          <cell r="BA24"/>
          <cell r="BB24">
            <v>0</v>
          </cell>
          <cell r="BC24">
            <v>0</v>
          </cell>
          <cell r="BD24" t="str">
            <v>1. Resultados Alcanzados a la fecha
2. Inconvenientes presentados
3. Acciones de Mejora si aplican</v>
          </cell>
        </row>
        <row r="25">
          <cell r="A25" t="str">
            <v>DA18</v>
          </cell>
          <cell r="B25" t="str">
            <v xml:space="preserve">1 Fortalecimiento  de la inspección  vigilancia y control de los productos competencia del Invima </v>
          </cell>
          <cell r="C25" t="str">
            <v>Dirección de Alimentos y Bebidas</v>
          </cell>
          <cell r="D25" t="str">
            <v>Realizar la entrega oportuna a la Direcciòn de Operaciones Sanitarias de la programacion de visitas y toma de muestra por IVC</v>
          </cell>
          <cell r="E25" t="str">
            <v>Entregar oportunamente la  programacion de visitas y toma de muestra por IVC a la Direcciòn de Operaciones Sanitarias</v>
          </cell>
          <cell r="F25" t="str">
            <v>Funcionamiento</v>
          </cell>
          <cell r="G25" t="str">
            <v>Programas de visitas y Toma de muestrs IVC</v>
          </cell>
          <cell r="H25" t="str">
            <v xml:space="preserve"> (No de programaciones de visitas y toma de muestra por IVC entregadas oportunamente/No de programaciones de visitas y toma de muestra por IVC definidas) *100</v>
          </cell>
          <cell r="I25" t="str">
            <v>Número</v>
          </cell>
          <cell r="J25" t="str">
            <v>Trimestral</v>
          </cell>
          <cell r="K25">
            <v>8</v>
          </cell>
          <cell r="L25">
            <v>0</v>
          </cell>
          <cell r="M25">
            <v>8</v>
          </cell>
          <cell r="N25">
            <v>6</v>
          </cell>
          <cell r="O25">
            <v>0</v>
          </cell>
          <cell r="P25">
            <v>6</v>
          </cell>
          <cell r="Q25">
            <v>6</v>
          </cell>
          <cell r="R25">
            <v>0.75</v>
          </cell>
          <cell r="S25">
            <v>1</v>
          </cell>
          <cell r="T25" t="str">
            <v/>
          </cell>
          <cell r="U25">
            <v>0</v>
          </cell>
          <cell r="V25">
            <v>0</v>
          </cell>
          <cell r="W25">
            <v>0</v>
          </cell>
          <cell r="X25">
            <v>0</v>
          </cell>
          <cell r="Y25">
            <v>0</v>
          </cell>
          <cell r="Z25">
            <v>2</v>
          </cell>
          <cell r="AA25">
            <v>2</v>
          </cell>
          <cell r="AB25">
            <v>0.25</v>
          </cell>
          <cell r="AC25" t="str">
            <v>1. Se han entregado  2  matriz de programación de visitas y toma de muestra por IVC a la  Dirección de Operaciones Sanitarias. La actividad presenta un 25% de ejecución con relación a la meta  anual  programada
2. Ninguno
3. Ninguna</v>
          </cell>
          <cell r="AD25">
            <v>0</v>
          </cell>
          <cell r="AE25">
            <v>0</v>
          </cell>
          <cell r="AF25">
            <v>0</v>
          </cell>
          <cell r="AG25">
            <v>0</v>
          </cell>
          <cell r="AH25">
            <v>0</v>
          </cell>
          <cell r="AI25">
            <v>2</v>
          </cell>
          <cell r="AJ25">
            <v>2</v>
          </cell>
          <cell r="AK25">
            <v>0.25</v>
          </cell>
          <cell r="AL25" t="str">
            <v>1. Se han entregado  2  matriz de programación de visitas y toma de muestra por IVC a la  Dirección de Operaciones Sanitarias con un cumplimiento  en el trimestre del 25%. La actividad presenta un 50% de ejecución total con relación a la meta  anual  programada
2. Ninguno
3. Ninguna</v>
          </cell>
          <cell r="AM25">
            <v>0</v>
          </cell>
          <cell r="AN25">
            <v>0</v>
          </cell>
          <cell r="AO25">
            <v>0</v>
          </cell>
          <cell r="AP25">
            <v>0</v>
          </cell>
          <cell r="AQ25">
            <v>0</v>
          </cell>
          <cell r="AR25">
            <v>2</v>
          </cell>
          <cell r="AS25">
            <v>2</v>
          </cell>
          <cell r="AT25">
            <v>0.25</v>
          </cell>
          <cell r="AU25" t="str">
            <v>1. Se  entregaron  2  matriz de programación de visitas y toma de muestra por IVC a la  Dirección de Operaciones Sanitarias con un cumplimiento  en el trimestre del 25%. La actividad presenta un 75,00% de ejecución total con relación a la meta  anual  programada
2. Ninguno
3. Ninguna</v>
          </cell>
          <cell r="AV25"/>
          <cell r="AW25"/>
          <cell r="AX25"/>
          <cell r="AY25"/>
          <cell r="AZ25"/>
          <cell r="BA25"/>
          <cell r="BB25">
            <v>0</v>
          </cell>
          <cell r="BC25">
            <v>0</v>
          </cell>
          <cell r="BD25" t="str">
            <v>1. Resultados Alcanzados a la fecha
2. Inconvenientes presentados
3. Acciones de Mejora si aplican</v>
          </cell>
        </row>
        <row r="26">
          <cell r="A26" t="str">
            <v>DA19</v>
          </cell>
          <cell r="B26" t="str">
            <v xml:space="preserve">1 Fortalecimiento  de la inspección  vigilancia y control de los productos competencia del Invima </v>
          </cell>
          <cell r="C26" t="str">
            <v>Dirección de Alimentos y Bebidas</v>
          </cell>
          <cell r="D26" t="str">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ell>
          <cell r="E26" t="str">
            <v xml:space="preserve">Realizar seguimiento a la ejecución de los planes de muestreo, atendiendo las diferentes incidencias por los diferentes actores que permita dar cumplimiento a las actividades de toma de muestra de los planes de muestreo programados por la Misional              </v>
          </cell>
          <cell r="F26" t="str">
            <v>Funcionamiento</v>
          </cell>
          <cell r="G26" t="str">
            <v>Ejecucion de los planes de muestreo</v>
          </cell>
          <cell r="H26" t="str">
            <v xml:space="preserve"> (No de toma de muestras realizadas por la DIROS/No de muestras definidas por la misional) *100</v>
          </cell>
          <cell r="I26" t="str">
            <v>Número</v>
          </cell>
          <cell r="J26" t="str">
            <v>Mensual</v>
          </cell>
          <cell r="K26">
            <v>11735</v>
          </cell>
          <cell r="L26">
            <v>3520</v>
          </cell>
          <cell r="M26">
            <v>8215</v>
          </cell>
          <cell r="N26">
            <v>5539</v>
          </cell>
          <cell r="O26">
            <v>1790</v>
          </cell>
          <cell r="P26">
            <v>3749</v>
          </cell>
          <cell r="Q26">
            <v>5539</v>
          </cell>
          <cell r="R26">
            <v>0.47200681721346399</v>
          </cell>
          <cell r="S26">
            <v>1</v>
          </cell>
          <cell r="T26" t="str">
            <v/>
          </cell>
          <cell r="U26">
            <v>0</v>
          </cell>
          <cell r="V26">
            <v>22</v>
          </cell>
          <cell r="W26">
            <v>74</v>
          </cell>
          <cell r="X26">
            <v>301</v>
          </cell>
          <cell r="Y26">
            <v>358</v>
          </cell>
          <cell r="Z26">
            <v>748</v>
          </cell>
          <cell r="AA26">
            <v>1503</v>
          </cell>
          <cell r="AB26">
            <v>0.12807839795483597</v>
          </cell>
          <cell r="AC26" t="str">
            <v>1. Se han tomado 1,503 muestras por la Dirección de Operaciones Sanitarias  en el marco de los planes de muestreo de la DAB. Se ha ejecutado  11,42%  con relación a  la meta anual  de las  muestras programadas
2.La Información de toma de muestras  es realizada por otra Dirección, de la que dependemos   para  hacer el reporte del POA mesualmente.
3.  Se debe mejorar los tiempos de entrega  de la información.</v>
          </cell>
          <cell r="AD26">
            <v>347</v>
          </cell>
          <cell r="AE26">
            <v>706</v>
          </cell>
          <cell r="AF26">
            <v>112</v>
          </cell>
          <cell r="AG26">
            <v>146</v>
          </cell>
          <cell r="AH26">
            <v>92</v>
          </cell>
          <cell r="AI26">
            <v>396</v>
          </cell>
          <cell r="AJ26">
            <v>1799</v>
          </cell>
          <cell r="AK26">
            <v>0.15330208777162335</v>
          </cell>
          <cell r="AL26" t="str">
            <v>1. Se han tomado 1,799 muestras por la Dirección de Operaciones Sanitarias  en el marco de los planes de muestreo de la DAB. Se ha ejecutado  en el timestre  un 13,67% . Esta actividad  preenta una ejecucion total del    25,09% con relación a  la meta anual  de las  muestras programadas
2.La Información de toma de muestras  es realizada por otra Dirección  de la que dependemos   para  hacer el reporte del POA mesualmente.
3.  Se debe mejorar los tiempos de entrega  de la información.</v>
          </cell>
          <cell r="AM26">
            <v>206</v>
          </cell>
          <cell r="AN26">
            <v>322</v>
          </cell>
          <cell r="AO26">
            <v>404</v>
          </cell>
          <cell r="AP26">
            <v>540</v>
          </cell>
          <cell r="AQ26">
            <v>197</v>
          </cell>
          <cell r="AR26">
            <v>568</v>
          </cell>
          <cell r="AS26">
            <v>2237</v>
          </cell>
          <cell r="AT26">
            <v>0.1906263314870047</v>
          </cell>
          <cell r="AU26" t="str">
            <v>1. Se tomaron  2,237 muestras por la Dirección de Operaciones Sanitarias  en el marco de los planes de muestreo de la DAB. Se ha ejecutado  en el timestre  un 17% . Esta actividad  presenta una ejecucion total del    42,09% con relación a  la meta anual  de las  muestras programadas
2.La Información de toma de muestras  es realizada por otra Dirección  de la que dependemos   para  hacer el reporte del POA mesualmente.
3.  Se presento control de cambios   el cual está pendiente  de aprobación.</v>
          </cell>
          <cell r="AV26"/>
          <cell r="AW26"/>
          <cell r="AX26"/>
          <cell r="AY26"/>
          <cell r="AZ26"/>
          <cell r="BA26"/>
          <cell r="BB26">
            <v>0</v>
          </cell>
          <cell r="BC26">
            <v>0</v>
          </cell>
          <cell r="BD26" t="str">
            <v>1. Resultados Alcanzados a la fecha
2. Inconvenientes presentados
3. Acciones de Mejora si aplican</v>
          </cell>
        </row>
        <row r="27">
          <cell r="A27" t="str">
            <v>DA20</v>
          </cell>
          <cell r="B27" t="str">
            <v xml:space="preserve">1 Fortalecimiento  de la inspección  vigilancia y control de los productos competencia del Invima </v>
          </cell>
          <cell r="C27" t="str">
            <v>Dirección de Alimentos y Bebidas</v>
          </cell>
          <cell r="D27" t="str">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ell>
          <cell r="E27" t="str">
            <v>Remitir para revisión    a la  la Dirección General los informes de resultado de los planes de muestreo ejecutados por la Dirección de Alimentos y Bebidas</v>
          </cell>
          <cell r="F27" t="str">
            <v>Inversión</v>
          </cell>
          <cell r="G27" t="str">
            <v>Informes Remitidos</v>
          </cell>
          <cell r="H27" t="str">
            <v>(No. de informes remitidos para revision   / No. de informes programados para la vigencia) * 100</v>
          </cell>
          <cell r="I27" t="str">
            <v>Número</v>
          </cell>
          <cell r="J27" t="str">
            <v>Mensual</v>
          </cell>
          <cell r="K27">
            <v>20</v>
          </cell>
          <cell r="L27">
            <v>0</v>
          </cell>
          <cell r="M27">
            <v>20</v>
          </cell>
          <cell r="N27">
            <v>9</v>
          </cell>
          <cell r="O27">
            <v>0</v>
          </cell>
          <cell r="P27">
            <v>9</v>
          </cell>
          <cell r="Q27">
            <v>9</v>
          </cell>
          <cell r="R27">
            <v>0.45</v>
          </cell>
          <cell r="S27">
            <v>1</v>
          </cell>
          <cell r="T27" t="str">
            <v/>
          </cell>
          <cell r="U27">
            <v>0</v>
          </cell>
          <cell r="V27">
            <v>0</v>
          </cell>
          <cell r="W27">
            <v>0</v>
          </cell>
          <cell r="X27">
            <v>1</v>
          </cell>
          <cell r="Y27">
            <v>0</v>
          </cell>
          <cell r="Z27">
            <v>0</v>
          </cell>
          <cell r="AA27">
            <v>1</v>
          </cell>
          <cell r="AB27">
            <v>0.05</v>
          </cell>
          <cell r="AC27" t="str">
            <v>1. Se ha entregado  1 informe de  los planes de muestros  a la  unidad  de riesgos, la actividad presenta un  12,50% de ejecución con relación a la meta  anual  programada
2. Ninguno
3. Ninguna</v>
          </cell>
          <cell r="AD27">
            <v>0</v>
          </cell>
          <cell r="AE27">
            <v>2</v>
          </cell>
          <cell r="AF27">
            <v>0</v>
          </cell>
          <cell r="AG27">
            <v>2</v>
          </cell>
          <cell r="AH27">
            <v>0</v>
          </cell>
          <cell r="AI27">
            <v>1</v>
          </cell>
          <cell r="AJ27">
            <v>5</v>
          </cell>
          <cell r="AK27">
            <v>0.25</v>
          </cell>
          <cell r="AL27" t="str">
            <v>1. Se han entregado  5 informes de  los planes de muestros  a la  unidad  de riesgos, presenta una ejecucion trimestral de 62,50%.  Igualmente la actividad  tiene una ejecución total  del 75,00 %  con relación a la meta  anual  programada
2. Ninguno
3. Ninguna</v>
          </cell>
          <cell r="AM27">
            <v>0</v>
          </cell>
          <cell r="AN27">
            <v>0</v>
          </cell>
          <cell r="AO27">
            <v>0</v>
          </cell>
          <cell r="AP27">
            <v>3</v>
          </cell>
          <cell r="AQ27">
            <v>0</v>
          </cell>
          <cell r="AR27">
            <v>0</v>
          </cell>
          <cell r="AS27">
            <v>3</v>
          </cell>
          <cell r="AT27">
            <v>0.15</v>
          </cell>
          <cell r="AU27" t="str">
            <v>1. Se  entregaron 3  informes de  los planes de muestros  a la  unidad  de riesgos, presenta una ejecucion trimestral de 37,50%.  Igualmente la actividad  tiene una ejecución total  del 100, %  con relación a la meta  anual  programada
2. Ninguno
3.  Se presento control de cambios   el cual está pendiente  de aprobación.</v>
          </cell>
          <cell r="AV27"/>
          <cell r="AW27"/>
          <cell r="AX27"/>
          <cell r="AY27"/>
          <cell r="AZ27"/>
          <cell r="BA27"/>
          <cell r="BB27">
            <v>0</v>
          </cell>
          <cell r="BC27">
            <v>0</v>
          </cell>
          <cell r="BD27" t="str">
            <v>1. Resultados Alcanzados a la fecha
2. Inconvenientes presentados
3. Acciones de Mejora si aplican</v>
          </cell>
        </row>
        <row r="28">
          <cell r="A28" t="str">
            <v>DA21</v>
          </cell>
          <cell r="B28" t="str">
            <v xml:space="preserve">1 Fortalecimiento  de la inspección  vigilancia y control de los productos competencia del Invima </v>
          </cell>
          <cell r="C28" t="str">
            <v>Dirección de Alimentos y Bebidas</v>
          </cell>
          <cell r="D28" t="str">
            <v xml:space="preserve">Elaborar  informes de la participación en   reuniones de temas  relacionadas con Comites de CODEX ALIMENTARIUS S </v>
          </cell>
          <cell r="E28" t="str">
            <v>Adoptar información y posición país en los comites CODEX ALIMENTARIUS</v>
          </cell>
          <cell r="F28" t="str">
            <v>Inversión</v>
          </cell>
          <cell r="G28" t="str">
            <v>Informes del Comité Codex</v>
          </cell>
          <cell r="H28" t="str">
            <v>(No. De informes de participaciones los Comites de CODEX ALIMENTARIUS realizadas / No. De participaciones los Comites de CODEX ALIMENTARIUS proyectadas para la vigencia)*100</v>
          </cell>
          <cell r="I28" t="str">
            <v>Número</v>
          </cell>
          <cell r="J28" t="str">
            <v>Mensual</v>
          </cell>
          <cell r="K28">
            <v>10</v>
          </cell>
          <cell r="L28">
            <v>3</v>
          </cell>
          <cell r="M28">
            <v>7</v>
          </cell>
          <cell r="N28">
            <v>4</v>
          </cell>
          <cell r="O28">
            <v>4</v>
          </cell>
          <cell r="P28">
            <v>0</v>
          </cell>
          <cell r="Q28">
            <v>4</v>
          </cell>
          <cell r="R28">
            <v>0.4</v>
          </cell>
          <cell r="S28">
            <v>1</v>
          </cell>
          <cell r="T28" t="str">
            <v/>
          </cell>
          <cell r="U28">
            <v>0</v>
          </cell>
          <cell r="V28">
            <v>0</v>
          </cell>
          <cell r="W28">
            <v>0</v>
          </cell>
          <cell r="X28">
            <v>0</v>
          </cell>
          <cell r="Y28">
            <v>0</v>
          </cell>
          <cell r="Z28">
            <v>0</v>
          </cell>
          <cell r="AA28">
            <v>0</v>
          </cell>
          <cell r="AB28">
            <v>0</v>
          </cell>
          <cell r="AC28" t="str">
            <v>1. No se realizó iactividad en el trimestre,  presenta un  0 % de ejecución  con relacion a la meta anual propuesta. 
2.  Las condiciones que establesca el CODEX ALIMENTARIUS 
3. Ningna</v>
          </cell>
          <cell r="AD28">
            <v>0</v>
          </cell>
          <cell r="AE28">
            <v>0</v>
          </cell>
          <cell r="AF28">
            <v>0</v>
          </cell>
          <cell r="AG28">
            <v>0</v>
          </cell>
          <cell r="AH28">
            <v>0</v>
          </cell>
          <cell r="AI28">
            <v>0</v>
          </cell>
          <cell r="AJ28">
            <v>0</v>
          </cell>
          <cell r="AK28">
            <v>0</v>
          </cell>
          <cell r="AL28" t="str">
            <v>1. Se han realizado 3 codex de manera virtual correspondiente  a ; Principios generales en febrero , Contaminantes de alimentos  en mayo y  Sistema de inspección y certificación de impo-expo de alimentos en mayo. La actividad   presenta un  0 % de ejecución  con relacion a la meta anual propuesta. 
2.  Las condiciones que establesca el CODEX ALIMENTARIUS 
3.  Hacer control de cambios  para contabilizar los 3 codex virtuales  que se han  hecho en ( &lt; 75 km.)</v>
          </cell>
          <cell r="AM28">
            <v>0</v>
          </cell>
          <cell r="AN28">
            <v>0</v>
          </cell>
          <cell r="AO28">
            <v>0</v>
          </cell>
          <cell r="AP28">
            <v>0</v>
          </cell>
          <cell r="AQ28">
            <v>4</v>
          </cell>
          <cell r="AR28">
            <v>0</v>
          </cell>
          <cell r="AS28">
            <v>4</v>
          </cell>
          <cell r="AT28">
            <v>0.4</v>
          </cell>
          <cell r="AU28" t="str">
            <v>1. Se realizaron   4 codex  virtuales: En marzo el comité de  principios generales del codex. En mayo el Codex Alimentarius de contaminantes quimicos en Paises Bajos. En  junio Sistema de inspecion y certificacion de importaciones y exportaciones  union europea . En septiembre el codex de aditivos.
2, los codex virtuales   se deben reportar   a menos de 75 km y no se tiene meta  establecida. OAP sugirio hacer el reporte este mes   de  estos  codex realizados
3. Se presento control de cambios  para que permitan   reportar  a  &lt; de  75 km los codex realizado  virtualmente, esta pendiente  de aprobacion</v>
          </cell>
          <cell r="AV28"/>
          <cell r="AW28"/>
          <cell r="AX28"/>
          <cell r="AY28"/>
          <cell r="AZ28"/>
          <cell r="BA28"/>
          <cell r="BB28">
            <v>0</v>
          </cell>
          <cell r="BC28">
            <v>0</v>
          </cell>
          <cell r="BD28" t="str">
            <v>1. Resultados Alcanzados a la fecha
2. Inconvenientes presentados
3. Acciones de Mejora si aplican</v>
          </cell>
        </row>
        <row r="29">
          <cell r="A29" t="str">
            <v>DA22</v>
          </cell>
          <cell r="B29" t="str">
            <v xml:space="preserve">1 Fortalecimiento  de la inspección  vigilancia y control de los productos competencia del Invima </v>
          </cell>
          <cell r="C29" t="str">
            <v>Dirección de Alimentos y Bebidas</v>
          </cell>
          <cell r="D29" t="str">
            <v>Realizar visitas de acompañamiento a las autoridades sanitarias de terceros paises para la habilitación y certificación de establecimientos colombianos que quieren exportar</v>
          </cell>
          <cell r="E29" t="str">
            <v xml:space="preserve">Habilitar  y certificar  por  parte  autoridades sanitarias de terceros paises   los establecimientos colombianos que quieren exportar sus productos a nivel nacional </v>
          </cell>
          <cell r="F29" t="str">
            <v>Inversión</v>
          </cell>
          <cell r="G29" t="str">
            <v>Visitas de acompañamiento</v>
          </cell>
          <cell r="H29" t="str">
            <v>(No. de visitas de acompañamientos a autoridades sanitarias de terceros países realizadas / No. Visitas  de acompañamientos a autoridades sanitarias de terceros países proyectadas para la vigencia)*100</v>
          </cell>
          <cell r="I29" t="str">
            <v>Número</v>
          </cell>
          <cell r="J29" t="str">
            <v>Mensual</v>
          </cell>
          <cell r="K29">
            <v>2</v>
          </cell>
          <cell r="L29">
            <v>2</v>
          </cell>
          <cell r="M29">
            <v>0</v>
          </cell>
          <cell r="N29">
            <v>2</v>
          </cell>
          <cell r="O29">
            <v>2</v>
          </cell>
          <cell r="P29">
            <v>0</v>
          </cell>
          <cell r="Q29">
            <v>2</v>
          </cell>
          <cell r="R29">
            <v>1</v>
          </cell>
          <cell r="S29">
            <v>1</v>
          </cell>
          <cell r="T29" t="str">
            <v/>
          </cell>
          <cell r="U29">
            <v>0</v>
          </cell>
          <cell r="V29">
            <v>0</v>
          </cell>
          <cell r="W29">
            <v>0</v>
          </cell>
          <cell r="X29">
            <v>0</v>
          </cell>
          <cell r="Y29">
            <v>0</v>
          </cell>
          <cell r="Z29">
            <v>0</v>
          </cell>
          <cell r="AA29">
            <v>0</v>
          </cell>
          <cell r="AB29">
            <v>0</v>
          </cell>
          <cell r="AC29" t="str">
            <v>1. No se realizó iactividad en el trimestre,  presenta un  0 % de ejecución  con relacion a la meta anual propuesta. 
2. Depende  de las solicitudes  de terceros  paises  radicadas y de la confirmación de las misma.
3. Ninguna</v>
          </cell>
          <cell r="AD29">
            <v>0</v>
          </cell>
          <cell r="AE29">
            <v>0</v>
          </cell>
          <cell r="AF29">
            <v>0</v>
          </cell>
          <cell r="AG29">
            <v>0</v>
          </cell>
          <cell r="AH29">
            <v>0</v>
          </cell>
          <cell r="AI29">
            <v>0</v>
          </cell>
          <cell r="AJ29">
            <v>0</v>
          </cell>
          <cell r="AK29">
            <v>0</v>
          </cell>
          <cell r="AL29" t="str">
            <v>1. No se realizó actividad en el trimestre,  presenta un  0 % de ejecución  con relacion a la meta anual propuesta. 
2. Depende  de las solicitudes  de terceros  paises  radicadas y de la confirmación de las misma.
3. Ninguna</v>
          </cell>
          <cell r="AM29">
            <v>0</v>
          </cell>
          <cell r="AN29">
            <v>0</v>
          </cell>
          <cell r="AO29">
            <v>1</v>
          </cell>
          <cell r="AP29">
            <v>0</v>
          </cell>
          <cell r="AQ29">
            <v>1</v>
          </cell>
          <cell r="AR29">
            <v>0</v>
          </cell>
          <cell r="AS29">
            <v>2</v>
          </cell>
          <cell r="AT29">
            <v>1</v>
          </cell>
          <cell r="AU29" t="str">
            <v>1. se realizó 2 actividad en el trimestre,  presenta un  33,33 % de ejecución  con relacion a la meta anual propuesta. 
2. Depende  de las solicitudes  de terceros  paises  radicadas y de la confirmación de las misma.
3.Se presento control de cambios   el cual está pendiente  de aprobación.</v>
          </cell>
          <cell r="AV29"/>
          <cell r="AW29"/>
          <cell r="AX29"/>
          <cell r="AY29"/>
          <cell r="AZ29"/>
          <cell r="BA29"/>
          <cell r="BB29">
            <v>0</v>
          </cell>
          <cell r="BC29">
            <v>0</v>
          </cell>
          <cell r="BD29" t="str">
            <v>1. Resultados Alcanzados a la fecha
2. Inconvenientes presentados
3. Acciones de Mejora si aplican</v>
          </cell>
        </row>
        <row r="30">
          <cell r="A30" t="str">
            <v>DA23</v>
          </cell>
          <cell r="B30" t="str">
            <v xml:space="preserve">1 Fortalecimiento  de la inspección  vigilancia y control de los productos competencia del Invima </v>
          </cell>
          <cell r="C30" t="str">
            <v>Dirección de Alimentos y Bebidas</v>
          </cell>
          <cell r="D30" t="str">
            <v xml:space="preserve">Realizar visitas de habilitacion de establecimientos o de reconocimeito de equivalencia de sistemas sanitarios en terceros países </v>
          </cell>
          <cell r="E30" t="str">
            <v>Habilitar los establecimientos o  reconocer  equivalencia de sistemas sanitarios en terceros países  a nivel internacional</v>
          </cell>
          <cell r="F30" t="str">
            <v>Inversión</v>
          </cell>
          <cell r="G30" t="str">
            <v>Visitas de Habilitación</v>
          </cell>
          <cell r="H30" t="str">
            <v>(No. de visitas de habilitación a terceros países realizadas /No. Visitas  de habilitacion  a autoridades sanitarias de terceros países proyectadas para la vigencia)*100</v>
          </cell>
          <cell r="I30" t="str">
            <v>Número</v>
          </cell>
          <cell r="J30" t="str">
            <v>Mensual</v>
          </cell>
          <cell r="K30">
            <v>13</v>
          </cell>
          <cell r="L30">
            <v>8</v>
          </cell>
          <cell r="M30">
            <v>5</v>
          </cell>
          <cell r="N30">
            <v>0</v>
          </cell>
          <cell r="O30">
            <v>0</v>
          </cell>
          <cell r="P30">
            <v>0</v>
          </cell>
          <cell r="Q30">
            <v>0</v>
          </cell>
          <cell r="R30">
            <v>0</v>
          </cell>
          <cell r="S30">
            <v>1</v>
          </cell>
          <cell r="T30" t="str">
            <v/>
          </cell>
          <cell r="U30">
            <v>0</v>
          </cell>
          <cell r="V30">
            <v>0</v>
          </cell>
          <cell r="W30">
            <v>0</v>
          </cell>
          <cell r="X30">
            <v>0</v>
          </cell>
          <cell r="Y30">
            <v>0</v>
          </cell>
          <cell r="Z30">
            <v>0</v>
          </cell>
          <cell r="AA30">
            <v>0</v>
          </cell>
          <cell r="AB30">
            <v>0</v>
          </cell>
          <cell r="AC30" t="str">
            <v>1. No se realizó iactividad en el trimestre,  presenta un  0 % de ejecución  con relacion a la meta anual propuesta. 
2. Depende  de las solicitudes  de terceros  paises  radicadas y de la confirmación de las misma.
3. Ninguna</v>
          </cell>
          <cell r="AD30">
            <v>0</v>
          </cell>
          <cell r="AE30">
            <v>0</v>
          </cell>
          <cell r="AF30">
            <v>0</v>
          </cell>
          <cell r="AG30">
            <v>0</v>
          </cell>
          <cell r="AH30">
            <v>0</v>
          </cell>
          <cell r="AI30">
            <v>0</v>
          </cell>
          <cell r="AJ30">
            <v>0</v>
          </cell>
          <cell r="AK30">
            <v>0</v>
          </cell>
          <cell r="AL30" t="str">
            <v>1. No se realizó actividad en el trimestre,  presenta un  0 % de ejecución  con relacion a la meta anual propuesta. 
2. Depende  de las solicitudes  de terceros  paises  radicadas y de la confirmación de las misma.
3. Ninguna</v>
          </cell>
          <cell r="AM30">
            <v>0</v>
          </cell>
          <cell r="AN30">
            <v>0</v>
          </cell>
          <cell r="AO30">
            <v>0</v>
          </cell>
          <cell r="AP30">
            <v>0</v>
          </cell>
          <cell r="AQ30">
            <v>0</v>
          </cell>
          <cell r="AR30">
            <v>0</v>
          </cell>
          <cell r="AS30">
            <v>0</v>
          </cell>
          <cell r="AT30">
            <v>0</v>
          </cell>
          <cell r="AU30" t="str">
            <v>1. No se realizó iactividad en el trimestre,  presenta un  0 % de ejecución  con relacion a la meta anual propuesta. 
2. Depende  de las solicitudes  de terceros  paises  radicadas y de la confirmación de las misma.
3. Ninguna</v>
          </cell>
          <cell r="AV30"/>
          <cell r="AW30"/>
          <cell r="AX30"/>
          <cell r="AY30"/>
          <cell r="AZ30"/>
          <cell r="BA30"/>
          <cell r="BB30">
            <v>0</v>
          </cell>
          <cell r="BC30">
            <v>0</v>
          </cell>
          <cell r="BD30" t="str">
            <v>1. Resultados Alcanzados a la fecha
2. Inconvenientes presentados
3. Acciones de Mejora si aplican</v>
          </cell>
        </row>
        <row r="31">
          <cell r="A31" t="str">
            <v>DA24</v>
          </cell>
          <cell r="B31" t="str">
            <v xml:space="preserve">1 Fortalecimiento  de la inspección  vigilancia y control de los productos competencia del Invima </v>
          </cell>
          <cell r="C31" t="str">
            <v>Dirección de Alimentos y Bebidas</v>
          </cell>
          <cell r="D31" t="str">
            <v>Realizar seguimiento a los laboratorios tercerizados de analisis quimico que prestan servicios al Invima</v>
          </cell>
          <cell r="E31" t="str">
            <v>Realizar la verificación  en el cumplimiento de las normas establecidas para la realización  de los analisis quimico que prestan servicios al Invima</v>
          </cell>
          <cell r="F31" t="str">
            <v>Inversión</v>
          </cell>
          <cell r="G31" t="str">
            <v>Visitas de seguimiento</v>
          </cell>
          <cell r="H31" t="str">
            <v>(No. de visitas de seguimiento a laboratorios tercerizados  /No. de visitas de seguimiento a laboratorios tercerizados proyectados para la vigencia)*100</v>
          </cell>
          <cell r="I31" t="str">
            <v>Número</v>
          </cell>
          <cell r="J31" t="str">
            <v>Semestral</v>
          </cell>
          <cell r="K31">
            <v>2</v>
          </cell>
          <cell r="L31">
            <v>2</v>
          </cell>
          <cell r="M31">
            <v>0</v>
          </cell>
          <cell r="N31">
            <v>0</v>
          </cell>
          <cell r="O31">
            <v>0</v>
          </cell>
          <cell r="P31">
            <v>0</v>
          </cell>
          <cell r="Q31">
            <v>0</v>
          </cell>
          <cell r="R31">
            <v>0</v>
          </cell>
          <cell r="S31">
            <v>1</v>
          </cell>
          <cell r="T31" t="str">
            <v/>
          </cell>
          <cell r="U31">
            <v>0</v>
          </cell>
          <cell r="V31">
            <v>0</v>
          </cell>
          <cell r="W31">
            <v>0</v>
          </cell>
          <cell r="X31">
            <v>0</v>
          </cell>
          <cell r="Y31"/>
          <cell r="Z31"/>
          <cell r="AA31">
            <v>0</v>
          </cell>
          <cell r="AB31">
            <v>0</v>
          </cell>
          <cell r="AC31" t="str">
            <v>1. No se realizó iactividad en el trimestre,  presenta un  0 % de ejecución  con relacion a la meta anual propuesta. 
2. Ninguno
3. Ninguna</v>
          </cell>
          <cell r="AD31">
            <v>0</v>
          </cell>
          <cell r="AE31">
            <v>0</v>
          </cell>
          <cell r="AF31">
            <v>0</v>
          </cell>
          <cell r="AG31">
            <v>0</v>
          </cell>
          <cell r="AH31">
            <v>0</v>
          </cell>
          <cell r="AI31">
            <v>0</v>
          </cell>
          <cell r="AJ31">
            <v>0</v>
          </cell>
          <cell r="AK31">
            <v>0</v>
          </cell>
          <cell r="AL31" t="str">
            <v>1. No se realizó actividad en el trimestre,  presenta un  0 % de ejecución  con relacion a la meta anual propuesta. 
2. Ninguno
3. Ninguna</v>
          </cell>
          <cell r="AM31">
            <v>0</v>
          </cell>
          <cell r="AN31">
            <v>0</v>
          </cell>
          <cell r="AO31">
            <v>0</v>
          </cell>
          <cell r="AP31">
            <v>0</v>
          </cell>
          <cell r="AQ31">
            <v>0</v>
          </cell>
          <cell r="AR31">
            <v>0</v>
          </cell>
          <cell r="AS31">
            <v>0</v>
          </cell>
          <cell r="AT31">
            <v>0</v>
          </cell>
          <cell r="AU31" t="str">
            <v>1. No se realizó actividad en el trimestre,  presenta un  0 % de ejecución  con relacion a la meta anual propuesta. 
2. Depende  de las solicitudes  de terceros  paises  radicadas y de la confirmación de las misma.
3. Se presento control de cambios   el cual está pendiente  de aprobación.</v>
          </cell>
          <cell r="AV31"/>
          <cell r="AW31"/>
          <cell r="AX31"/>
          <cell r="AY31"/>
          <cell r="AZ31"/>
          <cell r="BA31"/>
          <cell r="BB31">
            <v>0</v>
          </cell>
          <cell r="BC31">
            <v>0</v>
          </cell>
          <cell r="BD31" t="str">
            <v>1. Resultados Alcanzados a la fecha
2. Inconvenientes presentados
3. Acciones de Mejora si aplican</v>
          </cell>
        </row>
        <row r="32">
          <cell r="A32" t="str">
            <v>DA25</v>
          </cell>
          <cell r="B32" t="str">
            <v>5 Gestión de la transparencia, participación ciudadana, rendición de cuentas y lucha contra la ilegalidad</v>
          </cell>
          <cell r="C32" t="str">
            <v>Dirección de Alimentos y Bebidas</v>
          </cell>
          <cell r="D32" t="str">
            <v>Identificar y ejecutar las actividades de participación ciudadana de acuerdo a la metodologia institucional_ Lineamientos de documentación de participación ciudadana y rendición de cuentas</v>
          </cell>
          <cell r="E32" t="str">
            <v>Realizar las acciones de participación ciudadana de acuerdo a la metodología institucional</v>
          </cell>
          <cell r="F32" t="str">
            <v>Funcionamiento</v>
          </cell>
          <cell r="G32" t="str">
            <v>Actividades de Participación Ciudadana</v>
          </cell>
          <cell r="H32" t="str">
            <v>(No de actividades realizadas/No de actividades identificadas)*100</v>
          </cell>
          <cell r="I32" t="str">
            <v>Porcentaje</v>
          </cell>
          <cell r="J32" t="str">
            <v>Trimestral</v>
          </cell>
          <cell r="K32">
            <v>1</v>
          </cell>
          <cell r="L32"/>
          <cell r="M32">
            <v>1</v>
          </cell>
          <cell r="N32">
            <v>6.6666666666666671E-3</v>
          </cell>
          <cell r="O32"/>
          <cell r="P32">
            <v>6.6666666666666671E-3</v>
          </cell>
          <cell r="Q32">
            <v>6.6666666666666671E-3</v>
          </cell>
          <cell r="R32">
            <v>6.6666666666666671E-3</v>
          </cell>
          <cell r="S32">
            <v>1</v>
          </cell>
          <cell r="T32" t="str">
            <v/>
          </cell>
          <cell r="U32"/>
          <cell r="V32"/>
          <cell r="W32"/>
          <cell r="X32">
            <v>0</v>
          </cell>
          <cell r="Y32"/>
          <cell r="Z32"/>
          <cell r="AA32">
            <v>0</v>
          </cell>
          <cell r="AB32">
            <v>0</v>
          </cell>
          <cell r="AC32" t="str">
            <v>1. No se realizó iactividad en el trimestre,  presenta un  0 % de ejecución  con relacion a la meta anual propuesta. 
2. Ninguno
3. Ninguna</v>
          </cell>
          <cell r="AD32"/>
          <cell r="AE32"/>
          <cell r="AF32"/>
          <cell r="AG32">
            <v>0</v>
          </cell>
          <cell r="AH32"/>
          <cell r="AI32">
            <v>0</v>
          </cell>
          <cell r="AJ32">
            <v>0</v>
          </cell>
          <cell r="AK32">
            <v>0</v>
          </cell>
          <cell r="AL32" t="str">
            <v>1. No se realizó actividad en el trimestre,  presenta un  0 % de ejecución  con relacion a la meta anual propuesta. 
2. Ninguno
3. Ninguna</v>
          </cell>
          <cell r="AM32"/>
          <cell r="AN32">
            <v>0</v>
          </cell>
          <cell r="AO32"/>
          <cell r="AP32">
            <v>0</v>
          </cell>
          <cell r="AQ32"/>
          <cell r="AR32">
            <v>0.08</v>
          </cell>
          <cell r="AS32">
            <v>2.6666666666666668E-2</v>
          </cell>
          <cell r="AT32">
            <v>6.6666666666666671E-3</v>
          </cell>
          <cell r="AU32" t="str">
            <v>1. Se realizaron 8 eventos virtuales en temas como Bebidas alcoholicas, normatividad sanitaria, registros sanitarios, bpm, ley de emprendimiento, autorizaciones de comercialización alimentos (panela),  control de acciones ilegales y clandestinas en la cadena cárnica - estrategia de legalización, mesas técnicas lactosuero: capacidad analítica, autorizaciones de comercializacion alimentos – bpm, autorizaciones de comercializacion alimentos (industria bovina y caprina)
Asistentes: 1.064 personas
2. Ninguno
3. Ninguno</v>
          </cell>
          <cell r="AV32"/>
          <cell r="AW32"/>
          <cell r="AX32"/>
          <cell r="AY32"/>
          <cell r="AZ32"/>
          <cell r="BA32"/>
          <cell r="BB32">
            <v>0</v>
          </cell>
          <cell r="BC32">
            <v>0</v>
          </cell>
          <cell r="BD32" t="str">
            <v>1. Resultados Alcanzados a la fecha
2. Inconvenientes presentados
3. Acciones de Mejora si aplican</v>
          </cell>
        </row>
        <row r="33">
          <cell r="A33" t="str">
            <v>DA26</v>
          </cell>
          <cell r="B33" t="str">
            <v xml:space="preserve">3 Fortalecimiento institucional de la gestión administrativa y de apoyo del Invima </v>
          </cell>
          <cell r="C33" t="str">
            <v>Dirección de Alimentos y Bebidas</v>
          </cell>
          <cell r="D33" t="str">
            <v>Ejecutar el 95%  de los recursos del presupuesto de invesión apropiado para la vigencia</v>
          </cell>
          <cell r="E33" t="str">
            <v>Cumplir con la ejecución del presupuesto de inversión apropiado a la dependencia de acuerdo a los lineamientos establecidos por la Oficina Asesora de Planeación</v>
          </cell>
          <cell r="F33" t="str">
            <v>Funcionamiento</v>
          </cell>
          <cell r="G33" t="str">
            <v>Ejecucion presupuestal (Inversión)</v>
          </cell>
          <cell r="H33" t="str">
            <v>(Total de recursos ejecutados del presupuesto de inversión/Total de recursos programados para la vigencia)*100</v>
          </cell>
          <cell r="I33" t="str">
            <v>Recursos</v>
          </cell>
          <cell r="J33" t="str">
            <v>Trimestral</v>
          </cell>
          <cell r="K33">
            <v>6084655966</v>
          </cell>
          <cell r="L33">
            <v>0</v>
          </cell>
          <cell r="M33">
            <v>6084655966</v>
          </cell>
          <cell r="N33">
            <v>1600428003.6598201</v>
          </cell>
          <cell r="O33">
            <v>0</v>
          </cell>
          <cell r="P33">
            <v>1600428003.6598201</v>
          </cell>
          <cell r="Q33">
            <v>1600428003.6598201</v>
          </cell>
          <cell r="R33">
            <v>0.26302686833943179</v>
          </cell>
          <cell r="S33">
            <v>1</v>
          </cell>
          <cell r="T33" t="str">
            <v/>
          </cell>
          <cell r="U33">
            <v>0</v>
          </cell>
          <cell r="V33">
            <v>0</v>
          </cell>
          <cell r="W33"/>
          <cell r="X33"/>
          <cell r="Y33"/>
          <cell r="Z33">
            <v>205589381.5</v>
          </cell>
          <cell r="AA33">
            <v>205589381.5</v>
          </cell>
          <cell r="AB33">
            <v>3.3788168574985622E-2</v>
          </cell>
          <cell r="AC33" t="str">
            <v>1.De los $6.084.655.966 establecidos como meta de inversión para Dirección de Alimentos y Bebidas para la  vigencia 2021,  con corte al primer trimestre se registran  obligaciones presupuestales  por valor de $205.589.382
2. Ninguno
3. Ninguna</v>
          </cell>
          <cell r="AD33"/>
          <cell r="AE33"/>
          <cell r="AF33"/>
          <cell r="AG33"/>
          <cell r="AH33"/>
          <cell r="AI33">
            <v>729620758</v>
          </cell>
          <cell r="AJ33">
            <v>729620758</v>
          </cell>
          <cell r="AK33">
            <v>0.11991158778359762</v>
          </cell>
          <cell r="AL33" t="str">
            <v>1.De los $6.084.655.966 establecidos como meta de inversión para Dirección de Alimentos y Bebidas para la  vigencia 2021,  con corte al primer trimestre se registran  obligaciones presupuestales  por valor de $935,210,140
2. Ninguno
3. Ninguna</v>
          </cell>
          <cell r="AM33">
            <v>0</v>
          </cell>
          <cell r="AN33">
            <v>0</v>
          </cell>
          <cell r="AO33">
            <v>0</v>
          </cell>
          <cell r="AP33">
            <v>0</v>
          </cell>
          <cell r="AQ33">
            <v>0</v>
          </cell>
          <cell r="AR33">
            <v>665217864.15982008</v>
          </cell>
          <cell r="AS33">
            <v>665217864.15982008</v>
          </cell>
          <cell r="AT33">
            <v>0.10932711198084853</v>
          </cell>
          <cell r="AU33" t="str">
            <v>1.De los $6.084.655.966 establecidos como meta de inversión para Dirección de Alimentos y Bebidas para la  vigencia 2021,  con corte al tercer r trimestre se registran  obligaciones presupuestales  por valor de $1,600,428,004 que corresponde a  un 26,30% de ejecución en el trimestre
2. dificultades en el proceso contractual
3. Ejecutar el presupuesto programado</v>
          </cell>
          <cell r="AV33"/>
          <cell r="AW33"/>
          <cell r="AX33"/>
          <cell r="AY33"/>
          <cell r="AZ33"/>
          <cell r="BA33"/>
          <cell r="BB33">
            <v>0</v>
          </cell>
          <cell r="BC33">
            <v>0</v>
          </cell>
          <cell r="BD33" t="str">
            <v>1. Resultados Alcanzados a la fecha
2. Inconvenientes presentados
3. Acciones de Mejora si aplican</v>
          </cell>
        </row>
        <row r="34">
          <cell r="A34" t="str">
            <v>DA27</v>
          </cell>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row>
        <row r="35">
          <cell r="A35" t="str">
            <v>DA28</v>
          </cell>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row>
        <row r="36">
          <cell r="A36" t="str">
            <v>DA29</v>
          </cell>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row>
      </sheetData>
      <sheetData sheetId="16">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DM01</v>
          </cell>
          <cell r="B8" t="str">
            <v xml:space="preserve">1 Fortalecimiento  de la inspección  vigilancia y control de los productos competencia del Invima </v>
          </cell>
          <cell r="C8" t="str">
            <v>Dirección de Medicamentos</v>
          </cell>
          <cell r="D8" t="str">
            <v>Realizar capacitación a entes descentralizados y otros Actores</v>
          </cell>
          <cell r="E8" t="str">
            <v xml:space="preserve">Brindar capacitación a los Entes descentralizados y colectivos de usuarios en temas relacionados con los
asuntos competencia del Invima.
</v>
          </cell>
          <cell r="F8" t="str">
            <v>Inversión</v>
          </cell>
          <cell r="G8" t="str">
            <v>Capacitaciones</v>
          </cell>
          <cell r="H8" t="str">
            <v>(No. de capacitaciones realizadas/ No de capacitaciones programadas)  * 100</v>
          </cell>
          <cell r="I8" t="str">
            <v>Número</v>
          </cell>
          <cell r="J8" t="str">
            <v>Mensual</v>
          </cell>
          <cell r="K8">
            <v>41</v>
          </cell>
          <cell r="L8">
            <v>3</v>
          </cell>
          <cell r="M8">
            <v>38</v>
          </cell>
          <cell r="N8">
            <v>33</v>
          </cell>
          <cell r="O8">
            <v>1</v>
          </cell>
          <cell r="P8">
            <v>32</v>
          </cell>
          <cell r="Q8">
            <v>33</v>
          </cell>
          <cell r="R8">
            <v>0.80487804878048785</v>
          </cell>
          <cell r="S8">
            <v>1</v>
          </cell>
          <cell r="T8" t="str">
            <v/>
          </cell>
          <cell r="U8">
            <v>0</v>
          </cell>
          <cell r="V8">
            <v>0</v>
          </cell>
          <cell r="W8">
            <v>0</v>
          </cell>
          <cell r="X8">
            <v>0</v>
          </cell>
          <cell r="Y8">
            <v>0</v>
          </cell>
          <cell r="Z8">
            <v>1</v>
          </cell>
          <cell r="AA8">
            <v>1</v>
          </cell>
          <cell r="AB8">
            <v>2.4390243902439025E-2</v>
          </cell>
          <cell r="AC8" t="str">
            <v xml:space="preserve">1. Durante el primer trimestre del año se realizó 1 capacitación a la  Secretaría Departamental de Salud del Tolima en Notificación de  PRM y ESAVI en VigiFlow de las 2 programadas por cronograma. 
2. el bajo porcentaje de cumplimiento 2,86% se debe a dos razones:  la ausencia de personal durante los 2 primeros meses del año y la cancelación de 1 capacitación programada con Instituto Departamental de Salud de Norte de Santander 
3. Como acción de mejora en el mes de marzo se diseñó un cronograma donde se establecen 3 capacitaciones por mes con el fin de lograr la meta propuesta para el año 2021, adicionalmente se reprogramó para el mes de abril la capacitación pendiente al instituto departamental de  norte de santander </v>
          </cell>
          <cell r="AD8">
            <v>0</v>
          </cell>
          <cell r="AE8">
            <v>4</v>
          </cell>
          <cell r="AF8">
            <v>0</v>
          </cell>
          <cell r="AG8">
            <v>5</v>
          </cell>
          <cell r="AH8">
            <v>0</v>
          </cell>
          <cell r="AI8">
            <v>5</v>
          </cell>
          <cell r="AJ8">
            <v>14</v>
          </cell>
          <cell r="AK8">
            <v>0.34146341463414637</v>
          </cell>
          <cell r="AL8" t="str">
            <v>1. Durante el II Trimestre se realizaron un total de 14 capacitaciones de forma virtual de acuerdo a las medidas implementada por el COVID-19 cumpliendo con el 100% de las actividades programadas mediante cronograma, logrando un cumplimiento del 31,43% de la meta total. Las cuales se desarrollaron en IPS de los siguientes departamentos: Norte de Santander, Valle del cauca, Arauca, Casanare, Santander, Meta, Córdoba, Caldas, Quindío y Santander en temas como: Evaluación de causalidad WHO AEFI para eventos adversos posteriores a la vacunación, Manejo de indicadores de Farmacovigilancia, Notificación de eventos adversos en VigiFlow, Manejo de alertas sanitarias en Vigiflow, Notificación de PRM y ESAVI en VigiFlow - Indicadores, Notificación de Eventos Adversos Posteriores a la Vacunación en VigiFlow y principales aspectos a tener en cuenta para su posterior análisis.
2. No se presentaron inconvenientes por cuanto se cumplio con lo establecido en el cronograma
3. Como acción de mejora para el cumplimiento de las metas porpuestas, se programa la reaclización de capacitaciones presenciales  partir del mes de julio con el objetivo de cumplir las metas nacionales e internacionales propuestas.</v>
          </cell>
          <cell r="AM8">
            <v>0</v>
          </cell>
          <cell r="AN8">
            <v>5</v>
          </cell>
          <cell r="AO8">
            <v>1</v>
          </cell>
          <cell r="AP8">
            <v>6</v>
          </cell>
          <cell r="AQ8">
            <v>0</v>
          </cell>
          <cell r="AR8">
            <v>6</v>
          </cell>
          <cell r="AS8">
            <v>18</v>
          </cell>
          <cell r="AT8">
            <v>0.43902439024390244</v>
          </cell>
          <cell r="AU8" t="str">
            <v xml:space="preserve">1.Para el tercer trimestre del año se realizaron un total de 18 capacitaciones, de las cuales 17 se realizaron de forma virtual y 1 presencial en el mes de agosto en el departamento del Vichada logrando un cumplimiento total del indicador del 80.49%, desarolladas con la participación de las siguientes IPS: Barranquilla, CUndinamarca, Cartagena, Atlantico, Choco, Santa Marta, Guaviare, Huila, Vichada, Sucre,  Putumayo, Casanare y Nariño, los temas desarrollados en las capacitaciones durante el tercer trimestre fueron: Programa Nacional de Farmacovigilancia, e-Reporting Industria, Reporte de Eventos adversos Modulo E2B, Indicadores en Farmacovigilancia - Notificación de PRM, ESAVI en VIGIFLOW, Alertas sanitarias, Inscripción a la Red Nacional de Farmacovigilancia . 
2. Problemas de conectividad y acceso a internet en algunos departamentos de Colombia lo que dificulto la realización de estas actividades de forma virtual 
3. Se establecio realizar el 10% de las actividades proyectadas,  de manera presencial (&gt; 75 Kmts Nacional e internacional) debido la baja conectividad de las telecomunicaciones en las entidades territoriales de Caquetá, Vichada y Vaupés. Por lo tanto,  se definio que se desarrollaran a partir del mes de agosto hasta el mes de diciembre, dichas capacitaciones de forma presencial </v>
          </cell>
          <cell r="AV8"/>
          <cell r="AW8"/>
          <cell r="AX8"/>
          <cell r="AY8"/>
          <cell r="AZ8"/>
          <cell r="BA8"/>
          <cell r="BB8">
            <v>0</v>
          </cell>
          <cell r="BC8">
            <v>0</v>
          </cell>
          <cell r="BD8" t="str">
            <v>1. Resultados Alcanzados a la fecha
2. Inconvenientes presentados
3. Acciones de Mejora si aplican</v>
          </cell>
        </row>
        <row r="9">
          <cell r="A9" t="str">
            <v>DM02</v>
          </cell>
          <cell r="B9" t="str">
            <v xml:space="preserve">1 Fortalecimiento  de la inspección  vigilancia y control de los productos competencia del Invima </v>
          </cell>
          <cell r="C9" t="str">
            <v>Dirección de Medicamentos</v>
          </cell>
          <cell r="D9" t="str">
            <v>Realizar asistencia Técnica a entes territoriales y otros actores</v>
          </cell>
          <cell r="E9" t="str">
            <v xml:space="preserve">Brindar asistencia técnica a los Entes descentralizados relacionada con los asuntos de competencia del Invima. </v>
          </cell>
          <cell r="F9" t="str">
            <v>Inversión</v>
          </cell>
          <cell r="G9" t="str">
            <v>Asistencias Técnicas</v>
          </cell>
          <cell r="H9" t="str">
            <v>(No. asistencias técnicas realizadas/No. de asistencias técnicas programadas) *100</v>
          </cell>
          <cell r="I9" t="str">
            <v>Número</v>
          </cell>
          <cell r="J9" t="str">
            <v>Mensual</v>
          </cell>
          <cell r="K9">
            <v>39</v>
          </cell>
          <cell r="L9">
            <v>3</v>
          </cell>
          <cell r="M9">
            <v>36</v>
          </cell>
          <cell r="N9">
            <v>27</v>
          </cell>
          <cell r="O9">
            <v>1</v>
          </cell>
          <cell r="P9">
            <v>26</v>
          </cell>
          <cell r="Q9">
            <v>27</v>
          </cell>
          <cell r="R9">
            <v>0.69230769230769229</v>
          </cell>
          <cell r="S9">
            <v>1</v>
          </cell>
          <cell r="T9" t="str">
            <v/>
          </cell>
          <cell r="U9">
            <v>0</v>
          </cell>
          <cell r="V9">
            <v>0</v>
          </cell>
          <cell r="W9">
            <v>0</v>
          </cell>
          <cell r="X9">
            <v>0</v>
          </cell>
          <cell r="Y9">
            <v>0</v>
          </cell>
          <cell r="Z9">
            <v>5</v>
          </cell>
          <cell r="AA9">
            <v>5</v>
          </cell>
          <cell r="AB9">
            <v>0.12820512820512819</v>
          </cell>
          <cell r="AC9" t="str">
            <v xml:space="preserve">1. Durante el mes de marzo se realizon 5 asistencias tecnicas distribuidas de la siguiente forma: 1 al instituto departamental de salud de norte de santander,1 a la secretaria distrital de salud de Bogotá y 3 a las secretarias departamentales de salud de córdoba, tolima y guainia.
2. el inconveniente durante el primer semestre se debío a la ausencia de personal en el grupo de farmacovigilancia durante los meses de enero y febrero
3. Como acción de mejora se establecio realizar 3 asistencia tecnicas por mes a partir del mes de marzo </v>
          </cell>
          <cell r="AD9">
            <v>0</v>
          </cell>
          <cell r="AE9">
            <v>4</v>
          </cell>
          <cell r="AF9">
            <v>0</v>
          </cell>
          <cell r="AG9">
            <v>3</v>
          </cell>
          <cell r="AH9">
            <v>0</v>
          </cell>
          <cell r="AI9">
            <v>3</v>
          </cell>
          <cell r="AJ9">
            <v>10</v>
          </cell>
          <cell r="AK9">
            <v>0.25641025641025639</v>
          </cell>
          <cell r="AL9" t="str">
            <v xml:space="preserve">1. Durante el II trimestre se realizaron 10 asistencias tecnicas de forma virtual cumpliendo con lo establecido en el cronograma, dichas actividades fueron dirijidas para las secretarias de los siguientes departamentos: Valle del cauca, santa marta, magdalena, bolivar, santander. meta, caldas, guaviare, quindio y barranquilla. 
2. Ningun inconveniente
3. Como acción de mejora para cumplir con la meta establecida para asistencias tecnicas nacionales e internacionales, a partir del mes de julio se iniciara con estas actividades de forma prsencial y virtual </v>
          </cell>
          <cell r="AM9">
            <v>0</v>
          </cell>
          <cell r="AN9">
            <v>3</v>
          </cell>
          <cell r="AO9">
            <v>1</v>
          </cell>
          <cell r="AP9">
            <v>3</v>
          </cell>
          <cell r="AQ9">
            <v>0</v>
          </cell>
          <cell r="AR9">
            <v>5</v>
          </cell>
          <cell r="AS9">
            <v>12</v>
          </cell>
          <cell r="AT9">
            <v>0.30769230769230771</v>
          </cell>
          <cell r="AU9" t="str">
            <v xml:space="preserve">1. Durante el III Trimestre se realizaron 12 asistencias tecnicas de las cuales en su mayoria se realizaron de forma virtual, solo en el mes de agosto se realizo 1 capacitación presencial al departamento del Vichada logrando alcanzar un porcetaje total de cumplimiento del indicador del 69,23%. Dichas secretarias fueron dirijidas a las secretarias de los isguientes departamentos: Cartagena, Cundinamarca, Atlantico, Amazonas, Choco, Huila, Vichada, Putumayo, Sucre, Casanare, Nariño y Cundinamarca donde se abordaron temas de DMC.
2. S identifico algunas dificultades de conectividad en algunos departamentos de Colombia lo quedificulto la realización de las asistencias tecnicas de forma virtual
3. Se establecio realizar el 10% de las actividades proyectadas,  de manera presencial (&gt; 75 Kmts Nacional e internacional) debido la baja conectividad de las telecomunicaciones en las secretarias de Caquetá, Vichada y Vaupés. Por lo tanto,  se definio que se desarrollaran a partir del mes de agosto hasta el mes de diciembre, dichas asistencias tecnicas de forma presencial </v>
          </cell>
          <cell r="AV9"/>
          <cell r="AW9"/>
          <cell r="AX9"/>
          <cell r="AY9"/>
          <cell r="AZ9"/>
          <cell r="BA9"/>
          <cell r="BB9">
            <v>0</v>
          </cell>
          <cell r="BC9">
            <v>0</v>
          </cell>
          <cell r="BD9" t="str">
            <v>1. Resultados Alcanzados a la fecha
2. Inconvenientes presentados
3. Acciones de Mejora si aplican</v>
          </cell>
        </row>
        <row r="10">
          <cell r="A10" t="str">
            <v>DM03</v>
          </cell>
          <cell r="B10" t="str">
            <v xml:space="preserve">1 Fortalecimiento  de la inspección  vigilancia y control de los productos competencia del Invima </v>
          </cell>
          <cell r="C10" t="str">
            <v>Dirección de Medicamentos</v>
          </cell>
          <cell r="D10" t="str">
            <v>Realizar visitas de seguimiento al programa Nacional de Farmacovigilancia en Laboratorios de Medicamentos, IPS y APB  Farm</v>
          </cell>
          <cell r="E10" t="str">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ell>
          <cell r="F10" t="str">
            <v>Inversión</v>
          </cell>
          <cell r="G10" t="str">
            <v>Visitas de seguimiento</v>
          </cell>
          <cell r="H10" t="str">
            <v>(No. de visitasde seguimiento al programa Nacional de Farmacovigilancia en Laboratorios de Medicamentos, IPS y APB  realizadas / No. de   visitas de seguimiento al programadas )*100</v>
          </cell>
          <cell r="I10" t="str">
            <v>Número</v>
          </cell>
          <cell r="J10" t="str">
            <v>Mensual</v>
          </cell>
          <cell r="K10">
            <v>109</v>
          </cell>
          <cell r="L10">
            <v>70</v>
          </cell>
          <cell r="M10">
            <v>39</v>
          </cell>
          <cell r="N10">
            <v>78</v>
          </cell>
          <cell r="O10">
            <v>3</v>
          </cell>
          <cell r="P10">
            <v>75</v>
          </cell>
          <cell r="Q10">
            <v>78</v>
          </cell>
          <cell r="R10">
            <v>0.7155963302752294</v>
          </cell>
          <cell r="S10">
            <v>1</v>
          </cell>
          <cell r="T10" t="str">
            <v/>
          </cell>
          <cell r="U10">
            <v>0</v>
          </cell>
          <cell r="V10">
            <v>0</v>
          </cell>
          <cell r="W10">
            <v>0</v>
          </cell>
          <cell r="X10">
            <v>0</v>
          </cell>
          <cell r="Y10">
            <v>0</v>
          </cell>
          <cell r="Z10">
            <v>2</v>
          </cell>
          <cell r="AA10">
            <v>2</v>
          </cell>
          <cell r="AB10">
            <v>1.834862385321101E-2</v>
          </cell>
          <cell r="AC10" t="str">
            <v xml:space="preserve">1. EN el primer trimestre se logro el 2% de cumplimiento del indicador correspondiente a 2 visitas a IPS durante el mes de marzo realizadas en el departamento del Tolima y Norte de Santander 
2. Ausencia de personal 
3. El cronograma se diseña desde el mes de marzo estableciendo una meta ejecutable de acuerdo al tiempo que se tiene para su realización. </v>
          </cell>
          <cell r="AD10">
            <v>0</v>
          </cell>
          <cell r="AE10">
            <v>9</v>
          </cell>
          <cell r="AF10">
            <v>0</v>
          </cell>
          <cell r="AG10">
            <v>15</v>
          </cell>
          <cell r="AH10">
            <v>0</v>
          </cell>
          <cell r="AI10">
            <v>12</v>
          </cell>
          <cell r="AJ10">
            <v>36</v>
          </cell>
          <cell r="AK10">
            <v>0.33027522935779818</v>
          </cell>
          <cell r="AL10" t="str">
            <v xml:space="preserve">1. Durante el segundo trimestre se logro el cumplimiento del 38% del indicador correspondiente a 36 visitas virtuales de seguimiento al programa de farmacovigilancia distribuidas asi: (28) visitas a IPS y (8) visitas a industria farmaceutica. Las visitas a IPS se han realizado en los departamentos de: Magdalena, Norte de santander, Tolima, Valle del cauca, cordoba, meta, santander, barranquilla, caldas y quindio. Las visitas a industria farmaceutica se realizaron a los siguientes establecimientos: Takeda  SAS, Ropsohn Therapeutics S.A.S, Chalver, Coaspharma y Legrand,  BCN Medical S.A, Biochem Pharmaceutica de Colombia y Laboratorios Ecar S.A
2. Ningun Inconvenientes
3. Se programan algunas visitas de manera prsencial con el fin de cumplir la meta establecida para nacionales e internacioal </v>
          </cell>
          <cell r="AM10">
            <v>0</v>
          </cell>
          <cell r="AN10">
            <v>12</v>
          </cell>
          <cell r="AO10">
            <v>3</v>
          </cell>
          <cell r="AP10">
            <v>9</v>
          </cell>
          <cell r="AQ10">
            <v>0</v>
          </cell>
          <cell r="AR10">
            <v>16</v>
          </cell>
          <cell r="AS10">
            <v>40</v>
          </cell>
          <cell r="AT10">
            <v>0.3669724770642202</v>
          </cell>
          <cell r="AU10" t="str">
            <v>1.Para el III Trimestre se realizaron 40 visitas de seguimiento al programa nacional de farmacovigilancia,  11 visitas realizadas a industria farmaceutica y 29 a IPS, de las 40 visitas realizadas, 3 se hicieron de forma presencial en el depatamento del Vichada durante el mes de agosto, logrando 71,56% de cumplimiento total del indicador . Las IPS visitas fueron: Atlantico, Cartagena, Cundinamarca, Choco, Huila, VIchada, Casanare, Nariño, Putumayo, Sucre. Las visitas realizadas a industria farmaceutica (IF) se hicieron a los siguientes establecimientos: Biogen, MSD, Siegfried, Abbvie, Novonordisk, Quimica Patrick, ADS PHARMA, Amarey, Amgen, Aspen y Bayer.
2. Se evidenciaron problemas de conectividad en algunos departamentos de Colombia lo que hacia dificil realizar de manera virtual estas actividades.
3. Se definio realizar el 10% de las actividades proyectadas de manera presencial &gt; 75 Kmts (Nacional e internacional) debido la baja conectividad de las telecomunicaciones en los departamentos de Caquetá, Vichada y Vaupés, proyentando desarrollar 9 visitas presenciales desde el mes de agosto hasta diciembre.</v>
          </cell>
          <cell r="AV10"/>
          <cell r="AW10"/>
          <cell r="AX10"/>
          <cell r="AY10"/>
          <cell r="AZ10"/>
          <cell r="BA10"/>
          <cell r="BB10">
            <v>0</v>
          </cell>
          <cell r="BC10">
            <v>0</v>
          </cell>
          <cell r="BD10" t="str">
            <v>1. Resultados Alcanzados a la fecha
2. Inconvenientes presentados
3. Acciones de Mejora si aplican</v>
          </cell>
        </row>
        <row r="11">
          <cell r="A11" t="str">
            <v>DM04</v>
          </cell>
          <cell r="B11" t="str">
            <v xml:space="preserve">1 Fortalecimiento  de la inspección  vigilancia y control de los productos competencia del Invima </v>
          </cell>
          <cell r="C11" t="str">
            <v>Dirección de Medicamentos</v>
          </cell>
          <cell r="D11" t="str">
            <v>Realizar visitas con propósito de certificación en Medicamentos y productos Biologicos  BPC / GT / GASECR</v>
          </cell>
          <cell r="E11" t="str">
            <v>Verificar el cumplimiento de los requisitos establecidos en la normatividad sanitaria vigente, con el fin de otorgar la certificación a los establecimientos fabricantes nacionales  e internacionales</v>
          </cell>
          <cell r="F11" t="str">
            <v>Inversión</v>
          </cell>
          <cell r="G11" t="str">
            <v xml:space="preserve"> Visitas con proposito de certificación</v>
          </cell>
          <cell r="H11" t="str">
            <v>(Número de visitas con proposito de certificacion realizadas/ No visitas con proposito de certificacion programadas) * 100</v>
          </cell>
          <cell r="I11" t="str">
            <v>Número</v>
          </cell>
          <cell r="J11" t="str">
            <v>Mensual</v>
          </cell>
          <cell r="K11">
            <v>344</v>
          </cell>
          <cell r="L11">
            <v>224</v>
          </cell>
          <cell r="M11">
            <v>120</v>
          </cell>
          <cell r="N11">
            <v>221</v>
          </cell>
          <cell r="O11">
            <v>124</v>
          </cell>
          <cell r="P11">
            <v>97</v>
          </cell>
          <cell r="Q11">
            <v>221</v>
          </cell>
          <cell r="R11">
            <v>0.64244186046511631</v>
          </cell>
          <cell r="S11">
            <v>1</v>
          </cell>
          <cell r="T11" t="str">
            <v/>
          </cell>
          <cell r="U11">
            <v>3</v>
          </cell>
          <cell r="V11">
            <v>5</v>
          </cell>
          <cell r="W11">
            <v>14</v>
          </cell>
          <cell r="X11">
            <v>8</v>
          </cell>
          <cell r="Y11">
            <v>17</v>
          </cell>
          <cell r="Z11">
            <v>13</v>
          </cell>
          <cell r="AA11">
            <v>60</v>
          </cell>
          <cell r="AB11">
            <v>0.1744186046511628</v>
          </cell>
          <cell r="AC11" t="str">
            <v xml:space="preserve">1. Resultados Alcanzados a la fecha: Se ha cumplido el 17,44% de la meta (60 de 344) las cuales se realizaron de la siguiente forma: 
Las visitas de certificación/ renovación y verificación de nuevas condiciones en Buenas Prácticas Clínicas (BPC) son realizadas por el grupo de Investigación Clínica según la demanda de los usuarios. A 31 de marzo de 2021 se realizaron 4 visitas: Dos (2) visitas de  Certificación en BPC, Una (1) de renovación y  Una (1) de Verificación de Nuevas Condiciones de Certificación en BPC, las cuales obtuvieron concepto técnico de cumple con las Buenas Prácticas Clínicas. Alcanzando así un cumplimiento del 14,8 % de la meta establecida.
Se realizaron 56 visitas de BPM durante el primer trimestre del año, las cuales se realizaron en los siguientes establecimientos: LABORATORIO ESPECIALIZADO DE ANALISIS - FACULTAD CIENCIAS FARMACEUTICAS Y ALIMENTARIAS - UNIVERSIDAD DE ANTIOQUIA, CENTRO MEDICO QUIRURGICO DE LA ORINOQUIA S.A.S., INSTITUTO NACIONAL DE CANCEROLOGIA E.S.E., LABORATORIOS PRONABELL S.A.S., BPL SERVICES SAS, LABORATORIOS CHALVER DE COLOMBIA S.A., ADMINISTRADORA CLINICA LA COLINA SAS, CLINICA DE CANCEROLOGÍA DEL NORTE DE SANTANDER, OXIGENOS DE COLOMBIA LTDA CARTAGENA, SANOFI - AVENTIS DE COLOMBIA S.A., SANOFI - AVENTIS DE COLOMBIA S.A., CLINICA SAN MARTIN BARRANQUILLA LTDA., FUNDACION SANTA FE DE BOGOTA, TECNOQUIMICAS S.A. (PLANTA JAMUNDI), TECNOQUIMICAS S.A.(PLANTA JAMUNDI), LABORATORIO PROFESIONAL FARMACEUTICO S.A. LABORATORIOS LAPROFF S.A., JGB S.A., JGB S.A., OXIGENOS DE COLOMBIA LTDA., LABORATORIOS SYNTHESIS S.A.S., LABORATORIOS SYNTHESIS S.A.S., FRESENIUS KABI COLOMBIA S.A.S., CORPORACIÓN PARA ESTUDIOS EN SALUD - CLINICA CES, PROMOTORA MEDICA LAS AMERICAS - CLINICA LAS AMERICAS, FAREVA VILLA RICA S.A.S. (ANTES GENFAR S.A.), GONHER FARMACEUTICA LTDA PLANTA II, NEOPHARMA DE COLOMBIA S.A.S., AL PHARMA S.A.S. – CENTRAL DE MEZCLAS COLSUBSIDIO ROMA, FUNDACION OFTALMOLOGICA DE SANTANDER – FOSCAL, LASER PHARMACEUTICA S.A.S., OPHARM LIMITADA, OPHARM LIMITADA, VIDRIO TECNICO DE COLOMBIA S.A. -  VITECO, OXIGENOS DEL LLANO S.A.S., CLINICA SAN JUAN DE DIOS, OXIGENOS DE COLOMBIA LTDA (Sucursal Bucaramanga) - OXICOL LTDA., SERVICEUTICOS LTDA., LABORATORIOS CHALVER DE COLOMBIA S.A., CANNABIAN PHARMA SAS, CLINICA NUESTRA SEÑORA DE LOS REMEDIOS, PHARMACIELO COLOMBIA HOLDOGNS SAS, LOS COMUNEROS HOSPITAL UNIVERSITARIO DE BUCARAMANGA, ROPSOHN THERAPEUTICS S.A.S. (Bodega de Producto terminado), CORPORACIÓN DE FOMENTO ASISTENCIAL DEL HOSPITAL UNIVERSITARIO SAN VICENTE DE PAUL- CORPAUL-, CLINICA DEL CARIBE S.A., LABORATORIOS NEO LTDA., LABORATORIOS NEO LTDA., LABORATORIO LEGRAND S.A., GASES INDUSTRIALES DE COLOMBIA S.A. CRYOGAS S.A., CENTRO MEDICO CRECER LTDA., CLINICA FARALLONES, MEDICAL PRECISION CARE. MEDICINA PERSONALIZADA DE PRECISION SAS, PHAREX LOGINTER S.A.S, BPL SERVICES SAS, SUPPLA S.A. y MESSER COLOMBIA S.A REGIONAL BOGOTA.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como el descanso de Semana Santa (autorizado por Secretaria General: tres días de descanso recuperados con anterioridad), por estos motivos descritos anteriormente, se vio afectado el número de visitas ejecutadas dentro de éste trimestre. En el mes de enero y marzo no se hizo una visita por petición del usuario a OPHARM LIMITADA y ON TIME LOGISTIC PACKING S.A.S. (por personal que presentó Covid); así mismo, los establecimientos que han tenido problemas de conexión durante la visita virtual, se ha reprogramado para realizarlas de manera presencial. </v>
          </cell>
          <cell r="AD11">
            <v>8</v>
          </cell>
          <cell r="AE11">
            <v>10</v>
          </cell>
          <cell r="AF11">
            <v>15</v>
          </cell>
          <cell r="AG11">
            <v>10</v>
          </cell>
          <cell r="AH11">
            <v>10</v>
          </cell>
          <cell r="AI11">
            <v>14</v>
          </cell>
          <cell r="AJ11">
            <v>67</v>
          </cell>
          <cell r="AK11">
            <v>0.19476744186046513</v>
          </cell>
          <cell r="AL11" t="str">
            <v>1. Resultados Alcanzados a la fecha. Se ha cumplido el 36,92% de la meta (127 de 344). Con respecto al segundo trimestre se realizaron 67 visitas: de BPM durante el segundo trimestre del año, las cuales se realizaron en los siguientes establecimientos: CAJA COLOMBIANA DE SUBSIDIO FAMILIAR COLSUBSIDIO-CLINICA INFANTIL COLSUBSIDIO, VITALIS S.A.C.I. PLANTA 1, INSTITUTO NACIONAL DE SALUD INS, ON TIME LOGISTIC PACKING S.A.S., KELAB ANALITICA S.A.S, LABORATORIOS LA SANTE S.A., AIR LIQUIDE COLOMBIA S.A., UNIDAD MATERNO INFANTIL DEL TOLIMA S.A., MESSER COLOMBIA SEDE DUITAMA (ANTES LINDE COLOMBIA S.A. DUITAMA ANTES AGA-FANO), CENTRO DE LA CIENCIA Y LA INVESTIGACIÓN FARMACÉUTICA (CECIF), LABORATORIOS BAXTER S.A., LABORATORIO FITO MEDIC'S S.A.S., VITECO, COASPHARMA S.A.S. (ANTES COSMEPOP), LABORATORIOS DE PRODUCTOS NATURASOL, MORENO GARCIA ROJAS E HIJOS &amp; CIA S EN C.S., BIOCHEM FARMACEUTICA DE COLOMBIA S.A., ALMACENES GENERALES DE DEPOSITO ALMAVIVA S.A., CLINICA NUEVA DE CALI S.A.S., FUNDACION  VALLE DE LILI (Antes CLINICA AMIGA-COMFANDI), WORLD COURIER DE COLOMBIA S.A., ADMINISTRADORA COUNTRY S.A. - CLINICA DEL COUNTRY, VITALIS S.A.C.I. PLANTA 6, LABORATORIO DE PROCESOS DE TRANSFORMACION DE MATERIALES PARA LA INDUSTRIA DE LOS SECTORES DE MEDICAMENTOS, COSMETICOS, FITOTERAPEUTICOS Y DISPOSITIVOS MEDICOS (LABORATORIO PTM), QUIBI S.A. (EN RESTRUCTURACIÓN), FUNDACIÓN CLÍNICA INFANTIL CLUB NOEL, PHARMAYECT S.A., VITALIS S.A.C.I. - PLANTA 2 (ANTES VITROFARMA S.A. PLANTA No.2), LABORATORIO BAGO DE COLOMBIA SAS, ZOTEK SAS, CLINICA COLSANITAS - CLINICA PEDIATRICA, LABORATORIO DE ANÁLISIS FARBROQUIM S.A.S., OPERACIONES NACIONALES DE MERCADO LTDA - OPEN MARKET LTDA, TECMOL FARMACEUTICA S.A.S., PHARMAYECT S.A., LABORATORIO INTERNACIONAL DE COLOMBIA S.A.S. - LABINCO S.A.S., MESSER COLOMBIA S.A., BIOGENUSS TECHNICAL S.A.S. ANALISIS DE LABORATORIO Y SERVICIOS TECNOLOGICOS S.A.S., TECNOQUIMICAS S.A.(PLANTA YUMBO), ABBOTT LABORATORIOS DO BRASIL LTDA., FRESENIUS KABI MEXICO S.A. DE C.V., FRESENIUS KABI MEXICO S.A. DE C.V., LABORATORIOS SOPHIA S.A. DE C.V., LABORATORIOS SOPHIA S.A. DE C.V., PROCTER &amp; GAMBLE MANUFACTURING S. DE R.L. DE C.V., PROCTER &amp; GAMBLE MANUFACTURING S. DE R.L. DE C.V., LABORATORIOS GROSSMAN S.A., LABORATORIOS GROSSMAN S.A., UNIPHARM S.A., UNIPHARM S.A., HOSPITAL UNIVERSITARIO SAN VICENTE DE PAÚL, FUNDACION LABORATORIO DE FARMACOLOGIA VEGETAL “LABFARVE", ONCOLOGOS DEL OCCIDENTE S.A., 57 MEDICAL S.A.S., CLÍNICA DE ESPECIALISTAS LIMITADA, PROMOTORA CLINICA ZONA FRANCA DE URABA S.A.S., INSTITUTO NACIONAL DE CANCEROLOGIA E.S.E., EPITHELIUM S.A., AUDIFARMA HOSPITALARIO, CLINICA DESA S.A.S y SEDENTI SAS; BPC  se realizaron   Certificación en BPC y de Verificación de Nuevas Condiciones de Certificación en BPC,.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mismo el paìs se encontró con Paro Nacional de diferentes gremios, por estos motivos descritos anteriormente, se vio afectado el número de visitas ejecutadas dentro de éste trimestre. En el mes de abril, mayo y junio no se hizo trece (13) visita por petición del usuario a C.I. FARMACAPSULAS S.A. - PLANTA No.1, OXIGENOS DE COLOMBIA LTDA, 57 MEDICALS.A.S., BIOCHEM FARMACEUTICA DE COLOMBIA S.A., C.I. FARMACAPSULAS S.A. - PLANTA No.2, VITALIS S.A.C.I. PLANTA 6 antes VITROFARMA S.A. PLANTA 6, BIOCHEM FARMACEUTICA DE COLOMBIA S.A., VITALIS S.A.C.I. PLANTA 8, VITALIS S.A.C.I. PLANTA 8 (antes VITROFARMA S.A. PLANTA 8), MESSER COLOMBIA S.A. (Antes LINDE COLOMBIA S.A. DOS QUEBRADAS), EUROFARMA ARGENTINA S.A., EUROFARMA ARGENTINA S.A. y MERCK S.A DE C.V. (por personal que presentó Covid o por el paro nacional de diferentes gremios).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Perú, México, Brasil, entre otros pasíses). Así mismo, el personal que realiza las visitas ya se encuentra en proceso o con la totalidad del proceso de vacunación (Covid19).</v>
          </cell>
          <cell r="AM11">
            <v>20</v>
          </cell>
          <cell r="AN11">
            <v>13</v>
          </cell>
          <cell r="AO11">
            <v>17</v>
          </cell>
          <cell r="AP11">
            <v>14</v>
          </cell>
          <cell r="AQ11">
            <v>20</v>
          </cell>
          <cell r="AR11">
            <v>10</v>
          </cell>
          <cell r="AS11">
            <v>94</v>
          </cell>
          <cell r="AT11">
            <v>0.27325581395348836</v>
          </cell>
          <cell r="AU11" t="str">
            <v>1.	Resultados Alcanzados a la fecha. Se realizaron 92 visitas de BPM durante el segundo trimestre del año, las cuales se realizaron en los siguientes establecimientos: GONHER FARMACEUTICA LTDA PLANTA II, HEALTHY AMERICA COLOMBIA S.A.S, OPERACIONES NACIONALES DE MERCADO LTDA - OPEN MARKET LTDA, PRODUCCION Y GESTION S.A.S., LABORATORIOS CHALVER DE COLOMBIA S.A., VITALIS S.A.C.I. PLANTA 8, VITALIS S.A.C.I. PLANTA 8 (antes VITROFARMA S.A. PLANTA 8), LABORATORIOS MEREY LTDA., LQF LTDA, DSM NUTRITIONAL PRODUCTS COLOMBIA S.A., NATURAL FRESHLY, LABORATORIOS NEO LTDA., LABORATORIOS NEO LTDA., ROPSOHN LABORATORIOS SAS. PLANTA DE INYECTABLES, SERVICIO TECNICO GONHER FARMACEUTICA LTDA. (PLANTA I), OXIVITAL S.A, LABORATORIOS LEGRAND S.A., LABORATORIOS ANDROMACO S.A, LABORATORIOS PISA S.A. DE C.V.-PLANTA TLAJOMULCO, LABORATORIOS PISA S.A. DE C.V.-PLANTA TLAJOMULCO, SCHERING PLOUGH S.A. DE C.V., SCHERING PLOUGH S.A. DE C.V., LABORATORIOS PISA S.A. DE C.V., LABORATORIOS PISA S.A. DE C.V., LABORATORIOS BAXTER S.A., LABORATORIOS BAXTER S.A., EUROFARMA ARGENTINA S.A. EUROFARMA ARGENTINA S.A., PRODUCTOS CIENTIFICOS S.A., PRODUCTOS CIENTIFICOS S.A., FUNDACION VALLE DE LILI, FUNDACION FOSUNAB y DIME CLINICA NEUROCARDIOVASCULAR S.A., SYNTOFARMA S.A., SYNTOFARMA S.A. PLANTA PENICILINAS, YOBEL SUPPLY CHAIN MANAGEMENT S.A., CRYOGAS (ESTACIÓN DE LLENADO DOSQUEBRADAS), CLARIPACK SA, SYNTOFARMA S.A.  (PLANTA DE CEFALOSPORINICOS), HOSPITAL UNIVERSITARIO DEPARTAMENTAL DE NARIÑO, CLINICA COLSANITAS S.A. - CLINICA REINA SOFIA, CLINICA SAN JUAN DE DIOS - LA CEJA, NATURASOL, LASER PHARMACEUTICA SAS, CLINICA NUEVA EL LAGO S.A.S, OPERACIONES NACIONALES DE MERCADO - OPEN MARKET LTDA, MAGNOFARMA S.A.S EN REORGANIZACIÓN, COGAS LTDA., LABORATORO PORTUGAL SRL, LABORATORO PORTUGAL SRL, SANOFI-AVENTIS DE MEXICO S.A. DE C.V., SANOFI-AVENTIS DE MEXICO S.A. DE C.V., CIFARMA SAC, CIFARMA SAC, NOVAG INFANCIA, S.A DE C.V., NOVAG INFANCIA, S.A DE C.V., BIOHEALTHY SAS, CAJA DE COMPENSACIÓN FAMILIAR – CAFAM, CLINICA COMFAMILIAR – RISARALDA, CENTRO REGIONAL DE ONCOLOGÍA S.A.S., HOSPITAL UNIVERSITARIO FUNDACION SANTA FE DE BOGOTA, HOSPITAL UNIVERSITARIO HERNANDO MONCALEANO PERDOMO E.S.E., QUIBI S.A. (EN RESTRUCTURACIÓN), NEOPHARMA DE COLOMBIA S.A.S., PRODUCTORA Y COMERCIALIZADORA ODONTOLOGICA NEW STETIC S.A. - NEW STETIC S.A., PRODUCTORA Y COMERCIALIZADORA ODONTOLOGICA NEW STETIC S.A. - NEW STETIC S.A., LOGIS PHARMA 360 S.A.S., CRYOGAS (ESTACIÓN DE LLENADO BUCARAMANGA), MESSER COLOMBIA, PHARMAYECT S.A-PLANTA PENICILINICOS, C.I. FARMACAPSULAS S.A. - PLANTA No.2, PHARMACIELO COLOMBIA HOLDINGS S.A.S., NUTRI MACK, BIOGENUSS TECHNICAL S.A.S. ANALISIS DE LABORATORIO Y SERVICIOS TECNOLOGICOS S.A.S., INSTITUTO DE ORTOPEDIA ROOSEVELT, CLINICA PALMA REAL S.A.S., E.S.E. HOSPITAL UNIVERSITARIO DE LA SAMARITANA, C.I. FARMACAPSULAS S.A. - PLANTA No.1, MESSER COLOMBIA S.A. (Antes LINDE COLOMBIA S.A. DOS QUEBRADAS), COMERCIALIZADORA LFP SAS, ESPECTROFARMA S.A.S., LABORATORIOS LICOL S.A.S., LABORATORIOS LICOL S.A.S. y QUIBI S.A. (EN RESTRUCTURACIÓN), JANSSEN CILAG FARMACEUTICA LTDA., JANSSEN CILAG FARMACEUTICA LTDA., SCHERING DO BRASIL QUIMICA E FARMACEUTICA LTDA., SCHERING DO BRASIL QUIMICA E FARMACEUTICA LTDA., ANTIBIOTCOS DO BRASIL LTDA., ANTIBIOTICOS DO BRASIL LTDA., FARMACIA DROGUERIA CRUNLOC, UNIDOSSIS S.A.S. – PEREIRA
Por parte del grupo de Investigación clínica, para el tercer trimestre (julio a septiembre de 2021) se realizaron dos (2) visitas de certificación, a las instituciones: CIENSALUD IPS S.A.S. en Barranquilla y ATENCIÓN DE VIDAS Y EXTRAMUROS S.A.S. en Cartagena.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En el mes de julio y agosto no se hizo siete (07) visita por petición del usuario a LABORATORIO EL MANA COLOMBIA  S.A., MAGNOFARMA S.A.S EN REORGANIZACIÓN, PHARMAYECT S.A-PLANTA PENICILINICOS, PHARMAYECT PLANTA LIOFILIZADOS, LABORATORIOS LICOL S.A.S., LABORATORIOS LICOL S.A.S. y LABORATORIOS FARPAG S.A.S.
Respecto al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Adicionalmente, para el caso de las visitas de renovación a la certificación en BPC se evidenció que la metodología implementada por visita virtual no es suficiente para realizar las inspecciones necesarias, teniendo en cuenta la complejidad de la revisión, de modo que identificamos la necesidad de realizar estas visitas de renovación de manera presencial y no virtual, razón por la que hemos venido aplazándolas hasta que se contara con la vacunación de los funcionarios.
3. Acciones de Mejora si aplican: Se dará prioridad a las visitas de certificación, renovación o ampliación de BPx  por parte del GTM. Para los siguientes meses ya se cuentan con solicitudes de comisiones internacionales para retomar el proceso a nivel externo del país (países como: Perú, México, Brasil, entre otros pasíses). Así mismo, el personal que realiza las visitas ya se encuentra en proceso o con la totalidad del proceso de vacunación (Covid19).
Análisis.
Al respecto, el grupo de Investigación clínica,  continua realizando las visitas de acuerdo a la programación y la aceptación por parte de los usuarios, de acuerdo con la meta anual de visitas establecida, en lo concerniente a las visitas de renovación, dada la urgencia de realizarlas nuevamente en modalidad presencial,  se adelantó el proceso de vacunación COVID al interior del grupo y a partir del mes de octubre se empezó a programar visitas de renovación en BPC.</v>
          </cell>
          <cell r="AV11"/>
          <cell r="AW11"/>
          <cell r="AX11"/>
          <cell r="AY11"/>
          <cell r="AZ11"/>
          <cell r="BA11"/>
          <cell r="BB11">
            <v>0</v>
          </cell>
          <cell r="BC11">
            <v>0</v>
          </cell>
          <cell r="BD11" t="str">
            <v>1. Resultados Alcanzados a la fecha
2. Inconvenientes presentados
3. Acciones de Mejora si aplican</v>
          </cell>
        </row>
        <row r="12">
          <cell r="A12" t="str">
            <v>DM05</v>
          </cell>
          <cell r="B12" t="str">
            <v xml:space="preserve">1 Fortalecimiento  de la inspección  vigilancia y control de los productos competencia del Invima </v>
          </cell>
          <cell r="C12" t="str">
            <v>Dirección de Medicamentos</v>
          </cell>
          <cell r="D12" t="str">
            <v xml:space="preserve">Revisar documentación con el propósito de otorgar certificación en Medicamentos y productos Biológicos por el carril de Convalidación de acuerdo al convenio de la Alianza </v>
          </cell>
          <cell r="E12" t="str">
            <v>Realizar la revisión de la documentación para otorgar Certificación (BPM y/o BPL) a Establecimientos por el carril de Convalidación de acuerdo al convenio de la Alianza Pacifico (Verificación 1 o Verificación 2)</v>
          </cell>
          <cell r="F12" t="str">
            <v>Funcionamiento</v>
          </cell>
          <cell r="G12" t="str">
            <v>Certificaciones BPM y/o BPL por el carril de Convalidación de acuerdo al convenio  Alianza del Pacifico (Verificación 1 o Verificación 2) Expedidas.</v>
          </cell>
          <cell r="H12" t="str">
            <v>(No de solicitudes de Certificaciones BPM y/o BPL  por el carril de Convalidación de acuerdo al convenio Alianza del Pacifico (Verificación 1 o Verificación 2)   ejecutadas /No de solicitudes de Certificaciones BPM y/o BPL por el carril de Convalidación de acuerdo al convenio Alianza del Pacifico (Verificación 1 o Verificación 2) programadas) *100</v>
          </cell>
          <cell r="I12" t="str">
            <v>Porcentaje</v>
          </cell>
          <cell r="J12" t="str">
            <v>Mensual</v>
          </cell>
          <cell r="K12">
            <v>1</v>
          </cell>
          <cell r="L12"/>
          <cell r="M12">
            <v>1</v>
          </cell>
          <cell r="N12">
            <v>0.75</v>
          </cell>
          <cell r="O12"/>
          <cell r="P12">
            <v>0.75</v>
          </cell>
          <cell r="Q12">
            <v>0.75</v>
          </cell>
          <cell r="R12">
            <v>0.75</v>
          </cell>
          <cell r="S12">
            <v>1</v>
          </cell>
          <cell r="T12" t="str">
            <v/>
          </cell>
          <cell r="U12"/>
          <cell r="V12">
            <v>1</v>
          </cell>
          <cell r="W12"/>
          <cell r="X12">
            <v>1</v>
          </cell>
          <cell r="Y12"/>
          <cell r="Z12">
            <v>1</v>
          </cell>
          <cell r="AA12">
            <v>1</v>
          </cell>
          <cell r="AB12">
            <v>0.25</v>
          </cell>
          <cell r="AC12" t="str">
            <v>1. Resultados Alcanzados a la fecha:  Se cumplió el 100% de lo programado para el trimestre. Se realizaron 6 revisiones de actas de BPM/BPL a petición de los usuarios durante el primer trimestre del año, las cuales se realizaron en los siguientes establecimientos: NOVAG INFANCIA S.A. de C.V, JANSSEN CILAG DE MEXICO S.A. y MERCK S.A DE C.V., a cada establecimiento se le evaluó BPM y BPL. Se emite Resolución de cumplimiento de las BP´x  a JANSSEN CILAG., los otros dos establecimientos, entran al carril de visita presencial.
2. Inconvenientes presentados. Este proceso cuenta con dos visitas que salen del carril de convalidación y pasan a visita presencial. 
3. Acciones de Mejora si aplican. Se dará prioridad a las revisiones de actas por parte del GTM. Igualmente, los establecimientos que se encuentran ya para ser visitados (se hicieron las dos revisiones y no se emite Resolución de cumplimiento), se encuentran en la programación de visitas listos para iniciar la logistica de visitas y en abril se empezará la solicitud de unas visitas Piloto en el exterior, teniendo en cuenta los procedimientos y protocolos de Bioseguridad Nacionales e Internacionales.</v>
          </cell>
          <cell r="AD12"/>
          <cell r="AE12">
            <v>1</v>
          </cell>
          <cell r="AF12"/>
          <cell r="AG12">
            <v>1</v>
          </cell>
          <cell r="AH12"/>
          <cell r="AI12">
            <v>1</v>
          </cell>
          <cell r="AJ12">
            <v>1</v>
          </cell>
          <cell r="AK12">
            <v>0.25</v>
          </cell>
          <cell r="AL12" t="str">
            <v xml:space="preserve">1. Resultados Alcanzados a la fecha. Se realizaron tres (03) revisiones de actas de BPM/BPL a petición de los usuarios durante el primer trimestre del año, las cuales se realizaron en los siguientes establecimientos: LABORATORIOS PISA S.A. DE C.V.-PLANTA TLAJOMULCO (BPM-BPL) y STERIGENICS S.A. DE C.V. (BPM), a cada establecimiento se le evaluó BPM y/o BPL. Los citados establecimientos se encuentran en su primera revisión. Del estudio de la evaluación de estas convalidaciones, salieron oficios con requerimientos, los cuales se encuentran ubicado en la carpeta de consecutivos de actas del mes de abril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ell>
          <cell r="AM12"/>
          <cell r="AN12">
            <v>1</v>
          </cell>
          <cell r="AO12"/>
          <cell r="AP12">
            <v>1</v>
          </cell>
          <cell r="AQ12"/>
          <cell r="AR12">
            <v>1</v>
          </cell>
          <cell r="AS12">
            <v>1</v>
          </cell>
          <cell r="AT12">
            <v>0.25</v>
          </cell>
          <cell r="AU12" t="str">
            <v xml:space="preserve">1. Resultados Alcanzados a la fecha. Se realizó una (01) revisiones de actas de BPM/BPL a petición de los usuarios durante el segundo trimestre del año, la cual se realizó en el siguiente establecimiento: QUIMICA FARMACIA S.A. DE CV PLANTA 1 (BPM). El citado establecimiento se encuentran en su primera revisión. Del estudio de la evaluación de estas convalidaciones, salieron oficios con requerimientos, los cuales se encuentran ubicado en la carpeta de consecutivos de actas del mes de julio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ell>
          <cell r="AV12"/>
          <cell r="AW12"/>
          <cell r="AX12"/>
          <cell r="AY12"/>
          <cell r="AZ12"/>
          <cell r="BA12"/>
          <cell r="BB12">
            <v>0</v>
          </cell>
          <cell r="BC12">
            <v>0</v>
          </cell>
          <cell r="BD12" t="str">
            <v>1. Resultados Alcanzados a la fecha
2. Inconvenientes presentados
3. Acciones de Mejora si aplican</v>
          </cell>
        </row>
        <row r="13">
          <cell r="A13" t="str">
            <v>DM06</v>
          </cell>
          <cell r="B13" t="str">
            <v xml:space="preserve">1 Fortalecimiento  de la inspección  vigilancia y control de los productos competencia del Invima </v>
          </cell>
          <cell r="C13" t="str">
            <v>Dirección de Medicamentos</v>
          </cell>
          <cell r="D13" t="str">
            <v>Hacer Seguimiento a las certificaciones en Medicamentos y productos Biologicos  BPC / GT / GASECR</v>
          </cell>
          <cell r="E13" t="str">
            <v xml:space="preserve">Verificar el cumplimiento de los requisitos establecidos en la normatividad sanitaria vigente, con el fin de verificar que se mantengan las condiciones requeridas por la certificación a los establecimientos  competencia de la Direccion. </v>
          </cell>
          <cell r="F13" t="str">
            <v>Inversión</v>
          </cell>
          <cell r="G13" t="str">
            <v xml:space="preserve"> Visitas de seguimiento a las certificaciones </v>
          </cell>
          <cell r="H13" t="str">
            <v>(No. de visitas de seguimiento a certificaciones realizadas/ No visitas de seguimiento a certificaciones programadas ) * 100</v>
          </cell>
          <cell r="I13" t="str">
            <v>Número</v>
          </cell>
          <cell r="J13" t="str">
            <v>Mensual</v>
          </cell>
          <cell r="K13">
            <v>50</v>
          </cell>
          <cell r="L13">
            <v>4</v>
          </cell>
          <cell r="M13">
            <v>46</v>
          </cell>
          <cell r="N13">
            <v>34</v>
          </cell>
          <cell r="O13">
            <v>15</v>
          </cell>
          <cell r="P13">
            <v>19</v>
          </cell>
          <cell r="Q13">
            <v>34</v>
          </cell>
          <cell r="R13">
            <v>0.68</v>
          </cell>
          <cell r="S13">
            <v>1</v>
          </cell>
          <cell r="T13" t="str">
            <v/>
          </cell>
          <cell r="U13">
            <v>0</v>
          </cell>
          <cell r="V13">
            <v>1</v>
          </cell>
          <cell r="W13">
            <v>0</v>
          </cell>
          <cell r="X13">
            <v>0</v>
          </cell>
          <cell r="Y13">
            <v>2</v>
          </cell>
          <cell r="Z13">
            <v>3</v>
          </cell>
          <cell r="AA13">
            <v>6</v>
          </cell>
          <cell r="AB13">
            <v>0.12</v>
          </cell>
          <cell r="AC13" t="str">
            <v>1. Resultados Alcanzados a la fecha: Se ha cumplido con el 5,36% (6 de 112) distribuido de la siguiente forma: Se realizaron seis (06) de seguimiento de las BP´x y visitas de verificaciòn de Radiofarmacos, a los establecimientos: COMERCIALIZADORA DE MATERIAL CIENTIFICO E INDUSTRIAL- COMCI LTDA., GAMANUCLEAR, OPERACIONES NACIONALES DE MERCADEO OPEN MARKET LTDA., UPS SCS (COLOMBIA) LTDA., LABORATORIO HOMEOPATICO LONDON LTDA. y OXI CALI. 
 En este primer trimestre (Enero a Marzo de 2021)  no se han realizado Visitas de Seguimiento de Investigación clínica. 
2. Inconvenientes presentados.  Se tuvo prioridad con las visitas aceptadas BP´x y se realizaron apoyos a otras actividades que lo requierron para los porcesos de IVC (operativo con la Guri y Polfa) y Toma muestras (debido a que en el proceso de certificación se requirieron muestras de productos). 
3. Acciones de Mejora si aplican. Se dará prioridad a estos seguimientos en los siguientes periodos.</v>
          </cell>
          <cell r="AD13">
            <v>2</v>
          </cell>
          <cell r="AE13">
            <v>1</v>
          </cell>
          <cell r="AF13">
            <v>0</v>
          </cell>
          <cell r="AG13">
            <v>4</v>
          </cell>
          <cell r="AH13">
            <v>0</v>
          </cell>
          <cell r="AI13">
            <v>0</v>
          </cell>
          <cell r="AJ13">
            <v>7</v>
          </cell>
          <cell r="AK13">
            <v>0.14000000000000001</v>
          </cell>
          <cell r="AL13" t="str">
            <v>1. Resultados Alcanzados a la fecha: Se ha cumplido con el 11,61% (13 de 112). En cuanto al segundo trimestre  Se realizaron siete (07) de seguimiento de las BP´x y visitas de verificaciòn de Radiofarmacos, a los establecimientos:GASES INDUSTRIALES DE COLOMBIA S.A. CRYOGAS S.A. – ESTACION DE LLENADO BARRANQUILLA, ORGANIZACIÓN CLÍNICA BONNADONA PREVENIR ATLANTICO, ALPHA PHARMA COLOMBIA S.A.S., INVERSIONES LEAL Y OXIGENOS S.A.S. - OXI 50, "ROPSOHN LABORATORIOS S.A.S.-PLANTA NORTE, FRESENIUS KABI COLOMBIA S.A.S. y PHARMETIQUE. 
2. Inconvenientes presentados.  Se tuvo prioridad con las visitas aceptadas BP´x y se realizaron apoyos a otras actividades que lo requierron para los porcesos de IVC (operativo con la Guri y Polfa).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3. Acciones de Mejora si aplican. Se dará prioridad a estos seguimientos en los siguientes periodos.</v>
          </cell>
          <cell r="AM13">
            <v>3</v>
          </cell>
          <cell r="AN13">
            <v>4</v>
          </cell>
          <cell r="AO13">
            <v>4</v>
          </cell>
          <cell r="AP13">
            <v>3</v>
          </cell>
          <cell r="AQ13">
            <v>4</v>
          </cell>
          <cell r="AR13">
            <v>3</v>
          </cell>
          <cell r="AS13">
            <v>21</v>
          </cell>
          <cell r="AT13">
            <v>0.42</v>
          </cell>
          <cell r="AU13" t="str">
            <v>1. Resultados Alcanzados a la fecha:  Se realizaron dieciocho (18) de seguimiento de las BP´x y visitas de verificación de Radiofármacos, a los establecimientos: HOSPITAL UNIVERSITARIO NACIONAL DE COLOMBIA, NUTRI MACK, HOSPITAL PABLO TOBON URIBE, CLINICA SOMER S.A. SOCIEDAD MEDICA RIONEGRO S.A., LABORATORIOS DELTA S.A.S., SOCIEDAD DE CIRUGIA DE BOGOTA - HOSPITAL DE SAN JOSE, TADASHI S.A.S SEDE CENTRO NACIONAL DE ONCOLOGIA, LABORATORIOS REMO S.A.S., PRONUCLEAR, BIOESTERIL, CENTRO DE MEDICINA NUCLEAR DE PEREIRA S.A.S., GAMANUCLEAR LTDA -SEDE PEREIRA 2, SOCIEDAD DE CIRUGIA DE BOGOTA - HOSPITAL  DE SAN JOSE, KEOPS FARMACEUTICA E.U., FARMALOGICA S.A. (Planta 1 Cefalosporinas), CENTRO NACIONAL DE ONCOLOGÍA S.A., HOSPITAL INTERNACIONAL DE COLOMBIA - FUNDACION CARDIOVASCULAR DE COLOMBIA - ZONA FRANCA S.A.S. y CLINICA DE OCCIDENTE S.A. 
El grupo de Investigación Clínica En el tercer trimestre realizó tres (3) visitas a las Instituciones: IPS Fundación Cardiomet CEQUIN en Armenia, Instituto de Cancerología S.A.S. en Medellín y CLÍNICA COLSANITAS S.A. (SEDE CLÍNICA UNIVERSITARIA COLOMBIA) en Bogotá.
2. Inconvenientes presentados:  Se tuvo prioridad con las visitas aceptadas BP´x y se realizaron apoyos a otras actividades que lo requieren (capacitaciones o apoyos técnicos wia web).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que se habían venido aplazando hasta que se contara con la vacunación de los funcionarios.
3.	Acciones de Mejora si aplican. Se dará prioridad a estos seguimientos en los siguientes periodos y dada la urgencia de realizar nuevamente visitas presenciales de seguimiento de certificación en BPC y desarrollo de estudios clínicos, se adelantó el proceso de vacunación COVID al interior del grupo y a partir del mes de agosto se programaron dichas visitas.</v>
          </cell>
          <cell r="AV13"/>
          <cell r="AW13"/>
          <cell r="AX13"/>
          <cell r="AY13"/>
          <cell r="AZ13"/>
          <cell r="BA13"/>
          <cell r="BB13">
            <v>0</v>
          </cell>
          <cell r="BC13">
            <v>0</v>
          </cell>
          <cell r="BD13" t="str">
            <v>1. Resultados Alcanzados a la fecha
2. Inconvenientes presentados
3. Acciones de Mejora si aplican</v>
          </cell>
        </row>
        <row r="14">
          <cell r="A14" t="str">
            <v>DM07</v>
          </cell>
          <cell r="B14" t="str">
            <v xml:space="preserve">1 Fortalecimiento  de la inspección  vigilancia y control de los productos competencia del Invima </v>
          </cell>
          <cell r="C14" t="str">
            <v>Dirección de Medicamentos</v>
          </cell>
          <cell r="D14" t="str">
            <v>Realizar tramites de registro sanitario-NS-NSO- nuevos, reconocimientos y renovaciones</v>
          </cell>
          <cell r="E14" t="str">
            <v xml:space="preserve">Verificar el cumplimiento de los requisitos establecidos en la normatividad sanitaria vigente, con el fin de otorgar o expedidos nuevos -reconocimientos a los establecimientos  nacionales </v>
          </cell>
          <cell r="F14" t="str">
            <v>Inversión</v>
          </cell>
          <cell r="G14" t="str">
            <v xml:space="preserve"> Número de registros  NS-NSO </v>
          </cell>
          <cell r="H14" t="str">
            <v>(No. de registros Sanitarios NS-NSO   expedidos nuevos -reconocimiento/ No. Total de registros sanitarios NS-NSO nuevos -reconocimiento programados) *100</v>
          </cell>
          <cell r="I14" t="str">
            <v>Número</v>
          </cell>
          <cell r="J14" t="str">
            <v>Mensual</v>
          </cell>
          <cell r="K14">
            <v>2330</v>
          </cell>
          <cell r="L14">
            <v>0</v>
          </cell>
          <cell r="M14">
            <v>2330</v>
          </cell>
          <cell r="N14">
            <v>766</v>
          </cell>
          <cell r="O14">
            <v>0</v>
          </cell>
          <cell r="P14">
            <v>766</v>
          </cell>
          <cell r="Q14">
            <v>766</v>
          </cell>
          <cell r="R14">
            <v>0.32875536480686696</v>
          </cell>
          <cell r="S14">
            <v>1</v>
          </cell>
          <cell r="T14" t="str">
            <v/>
          </cell>
          <cell r="U14">
            <v>0</v>
          </cell>
          <cell r="V14">
            <v>29</v>
          </cell>
          <cell r="W14">
            <v>0</v>
          </cell>
          <cell r="X14">
            <v>45</v>
          </cell>
          <cell r="Y14">
            <v>0</v>
          </cell>
          <cell r="Z14">
            <v>86</v>
          </cell>
          <cell r="AA14">
            <v>160</v>
          </cell>
          <cell r="AB14">
            <v>6.8669527896995708E-2</v>
          </cell>
          <cell r="AC14" t="str">
            <v>1. Resultados Alcanzados a la fecha: Para el primer trimestre los resultados obtenidos por generación de registros sanitarios nuevos, el avance acumulado es del 6,87 % (160 de  2330)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sin embargo, en el mes de marzo se realiza la contratación de servicios de los profesionales de apoyo. En el grupo de biológicos el trabajo se centra en trámites ASUE. 
3. Acciones de Mejora si aplican: Determinar las metas trimestrales de acuerdo con la disponibilidad de personal.</v>
          </cell>
          <cell r="AD14">
            <v>0</v>
          </cell>
          <cell r="AE14">
            <v>91</v>
          </cell>
          <cell r="AF14">
            <v>0</v>
          </cell>
          <cell r="AG14">
            <v>89</v>
          </cell>
          <cell r="AH14"/>
          <cell r="AI14">
            <v>125</v>
          </cell>
          <cell r="AJ14">
            <v>305</v>
          </cell>
          <cell r="AK14">
            <v>0.13090128755364808</v>
          </cell>
          <cell r="AL14" t="str">
            <v>1. Resultados Alcanzados a la fecha: En el segundo trimestre, en los resultados obtenidos por generación de resoluciones de registros sanitarios nuevos, se evidencia el avance acumulado del 13,09 % (305 de 2330), lo que indica cumplimiento significativamente bajo,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NS-NSO, es superior a la capacidad de recurso humano disponible para la evacuación de resoluciones de registros sanitarios nuevos. Por otro lado, la evacuación de trámites corresponde al trabajo conjunto de los grupos de la dirección implicados para tal fin, cuyo resultado, se puede ver afectado ya que procesos diferentes a la evaluación técnica, no están alineados con los tiempos de evacuación de trámites. Adicionalmente, en el grupo de biológicos, se centralizo el trabajo en trámites ASUE.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nuevos, de acuerdo con la dedicación grupal para este trámite. Por otra parte, se implementó un mecanismo de articulación de planes de trabajo de los grupos de la dirección con el fin de favorecer la evacuación de trámites, el cual se vio reflejado en el último mes del trimestre.</v>
          </cell>
          <cell r="AM14">
            <v>0</v>
          </cell>
          <cell r="AN14">
            <v>104</v>
          </cell>
          <cell r="AO14"/>
          <cell r="AP14">
            <v>127</v>
          </cell>
          <cell r="AQ14">
            <v>0</v>
          </cell>
          <cell r="AR14">
            <v>70</v>
          </cell>
          <cell r="AS14">
            <v>301</v>
          </cell>
          <cell r="AT14">
            <v>0.12918454935622317</v>
          </cell>
          <cell r="AU14" t="str">
            <v>1. Resultados Alcanzados a la fecha: En el tercer trimestre, en los resultados obtenidos por estudio de trámites de registros sanitarios nuevos, se evidencia un avance del 12,75 % (297 de 2330), con respecto a la meta propuesta para el año 2021, en los grupos de Registros sanitarios de medicamentos de Síntesis Química y Condición especial de Riesgo, Biológicos, Homeopáticos, Suplementos Dietarios, y Fitoterapéuticos.
2. Inconvenientes presentados: La emisión de resoluciones en este indicador es el resultado del estudio articulado tanto técnico como legal, y en la mayoría de los casos de otros grupos de la Dirección, por lo cual depende de cada plan de trabajo y de la disponibilidad del recurso humano para obtener los resultados esperados, de acuerdo con esto, la baja disponibilidad del recurso humano y la meta asignada superior a la capacidad de estudio, conllevan, a tener como resultado de cumplimiento al tercer trimestre el 32,70% de la meta anual.                    
3. Acciones de Mejora:  Con el apoyo del BID y el grupo de seguimiento a trámites, se estudian estrategias para mejorar los tiempos de entrega a los usuarios y se realiza piloto para evaluar la eficacia de dichas estrategias, de esto se esperan resultados para el próximo trimestre, a favor del usuario. Se gestiona actualmente, la ampliación de contratos de prestación de servicio de los profesionales de los grupos de registros sanitarios hasta el cierre de la vigencia. Finalmente, se solicita replantear la meta de este indicador de acuerdo con la capacidad del recurso humano y las radicaciones a la fecha.</v>
          </cell>
          <cell r="AV14"/>
          <cell r="AW14"/>
          <cell r="AX14"/>
          <cell r="AY14"/>
          <cell r="AZ14"/>
          <cell r="BA14"/>
          <cell r="BB14">
            <v>0</v>
          </cell>
          <cell r="BC14">
            <v>0</v>
          </cell>
          <cell r="BD14" t="str">
            <v>1. Resultados Alcanzados a la fecha
2. Inconvenientes presentados
3. Acciones de Mejora si aplican</v>
          </cell>
        </row>
        <row r="15">
          <cell r="A15" t="str">
            <v>DM08</v>
          </cell>
          <cell r="B15" t="str">
            <v xml:space="preserve">1 Fortalecimiento  de la inspección  vigilancia y control de los productos competencia del Invima </v>
          </cell>
          <cell r="C15" t="str">
            <v>Dirección de Medicamentos</v>
          </cell>
          <cell r="D15" t="str">
            <v>Realizar tramites de registro sanitario-NS-NSO- nuevos, reconocimientos y renovaciones</v>
          </cell>
          <cell r="E15" t="str">
            <v xml:space="preserve">Verificar el cumplimiento de los requisitos establecidos en la normatividad sanitaria vigente, con el fin de otorgar o expedidos nuevos -reconocimientos a los establecimientos  nacionales </v>
          </cell>
          <cell r="F15" t="str">
            <v>Inversión</v>
          </cell>
          <cell r="G15" t="str">
            <v xml:space="preserve"> Número de registros renovados en Desconcentración de Trámites </v>
          </cell>
          <cell r="H15" t="str">
            <v>(No. de registros Sanitarios renovados en Desconcentración de Trámites / No. Total de registros sanitarios programados para renovación en Desconcentración de Trámites)*100</v>
          </cell>
          <cell r="I15" t="str">
            <v>Número</v>
          </cell>
          <cell r="J15" t="str">
            <v>Mensual</v>
          </cell>
          <cell r="K15">
            <v>226</v>
          </cell>
          <cell r="L15">
            <v>0</v>
          </cell>
          <cell r="M15">
            <v>226</v>
          </cell>
          <cell r="N15">
            <v>0</v>
          </cell>
          <cell r="O15">
            <v>0</v>
          </cell>
          <cell r="P15">
            <v>0</v>
          </cell>
          <cell r="Q15">
            <v>0</v>
          </cell>
          <cell r="R15">
            <v>0</v>
          </cell>
          <cell r="S15">
            <v>1</v>
          </cell>
          <cell r="T15" t="str">
            <v/>
          </cell>
          <cell r="U15">
            <v>0</v>
          </cell>
          <cell r="V15">
            <v>0</v>
          </cell>
          <cell r="W15">
            <v>0</v>
          </cell>
          <cell r="X15">
            <v>0</v>
          </cell>
          <cell r="Y15">
            <v>0</v>
          </cell>
          <cell r="Z15">
            <v>0</v>
          </cell>
          <cell r="AA15">
            <v>0</v>
          </cell>
          <cell r="AB15">
            <v>0</v>
          </cell>
          <cell r="AC15" t="str">
            <v>1. Resultados Alcanzados a la fecha: Para el primer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ell>
          <cell r="AD15">
            <v>0</v>
          </cell>
          <cell r="AE15">
            <v>0</v>
          </cell>
          <cell r="AF15">
            <v>0</v>
          </cell>
          <cell r="AG15">
            <v>0</v>
          </cell>
          <cell r="AH15"/>
          <cell r="AI15">
            <v>0</v>
          </cell>
          <cell r="AJ15">
            <v>0</v>
          </cell>
          <cell r="AK15">
            <v>0</v>
          </cell>
          <cell r="AL15" t="str">
            <v>1. Resultados Alcanzados a la fecha: En el segundo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ell>
          <cell r="AM15">
            <v>0</v>
          </cell>
          <cell r="AN15">
            <v>0</v>
          </cell>
          <cell r="AO15"/>
          <cell r="AP15">
            <v>0</v>
          </cell>
          <cell r="AQ15">
            <v>0</v>
          </cell>
          <cell r="AR15">
            <v>0</v>
          </cell>
          <cell r="AS15">
            <v>0</v>
          </cell>
          <cell r="AT15">
            <v>0</v>
          </cell>
          <cell r="AU15" t="str">
            <v>1. Resultados Alcanzados a la fecha: En el tercer trimestre, los resultados obtenidos por generación de renovaciones de registros sanitarios en desconcentración (CALI), el avance es del 0 % (0 de  226) con respecto a la meta propuesta para el año 2021, en el grupo de registros sanitarios de medicamentos en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ell>
          <cell r="AV15"/>
          <cell r="AW15"/>
          <cell r="AX15"/>
          <cell r="AY15"/>
          <cell r="AZ15"/>
          <cell r="BA15"/>
          <cell r="BB15">
            <v>0</v>
          </cell>
          <cell r="BC15">
            <v>0</v>
          </cell>
          <cell r="BD15" t="str">
            <v>1. Resultados Alcanzados a la fecha
2. Inconvenientes presentados
3. Acciones de Mejora si aplican</v>
          </cell>
        </row>
        <row r="16">
          <cell r="A16" t="str">
            <v>DM09</v>
          </cell>
          <cell r="B16" t="str">
            <v xml:space="preserve">1 Fortalecimiento  de la inspección  vigilancia y control de los productos competencia del Invima </v>
          </cell>
          <cell r="C16" t="str">
            <v>Dirección de Medicamentos</v>
          </cell>
          <cell r="D16" t="str">
            <v>Realizar tramites de registro sanitario-NS-NSO- nuevos, reconocimientos y renovaciones</v>
          </cell>
          <cell r="E16" t="str">
            <v xml:space="preserve">Verificar el cumplimiento de los requisitos establecidos en la normatividad sanitaria vigente, con el fin de otorgar o expedidos nuevos -reconocimientos a los establecimientos  nacionales </v>
          </cell>
          <cell r="F16" t="str">
            <v>Inversión</v>
          </cell>
          <cell r="G16" t="str">
            <v>Número de registros a nivel central renovados</v>
          </cell>
          <cell r="H16" t="str">
            <v>(No. de registros Sanitarios renovados / No. Total de registros sanitarios programados para renovación )*100</v>
          </cell>
          <cell r="I16" t="str">
            <v>Número</v>
          </cell>
          <cell r="J16" t="str">
            <v>Mensual</v>
          </cell>
          <cell r="K16">
            <v>1981</v>
          </cell>
          <cell r="L16">
            <v>0</v>
          </cell>
          <cell r="M16">
            <v>1981</v>
          </cell>
          <cell r="N16">
            <v>1313</v>
          </cell>
          <cell r="O16">
            <v>0</v>
          </cell>
          <cell r="P16">
            <v>1313</v>
          </cell>
          <cell r="Q16">
            <v>1313</v>
          </cell>
          <cell r="R16">
            <v>0.66279656739020698</v>
          </cell>
          <cell r="S16">
            <v>1</v>
          </cell>
          <cell r="T16" t="str">
            <v/>
          </cell>
          <cell r="U16">
            <v>0</v>
          </cell>
          <cell r="V16">
            <v>23</v>
          </cell>
          <cell r="W16">
            <v>0</v>
          </cell>
          <cell r="X16">
            <v>60</v>
          </cell>
          <cell r="Y16">
            <v>0</v>
          </cell>
          <cell r="Z16">
            <v>156</v>
          </cell>
          <cell r="AA16">
            <v>239</v>
          </cell>
          <cell r="AB16">
            <v>0.12064613831398284</v>
          </cell>
          <cell r="AC16" t="str">
            <v>1. Resultados Alcanzados a la fecha: Para el primer trimestre los resultados obtenidos por evacuar trámites de renovación de registros sanitarios, el avance acumulado es del 12,06 % (239 de 1981 )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cabe anotar que este personal tambien realizo en este periodo, trámites relacionados con: correspondencia, tutelas, derechos de petición, autorizaciones. Sin embargo, en el mes de marzo se realiza la contratación de servicios de los profesionales de apoyo. En el grupo de biológicos el trabajo se centra en trámites ASUE. 
3. Acciones de Mejora si aplican: Determinar las metas trimestrales de acuerdo con la disposición de personal.</v>
          </cell>
          <cell r="AD16">
            <v>0</v>
          </cell>
          <cell r="AE16">
            <v>131</v>
          </cell>
          <cell r="AF16">
            <v>0</v>
          </cell>
          <cell r="AG16">
            <v>222</v>
          </cell>
          <cell r="AH16"/>
          <cell r="AI16">
            <v>239</v>
          </cell>
          <cell r="AJ16">
            <v>592</v>
          </cell>
          <cell r="AK16">
            <v>0.29883897021706207</v>
          </cell>
          <cell r="AL16" t="str">
            <v>1. Resultados Alcanzados a la fecha: En el segundo trimestre, los resultados obtenidos por evacuar trámites de renovación de registros sanitarios, el avance acumulado es del 29,88 % (592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Por otro lado, es importante resaltar que los datos en este caso se puede ver al alza, ya que fueron evacuados trámites que se encontraban represados en otras áreas (legal).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renovados, de acuerdo con la dedicación grupal para este trámite. Por otra parte, se implementó un mecanismo de articulación de planes de trabajo de los grupos de la dirección con el fin de favorecer la evacuación de trámites.</v>
          </cell>
          <cell r="AM16">
            <v>0</v>
          </cell>
          <cell r="AN16">
            <v>189</v>
          </cell>
          <cell r="AO16"/>
          <cell r="AP16">
            <v>119</v>
          </cell>
          <cell r="AQ16">
            <v>0</v>
          </cell>
          <cell r="AR16">
            <v>174</v>
          </cell>
          <cell r="AS16">
            <v>482</v>
          </cell>
          <cell r="AT16">
            <v>0.24331145885916203</v>
          </cell>
          <cell r="AU16" t="str">
            <v>1. Resultados Alcanzados a la fecha: En el tercer trimestre, los resultados obtenidos por el estudio de trámites de renovación de registros sanitarios, es un avance del 21,35 % (423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3. Acciones de Mejora:  Se continua con la estrategia de seguimiento a trámites y planes de trabajo con el fin de avanzar y descongestionar los trámites de renovación de registros saniatrios. Finalmente, se solicita replantear la meta de este indicador de acuerdo con la capacidad del recurso humano.</v>
          </cell>
          <cell r="AV16"/>
          <cell r="AW16"/>
          <cell r="AX16"/>
          <cell r="AY16"/>
          <cell r="AZ16"/>
          <cell r="BA16"/>
          <cell r="BB16">
            <v>0</v>
          </cell>
          <cell r="BC16">
            <v>0</v>
          </cell>
          <cell r="BD16" t="str">
            <v>1. Resultados Alcanzados a la fecha
2. Inconvenientes presentados
3. Acciones de Mejora si aplican</v>
          </cell>
        </row>
        <row r="17">
          <cell r="A17" t="str">
            <v>DM10</v>
          </cell>
          <cell r="B17" t="str">
            <v xml:space="preserve">1 Fortalecimiento  de la inspección  vigilancia y control de los productos competencia del Invima </v>
          </cell>
          <cell r="C17" t="str">
            <v>Dirección de Medicamentos</v>
          </cell>
          <cell r="D17" t="str">
            <v>Realizar tramites asociados a registro sanitario-NS-NSO-(Modificaciones, cambios, certificaciones RS y autorizaciones)</v>
          </cell>
          <cell r="E17"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F17" t="str">
            <v>Inversión</v>
          </cell>
          <cell r="G17" t="str">
            <v>Número deTrámites asociados nivel central</v>
          </cell>
          <cell r="H17" t="str">
            <v>(No. de tramites asociados a  registros Sanitarios NS-NSO  realizados / No. Total de tramites asociados a  registros Sanitarios NS-NSO  programados  )*100</v>
          </cell>
          <cell r="I17" t="str">
            <v>Número</v>
          </cell>
          <cell r="J17" t="str">
            <v>Mensual</v>
          </cell>
          <cell r="K17">
            <v>8265</v>
          </cell>
          <cell r="L17">
            <v>0</v>
          </cell>
          <cell r="M17">
            <v>8265</v>
          </cell>
          <cell r="N17">
            <v>7510</v>
          </cell>
          <cell r="O17">
            <v>0</v>
          </cell>
          <cell r="P17">
            <v>7510</v>
          </cell>
          <cell r="Q17">
            <v>7510</v>
          </cell>
          <cell r="R17">
            <v>0.90865093768905025</v>
          </cell>
          <cell r="S17">
            <v>1</v>
          </cell>
          <cell r="T17" t="str">
            <v/>
          </cell>
          <cell r="U17">
            <v>0</v>
          </cell>
          <cell r="V17">
            <v>270</v>
          </cell>
          <cell r="W17">
            <v>0</v>
          </cell>
          <cell r="X17">
            <v>401</v>
          </cell>
          <cell r="Y17">
            <v>0</v>
          </cell>
          <cell r="Z17">
            <v>718</v>
          </cell>
          <cell r="AA17">
            <v>1389</v>
          </cell>
          <cell r="AB17">
            <v>0.16805807622504537</v>
          </cell>
          <cell r="AC17" t="str">
            <v>1. Resultados Alcanzados a la fecha: Para el primer trimestre los resultados obtenidos por evacuar trámites asociados de registros sanitarios, el avance acumulado es del 16,81 % (1389 de 8265 )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(104); Cancelaciones (12); Certificaciones con y sin Registros sanitarios (377); Modificaciones tradicionales, automaticas técnicas y legales (536); Revisión de oficio (327). VoBo Exclusión de IVA (33).                                                                                                                                                                                                                                                                                     2. Inconvenientes presentados: Relativamente baja disponibilidad del personal en los meses de enero y febrero para estos trámites.                                                                                                                                                                                                                                                                                                                         3. Acciones de Mejora: No aplica</v>
          </cell>
          <cell r="AD17">
            <v>0</v>
          </cell>
          <cell r="AE17">
            <v>919</v>
          </cell>
          <cell r="AF17">
            <v>0</v>
          </cell>
          <cell r="AG17">
            <v>1307</v>
          </cell>
          <cell r="AH17"/>
          <cell r="AI17">
            <v>1186</v>
          </cell>
          <cell r="AJ17">
            <v>3412</v>
          </cell>
          <cell r="AK17">
            <v>0.41282516636418631</v>
          </cell>
          <cell r="AL17" t="str">
            <v>1. Resultados Alcanzados a la fecha: En el segundo trimestre los resultados obtenidos por evacuar trámites asociados de registros sanitarios, el avance acumulado es del 41,28 % (3412 de 8265 ), lo que indica cumplimiento sobresaliente,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(581); Cancelaciones (115); Certificaciones con y sin Registros sanitarios (424); Modificaciones tradicionales, automaticas técnicas y legales (1969); Revisión de oficio (276). VoBo Exclusión de IVA (47).                         
2. Inconvenientes presentados: no aplica 
3. Acciones de Mejora: no aplican</v>
          </cell>
          <cell r="AM17">
            <v>0</v>
          </cell>
          <cell r="AN17">
            <v>746</v>
          </cell>
          <cell r="AO17"/>
          <cell r="AP17">
            <v>899</v>
          </cell>
          <cell r="AQ17">
            <v>0</v>
          </cell>
          <cell r="AR17">
            <v>1064</v>
          </cell>
          <cell r="AS17">
            <v>2709</v>
          </cell>
          <cell r="AT17">
            <v>0.32776769509981851</v>
          </cell>
          <cell r="AU17" t="str">
            <v>1. Resultados Alcanzados a la fecha: En el tercer trimestre los resultados obtenidos por evacuar trámites asociados de registros sanitarios, el avance es del 32,56 % (2691 de 8265 ), lo que indica cumplimiento sobresaliente, con respecto a la meta propuesta para el año 2021, en los grupos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(425); Cancelaciones (99); Certificaciones con y sin Registros sanitarios (357); Modificaciones tradicionales, automaticas técnicas y legales (1520); Revisión de oficio (202). VoBo Exclusión de IVA (88).                         
2. Inconvenientes presentados: Aumento en la radicación en el 2021 para este tipo de trámites
3. Acciones de Mejora: Evaluar la meta para ajustar a la sobreejecución</v>
          </cell>
          <cell r="AV17"/>
          <cell r="AW17"/>
          <cell r="AX17"/>
          <cell r="AY17"/>
          <cell r="AZ17"/>
          <cell r="BA17"/>
          <cell r="BB17">
            <v>0</v>
          </cell>
          <cell r="BC17">
            <v>0</v>
          </cell>
          <cell r="BD17" t="str">
            <v>1. Resultados Alcanzados a la fecha
2. Inconvenientes presentados
3. Acciones de Mejora si aplican</v>
          </cell>
        </row>
        <row r="18">
          <cell r="A18" t="str">
            <v>DM11</v>
          </cell>
          <cell r="B18" t="str">
            <v xml:space="preserve">1 Fortalecimiento  de la inspección  vigilancia y control de los productos competencia del Invima </v>
          </cell>
          <cell r="C18" t="str">
            <v>Dirección de Medicamentos</v>
          </cell>
          <cell r="D18" t="str">
            <v>Realizar tramites asociados a registro sanitario-NS-NSO-(Modificaciones, cambios, certificaciones RS y autorizaciones)</v>
          </cell>
          <cell r="E18"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F18" t="str">
            <v>Inversión</v>
          </cell>
          <cell r="G18" t="str">
            <v>Número deTrámites asociados en el marco de Desconcentración de trámites</v>
          </cell>
          <cell r="H18" t="str">
            <v>(No. de tramites asociados a  registros Sanitarios NS-NSO  realizados / No. Total de tramites asociados a  registros Sanitarios NS-NSO  programados)  *100</v>
          </cell>
          <cell r="I18" t="str">
            <v>Número</v>
          </cell>
          <cell r="J18" t="str">
            <v>Mensual</v>
          </cell>
          <cell r="K18">
            <v>153</v>
          </cell>
          <cell r="L18">
            <v>0</v>
          </cell>
          <cell r="M18">
            <v>153</v>
          </cell>
          <cell r="N18">
            <v>0</v>
          </cell>
          <cell r="O18">
            <v>0</v>
          </cell>
          <cell r="P18">
            <v>0</v>
          </cell>
          <cell r="Q18">
            <v>0</v>
          </cell>
          <cell r="R18">
            <v>0</v>
          </cell>
          <cell r="S18">
            <v>1</v>
          </cell>
          <cell r="T18" t="str">
            <v/>
          </cell>
          <cell r="U18">
            <v>0</v>
          </cell>
          <cell r="V18">
            <v>0</v>
          </cell>
          <cell r="W18">
            <v>0</v>
          </cell>
          <cell r="X18">
            <v>0</v>
          </cell>
          <cell r="Y18">
            <v>0</v>
          </cell>
          <cell r="Z18">
            <v>0</v>
          </cell>
          <cell r="AA18">
            <v>0</v>
          </cell>
          <cell r="AB18">
            <v>0</v>
          </cell>
          <cell r="AC18" t="str">
            <v>1. Resultados Alcanzados a la fecha: Para el primer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ell>
          <cell r="AD18">
            <v>0</v>
          </cell>
          <cell r="AE18">
            <v>0</v>
          </cell>
          <cell r="AF18">
            <v>0</v>
          </cell>
          <cell r="AG18">
            <v>0</v>
          </cell>
          <cell r="AH18"/>
          <cell r="AI18">
            <v>0</v>
          </cell>
          <cell r="AJ18">
            <v>0</v>
          </cell>
          <cell r="AK18">
            <v>0</v>
          </cell>
          <cell r="AL18" t="str">
            <v>1. Resultados Alcanzados a la fecha: En el segundo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ell>
          <cell r="AM18">
            <v>0</v>
          </cell>
          <cell r="AN18">
            <v>0</v>
          </cell>
          <cell r="AO18">
            <v>0</v>
          </cell>
          <cell r="AP18">
            <v>0</v>
          </cell>
          <cell r="AQ18">
            <v>0</v>
          </cell>
          <cell r="AR18">
            <v>0</v>
          </cell>
          <cell r="AS18">
            <v>0</v>
          </cell>
          <cell r="AT18">
            <v>0</v>
          </cell>
          <cell r="AU18" t="str">
            <v>1. Resultados Alcanzados a la fecha: En el tercer trimestre los resultados obtenidos por generación de renovaciones de registros sanitarios en desconcentración (CALI), el avance es del 0 % (0 de  153) con respecto a la meta propuesta para el año 2021, en el grupo registros sanitarios de medicamentos de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ell>
          <cell r="AV18"/>
          <cell r="AW18"/>
          <cell r="AX18"/>
          <cell r="AY18"/>
          <cell r="AZ18"/>
          <cell r="BA18"/>
          <cell r="BB18">
            <v>0</v>
          </cell>
          <cell r="BC18">
            <v>0</v>
          </cell>
          <cell r="BD18" t="str">
            <v>1. Resultados Alcanzados a la fecha
2. Inconvenientes presentados
3. Acciones de Mejora si aplican</v>
          </cell>
        </row>
        <row r="19">
          <cell r="A19" t="str">
            <v>DM12</v>
          </cell>
          <cell r="B19" t="str">
            <v xml:space="preserve">1 Fortalecimiento  de la inspección  vigilancia y control de los productos competencia del Invima </v>
          </cell>
          <cell r="C19" t="str">
            <v>Dirección de Medicamentos</v>
          </cell>
          <cell r="D19" t="str">
            <v>Realizar tramites de Control Posterior a registro sanitario-NS-NSO-(Renovaciones, modificaciones)</v>
          </cell>
          <cell r="E19" t="str">
            <v xml:space="preserve">Verificar el cumplimiento de los requisitos establecidos en la normatividad sanitaria vigente, con el fin de otorgar o expedir nuevos -reconocimientos a los establecimientos  nacionales </v>
          </cell>
          <cell r="F19" t="str">
            <v>Inversión/Funcionamiento</v>
          </cell>
          <cell r="G19" t="str">
            <v>Número de tramites de  Control Posterior gestionados</v>
          </cell>
          <cell r="H19" t="str">
            <v>(No tramites de Control Posterior a registro sanitario-NS-NSO-(Renovaciones, modificaciones)  realizados / No. Total de Control Posterior a registro sanitario-NS-NSO-(Renovaciones, modificaciones) programados ) *100</v>
          </cell>
          <cell r="I19" t="str">
            <v>Número</v>
          </cell>
          <cell r="J19" t="str">
            <v>Mensual</v>
          </cell>
          <cell r="K19">
            <v>3792</v>
          </cell>
          <cell r="L19">
            <v>0</v>
          </cell>
          <cell r="M19">
            <v>3792</v>
          </cell>
          <cell r="N19">
            <v>1844</v>
          </cell>
          <cell r="O19">
            <v>0</v>
          </cell>
          <cell r="P19">
            <v>1844</v>
          </cell>
          <cell r="Q19">
            <v>1844</v>
          </cell>
          <cell r="R19">
            <v>0.48628691983122363</v>
          </cell>
          <cell r="S19">
            <v>1</v>
          </cell>
          <cell r="T19" t="str">
            <v/>
          </cell>
          <cell r="U19">
            <v>0</v>
          </cell>
          <cell r="V19">
            <v>0</v>
          </cell>
          <cell r="W19">
            <v>0</v>
          </cell>
          <cell r="X19">
            <v>0</v>
          </cell>
          <cell r="Y19">
            <v>0</v>
          </cell>
          <cell r="Z19">
            <v>0</v>
          </cell>
          <cell r="AA19">
            <v>0</v>
          </cell>
          <cell r="AB19">
            <v>0</v>
          </cell>
          <cell r="AC19" t="str">
            <v>1. Resultados Alcanzados a la fecha: Para el primer trimestre los resultados obtenidos por generación de control porterior en renovaciones y modificaciones de registros sanitarios, el avance acumulado es del 0 % (0 de  3792) con respecto a la meta propuesta para el año 2021, en el grupo de  Condición especial de Riesgo.
 2. Inconvenientes presentados: Durante el primer trimestre se asigno el personal encargado en otros trámites.
3. Acciones de Mejora si aplican:  Disponer del recurso humano para los próximos trimestres y evaluar reducción de la meta propuesta.</v>
          </cell>
          <cell r="AD19">
            <v>0</v>
          </cell>
          <cell r="AE19">
            <v>0</v>
          </cell>
          <cell r="AF19">
            <v>0</v>
          </cell>
          <cell r="AG19">
            <v>811</v>
          </cell>
          <cell r="AH19"/>
          <cell r="AI19">
            <v>80</v>
          </cell>
          <cell r="AJ19">
            <v>891</v>
          </cell>
          <cell r="AK19">
            <v>0.23496835443037975</v>
          </cell>
          <cell r="AL19" t="str">
            <v>1. Resultados Alcanzados a la fecha: En el segundo trimestre los resultados obtenidos por generación de control porterior en modificaciones de registros sanitarios, el avance acumulado es del 23,50 % (891 de  3792), lo que indica cumplimiento bajo, con respecto a la meta propuesta para el año 2021, en el grupo de  Condición especial de Riesgo.
 2. Inconvenientes presentados: Se reportan datos de los meses anteriores ya que por requerimiento de la controlaría se miden en el paso: generación del oficio de notificación.   
3. Acciones de Mejora si aplican:  Evaluar reducción de la meta propuesta.</v>
          </cell>
          <cell r="AM19"/>
          <cell r="AN19">
            <v>247</v>
          </cell>
          <cell r="AO19"/>
          <cell r="AP19">
            <v>426</v>
          </cell>
          <cell r="AQ19">
            <v>0</v>
          </cell>
          <cell r="AR19">
            <v>280</v>
          </cell>
          <cell r="AS19">
            <v>953</v>
          </cell>
          <cell r="AT19">
            <v>0.25131856540084391</v>
          </cell>
          <cell r="AU19" t="str">
            <v xml:space="preserve">1. Resultados Alcanzados a la fecha: En el tercer trimestre los resultados obtenidos por generación de oficios en control porterior en modificaciones de registros sanitarios, el avance es del 25,13 % (953 de  3792), con respecto a la meta propuesta para el año 2021, en el grupo de registros sanitarios de medicamentos en Condición especial de Riesgo.
 2. Inconvenientes presentados: Se requiere recurso humano para realizar estudio de control posterior en trámites de renovación de registros sanitarios.  
3. Acciones de Mejora si aplican:  Evaluar reducción de la meta propuesta, ya que en el primer trimestre a falta de recurso humano no se cumplio con la meta </v>
          </cell>
          <cell r="AV19"/>
          <cell r="AW19"/>
          <cell r="AX19"/>
          <cell r="AY19"/>
          <cell r="AZ19"/>
          <cell r="BA19"/>
          <cell r="BB19">
            <v>0</v>
          </cell>
          <cell r="BC19">
            <v>0</v>
          </cell>
          <cell r="BD19" t="str">
            <v>1. Resultados Alcanzados a la fecha
2. Inconvenientes presentados
3. Acciones de Mejora si aplican</v>
          </cell>
        </row>
        <row r="20">
          <cell r="A20" t="str">
            <v>DM14</v>
          </cell>
          <cell r="B20" t="str">
            <v xml:space="preserve">1 Fortalecimiento  de la inspección  vigilancia y control de los productos competencia del Invima </v>
          </cell>
          <cell r="C20" t="str">
            <v>Dirección de Medicamentos</v>
          </cell>
          <cell r="D20" t="str">
            <v xml:space="preserve">Emitir las Evaluaciones Técnico Cientificas  por parte de las Salas Especializadas de la  Comisión Revisora </v>
          </cell>
          <cell r="E20" t="str">
            <v>Estudiar y conceptuar acerca de los aspectos científicos y tecnológicos de los productos que por competencia se someten a consideración de las Salas Especializadas de la Comisión Revisora de acuerdo con las funciones asignadas.</v>
          </cell>
          <cell r="F20" t="str">
            <v>Inversión</v>
          </cell>
          <cell r="G20" t="str">
            <v>Evaluaciones emitidas por  salas especializadas</v>
          </cell>
          <cell r="H20" t="str">
            <v>(No. De evaluaciones técnico cientificas emitidas por la sala especializada /No. Total de evaluaciones Técnico cientificas programadas para resolver) *100</v>
          </cell>
          <cell r="I20" t="str">
            <v>Número</v>
          </cell>
          <cell r="J20" t="str">
            <v>Mensual</v>
          </cell>
          <cell r="K20">
            <v>1705</v>
          </cell>
          <cell r="L20">
            <v>0</v>
          </cell>
          <cell r="M20">
            <v>1705</v>
          </cell>
          <cell r="N20">
            <v>1154</v>
          </cell>
          <cell r="O20">
            <v>0</v>
          </cell>
          <cell r="P20">
            <v>1154</v>
          </cell>
          <cell r="Q20">
            <v>1154</v>
          </cell>
          <cell r="R20">
            <v>0.6768328445747801</v>
          </cell>
          <cell r="S20">
            <v>1</v>
          </cell>
          <cell r="T20" t="str">
            <v/>
          </cell>
          <cell r="U20">
            <v>0</v>
          </cell>
          <cell r="V20">
            <v>277</v>
          </cell>
          <cell r="W20"/>
          <cell r="X20">
            <v>2</v>
          </cell>
          <cell r="Y20"/>
          <cell r="Z20">
            <v>143</v>
          </cell>
          <cell r="AA20">
            <v>422</v>
          </cell>
          <cell r="AB20">
            <v>0.24750733137829911</v>
          </cell>
          <cell r="AC20" t="str">
            <v>1. Resultados Alcanzados a la fecha: En el primer trimestre del año 2021 las Salas Especializadas de la Dirección de Medicamentos y Productos Biológicos emitieron 422 conceptos técnico-científicos así:
161 corresponde a la Sala Especializada de Moléculas Nuevas, Nuevas Indicaciones y Medicamentos Biológicos
251 corresponde a la Sala Especializada de Medicamentos
7 corresponden a la Sala Especializada De Productos Fitoterapéuticos y Suplementos Dietarios
3 corresponden a la Sala Especializada De Medicamentos Homeopáticos
2 y 3 Inconvenientes y Plan de Acción: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v>
          </cell>
          <cell r="AD20">
            <v>0</v>
          </cell>
          <cell r="AE20">
            <v>100</v>
          </cell>
          <cell r="AF20">
            <v>0</v>
          </cell>
          <cell r="AG20">
            <v>139</v>
          </cell>
          <cell r="AH20"/>
          <cell r="AI20">
            <v>134</v>
          </cell>
          <cell r="AJ20">
            <v>373</v>
          </cell>
          <cell r="AK20">
            <v>0.21876832844574781</v>
          </cell>
          <cell r="AL20" t="str">
            <v xml:space="preserve">En el segundo trimestre del año 2021 las Salas Especializadas de la Dirección de Medicamentos y Productos Biológicos emitieron 373 conceptos técnico-científicos así:
165 corresponde a la Sala Especializada de Moléculas Nuevas, Nuevas Indicaciones y Medicamentos Biológicos
163 corresponde a la Sala Especializada de Medicamentos
28 corresponden a la Sala Especializada De Productos Fitoterapéuticos y Suplementos Dietarios
17 corresponden a la Sala Especializada De Medicamentos Homeopáticos
"Inconvenientes y Plan de Acción: Durante el segundo trimestre se ha normalizado las tareas de agendamiento y ejecución de las Salas, sin embargo se han detectado inconvenientes en los procesos de recepción de los trámites, los cuales no llegan en su totalidad o en los tiempos adecuados al grupo (trámites de los grupos de Fito, suplementos y homeopáticos y registros sanitarios unificados), ocasionando retrasos en el agendamiento y en la elaboración de los actos administrativos.
Se han planteado alternativas de verificación de radicación de trámites y depuración de bases de datos para identificar trámites retrasados y se palntea una reunión con las áreas de atención al ciudadano y gestión documental para identificar y corregis las causas de los inconvenientes"
</v>
          </cell>
          <cell r="AM20"/>
          <cell r="AN20">
            <v>180</v>
          </cell>
          <cell r="AO20"/>
          <cell r="AP20">
            <v>118</v>
          </cell>
          <cell r="AQ20">
            <v>0</v>
          </cell>
          <cell r="AR20">
            <v>61</v>
          </cell>
          <cell r="AS20">
            <v>359</v>
          </cell>
          <cell r="AT20">
            <v>0.21055718475073315</v>
          </cell>
          <cell r="AU20" t="str">
            <v>Resultados Alcanzados: En el tercer trimestre del año 2021 las Salas Especializadas de la Dirección de Medicamentos y Productos Biológicos emitieron 359 conceptos técnico-científicos así: 
175 corresponde a la Sala Especializada de Moléculas Nuevas, Nuevas Indicaciones y Medicamentos Biológicos
142 corresponde a la Sala Especializada de Medicamentos
20 corresponden a la Sala Especializada De Productos Fitoterapéuticos y Suplementos Dietarios
22 corresponden a la Sala Especializada De Medicamentos Homeopáticos
2 y 3 Inconvenientes y Plan de Acción: Durante el tercer trimestre se mentiene el flujo de agendamiento y ejecución de las Salas, se mantienen algunos inconvenientes en la radicación de los trámites, los cuales no llegan en su totalidad o en los tiempos adecuados al grupo (se mantiene particularmente con los trámites de registros sanitarios unificados), ocasionando retrasos en el agendamiento y en la elaboración de los actos administrativos.
Se han realizado planes con las áreas de archivo de gestión para la notificación de los trámites recibidos y direccionamiento apropiado al agendamiento, lo que permite un mejor control en particular para las salas SEPFSD y SEMH.
Se ha solicitado el apoyo al área administrativa para obtener reportes de las radicaciones de los trámites de registros que son competencia de las salas, específicamente los de Registros Sanitarios Unificados, para su detección y agendamiento dentro de los tiempos establecidos.</v>
          </cell>
          <cell r="AV20"/>
          <cell r="AW20"/>
          <cell r="AX20"/>
          <cell r="AY20"/>
          <cell r="AZ20"/>
          <cell r="BA20"/>
          <cell r="BB20">
            <v>0</v>
          </cell>
          <cell r="BC20">
            <v>0</v>
          </cell>
          <cell r="BD20" t="str">
            <v>1. Resultados Alcanzados a la fecha
2. Inconvenientes presentados
3. Acciones de Mejora si aplican</v>
          </cell>
        </row>
        <row r="21">
          <cell r="A21" t="str">
            <v>DM15</v>
          </cell>
          <cell r="B21" t="str">
            <v xml:space="preserve">1 Fortalecimiento  de la inspección  vigilancia y control de los productos competencia del Invima </v>
          </cell>
          <cell r="C21" t="str">
            <v>Dirección de Medicamentos</v>
          </cell>
          <cell r="D21" t="str">
            <v>Realizar reuniones de sala de especializada de la Comisión Revisora  ordinarias y extraordinarias</v>
          </cell>
          <cell r="E21" t="str">
            <v>Estudiar y conceptuar acerca de los aspectos científicos y tecnológicos de los productos que por competencia se someten a consideración de las Salas Especializadas de la Comisión Revisora de acuerdo con las funciones asignadas.</v>
          </cell>
          <cell r="F21" t="str">
            <v>Inversión</v>
          </cell>
          <cell r="G21" t="str">
            <v>reuniones comision revisora</v>
          </cell>
          <cell r="H21" t="str">
            <v>(No. De Reuniones realizadas/No Total de reuniones programadas *100)</v>
          </cell>
          <cell r="I21" t="str">
            <v>Número</v>
          </cell>
          <cell r="J21" t="str">
            <v>Mensual</v>
          </cell>
          <cell r="K21">
            <v>162</v>
          </cell>
          <cell r="L21">
            <v>0</v>
          </cell>
          <cell r="M21">
            <v>162</v>
          </cell>
          <cell r="N21">
            <v>114</v>
          </cell>
          <cell r="O21">
            <v>0</v>
          </cell>
          <cell r="P21">
            <v>114</v>
          </cell>
          <cell r="Q21">
            <v>114</v>
          </cell>
          <cell r="R21">
            <v>0.70370370370370372</v>
          </cell>
          <cell r="S21">
            <v>1</v>
          </cell>
          <cell r="T21" t="str">
            <v/>
          </cell>
          <cell r="U21">
            <v>0</v>
          </cell>
          <cell r="V21">
            <v>9</v>
          </cell>
          <cell r="W21"/>
          <cell r="X21">
            <v>5</v>
          </cell>
          <cell r="Y21"/>
          <cell r="Z21">
            <v>14</v>
          </cell>
          <cell r="AA21">
            <v>28</v>
          </cell>
          <cell r="AB21">
            <v>0.1728395061728395</v>
          </cell>
          <cell r="AC21" t="str">
            <v>1. Resultados Alcanzados a la fecha: En el primer trimestre del año 2021 se realizaron en total 28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2 y 3. Inconvenientes presentados y plan de acción: En consideración a que una fracción importante del personal del grupo de apoyo es contratista, se presentan demoras en el proceso de contratación y al finalizar el primer trimestre no se cuenta con la planta completa, las tareas de agendamiento y alistamiento de trámites para salas se han visto afectadas, así mismo se ha hecho un esfuerzo considerable en el estudio y evaluación de las solicitudes relacionadas con medicamentos para uso de emrgencia para el tratamiento de COVID19, particularmente la evaluación de las vacunas.
Se programan sesiones extras conjunto con el inicio de los contratos de los compañeros para evacuar los trámites pendientes y normalizar la evaluación por parte de las salas especializadas
3. Acciones de Mejora si aplican</v>
          </cell>
          <cell r="AD21">
            <v>0</v>
          </cell>
          <cell r="AE21">
            <v>15</v>
          </cell>
          <cell r="AF21">
            <v>0</v>
          </cell>
          <cell r="AG21">
            <v>16</v>
          </cell>
          <cell r="AH21">
            <v>0</v>
          </cell>
          <cell r="AI21">
            <v>11</v>
          </cell>
          <cell r="AJ21">
            <v>42</v>
          </cell>
          <cell r="AK21">
            <v>0.25925925925925924</v>
          </cell>
          <cell r="AL21" t="str">
            <v xml:space="preserve">En el segundo trimestre del año 2021 se realizaron en total 42 reuniones de las Salas Especializadas de la Dirección de Medicamentos y Productos Biológicos, dentro de las cuales:
12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5 reuniones correspondientes a sesiones de la Sala Especializada de Productos Fitoterapéuticos y Suplementos Dietarios conceptuando: Productos Fitoterapéuticos, Suplementos Dietarios, Recurso de Reposición, Revisiones de Oficio y Consultas / Aclaraciones.
5 reuniones correspondientes a sesiones de la Sala Especializada de Medicamentos Homeopáticos concernientes a: Medicamentos Homeopáticos, Revisiones de Oficio, Recursos de Reposición, Derechos de Petición y Aclaraciones.
"Inconvenientes y Plan de Acción: Aunque en el segundo trimestre se han incorporado contratistas al grupo, aún al finalizar este periodo todavía se dispone de una cantidad inferior a la que se tenía en el año anterior, lo que impacta negativamente la capacidad de procesamiento del grupo. 
Se continúa con el esfuerzo en el estudio y evaluación de las solicitudes relacionadas con medicamentos para uso de emrgencia para el tratamiento de COVID19, incluyendo la evaluación de las vacunas y se han programado sesiones extras para evacuar los trámites pendientes y normalizar la evaluación por parte de las salas especializadas"
</v>
          </cell>
          <cell r="AM21"/>
          <cell r="AN21">
            <v>14</v>
          </cell>
          <cell r="AO21"/>
          <cell r="AP21">
            <v>15</v>
          </cell>
          <cell r="AQ21">
            <v>0</v>
          </cell>
          <cell r="AR21">
            <v>15</v>
          </cell>
          <cell r="AS21">
            <v>44</v>
          </cell>
          <cell r="AT21">
            <v>0.27160493827160492</v>
          </cell>
          <cell r="AU21" t="str">
            <v>Resultados alcanzados a la fecha: En el tercer trimestre del año 2021 se realizaron en total 44 reuniones de las Salas Especializadas de la Dirección de Medicamentos y Productos Biológicos, dentro de las cuales:
11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21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6 reuniones correspondientes a sesiones de la Sala Especializada de Medicamentos Homeopáticos concernientes a: Medicamentos Homeopáticos, Revisiones de Oficio, Recursos de Reposición, Derechos de Petición y Aclaraciones.
Inconvenientes y Plan de Acción: En el tercer trimestre se ha completado la incorporación de contratistas al grupo, pero finalmente se dispone de una cantidad inferior a la que se tenía en el año anterior, lo que impacta negativamente la capacidad de procesamiento del grupo. 
Se continúa con el estudio y evaluación de las solicitudes relacionadas con medicamentos para uso de emrgencia para el tratamiento de COVID19, incluyendo la evaluación de las vacunas y se mantiene la programación de sesiones extras para la evaluación por parte de las salas especializadas</v>
          </cell>
          <cell r="AV21"/>
          <cell r="AW21"/>
          <cell r="AX21"/>
          <cell r="AY21"/>
          <cell r="AZ21"/>
          <cell r="BA21"/>
          <cell r="BB21">
            <v>0</v>
          </cell>
          <cell r="BC21">
            <v>0</v>
          </cell>
          <cell r="BD21" t="str">
            <v>1. Resultados Alcanzados a la fecha
2. Inconvenientes presentados
3. Acciones de Mejora si aplican</v>
          </cell>
        </row>
        <row r="22">
          <cell r="A22" t="str">
            <v>DM16</v>
          </cell>
          <cell r="B22" t="str">
            <v xml:space="preserve">1 Fortalecimiento  de la inspección  vigilancia y control de los productos competencia del Invima </v>
          </cell>
          <cell r="C22" t="str">
            <v>Dirección de Medicamentos</v>
          </cell>
          <cell r="D22" t="str">
            <v>Emitir actos administrativos (resoluciones y autos) de trámites que requieren estudios del grupo de apoyo de la Sala especializada</v>
          </cell>
          <cell r="E22" t="str">
            <v>Estudiar y conceptuar acerca de los aspectos científicos y tecnológicos de los productos que por competencia se someten a consideración de las Salas Especializadas de la Comisión Revisora de acuerdo con las funciones asignadas.</v>
          </cell>
          <cell r="F22" t="str">
            <v>Funcionamiento</v>
          </cell>
          <cell r="G22" t="str">
            <v>Actos Administrativos expedidos</v>
          </cell>
          <cell r="H22" t="str">
            <v>(No. Actos adminitrativos generados por el grupo de apoyo de las salas especializadas /No. Total de actos administrativos programados) *100</v>
          </cell>
          <cell r="I22" t="str">
            <v>Número</v>
          </cell>
          <cell r="J22" t="str">
            <v>Mensual</v>
          </cell>
          <cell r="K22">
            <v>2860</v>
          </cell>
          <cell r="L22">
            <v>0</v>
          </cell>
          <cell r="M22">
            <v>2860</v>
          </cell>
          <cell r="N22">
            <v>1090</v>
          </cell>
          <cell r="O22">
            <v>0</v>
          </cell>
          <cell r="P22">
            <v>1090</v>
          </cell>
          <cell r="Q22">
            <v>1090</v>
          </cell>
          <cell r="R22">
            <v>0.38111888111888109</v>
          </cell>
          <cell r="S22">
            <v>1</v>
          </cell>
          <cell r="T22" t="str">
            <v/>
          </cell>
          <cell r="U22">
            <v>0</v>
          </cell>
          <cell r="V22">
            <v>3</v>
          </cell>
          <cell r="W22"/>
          <cell r="X22">
            <v>18</v>
          </cell>
          <cell r="Y22"/>
          <cell r="Z22">
            <v>71</v>
          </cell>
          <cell r="AA22">
            <v>92</v>
          </cell>
          <cell r="AB22">
            <v>3.2167832167832165E-2</v>
          </cell>
          <cell r="AC22" t="str">
            <v>1. Resultados Alcanzados a la fecha: En el primer trimestre del año 2021  se realizaron 92 actos administrativos dentro de los cuales 84 trámites corresponden a Resoluciones y 8 a Autos.       
2. Inconvenientes presentados: En el primer trimestre del año se presenta una cantidad baja de número de trámites evacuados con acto administrativo por parte del Grupo de Apoyo a Salas, debido a los tiempos de incorporación de los contratistas. La cantidad de trámites procesados está acorde con las capacidades del grupo, sin embargo se encuentra una cantidad considerable en pasos de visto bueno y finales.
3. Acciones de Mejora: Se realiza un plan de contingencia para la evacuación de los trámites pendientes de finalizar, de acuerdo con el personal disponible y las capacidades del grupo</v>
          </cell>
          <cell r="AD22">
            <v>0</v>
          </cell>
          <cell r="AE22">
            <v>293</v>
          </cell>
          <cell r="AF22">
            <v>0</v>
          </cell>
          <cell r="AG22">
            <v>212</v>
          </cell>
          <cell r="AH22">
            <v>0</v>
          </cell>
          <cell r="AI22">
            <v>208</v>
          </cell>
          <cell r="AJ22">
            <v>713</v>
          </cell>
          <cell r="AK22">
            <v>0.24930069930069931</v>
          </cell>
          <cell r="AL22" t="str">
            <v xml:space="preserve">En el segundo trimestre del año 2021  se realizaron 713 actos administrativos dentro de los cuales 479 trámites corresponden a Resoluciones y 234 a Autos.       
"Inconvenientes y Plan de Acción: Si bien durante el segundo trimestre se aprecia el incremento en la cantidad de actos administrativos emitidos por parte del grupo, todavía se encuentra por debajo de la meta debido a las ya citadas causas de falta de personal suficiente.
Se realiza una proyección de la capacidad de producción del grupo y la necesidad de personal adicional para poder cumplir con las metas del POA y las necesidades de trabajo atrasado"
</v>
          </cell>
          <cell r="AM22"/>
          <cell r="AN22">
            <v>64</v>
          </cell>
          <cell r="AO22"/>
          <cell r="AP22">
            <v>49</v>
          </cell>
          <cell r="AQ22">
            <v>0</v>
          </cell>
          <cell r="AR22">
            <v>172</v>
          </cell>
          <cell r="AS22">
            <v>285</v>
          </cell>
          <cell r="AT22">
            <v>9.9650349650349648E-2</v>
          </cell>
          <cell r="AU22" t="str">
            <v>1. Resultados alcanzados a la fecha: En el tercer trimestre del año 2021  se realizaron 285 actos administrativos dentro de los cuales 171 trámites corresponden a Resoluciones y 114 a Autos.
Inconvenientes y Plan de Acción: En el tercer trimestre se presenta una disminución en la cantidad de actos administrativos emitidos por parte del grupo, ya que, en adición a la menor cantidad de personal, se han realizado planes de depuración de trámites solicitados por las áreas de registros, para los cuales se realiza evaluación pero no se emite acto administrativo por parte del grupo, loque impacta negaticvamente este indicador.
Se realiza proyección de la capacidad de producción del grupo y a partir de esto de hace ajuste a las metas del POA.</v>
          </cell>
          <cell r="AV22"/>
          <cell r="AW22"/>
          <cell r="AX22"/>
          <cell r="AY22"/>
          <cell r="AZ22"/>
          <cell r="BA22"/>
          <cell r="BB22">
            <v>0</v>
          </cell>
          <cell r="BC22">
            <v>0</v>
          </cell>
          <cell r="BD22" t="str">
            <v>1. Resultados Alcanzados a la fecha
2. Inconvenientes presentados
3. Acciones de Mejora si aplican</v>
          </cell>
        </row>
        <row r="23">
          <cell r="A23" t="str">
            <v>DM17</v>
          </cell>
          <cell r="B23" t="str">
            <v xml:space="preserve">1 Fortalecimiento  de la inspección  vigilancia y control de los productos competencia del Invima </v>
          </cell>
          <cell r="C23" t="str">
            <v>Dirección de Medicamentos</v>
          </cell>
          <cell r="D23" t="str">
            <v>Emitir actos administrativos (resoluciones y autos) de Licencias o modificaciones de derivados de Cannabis medicinal  - RS</v>
          </cell>
          <cell r="E23" t="str">
            <v xml:space="preserve">Estudiar y conceptuar acerca de los aspectos tecnicos de los productos derivados de Cannabis medicinal </v>
          </cell>
          <cell r="F23" t="str">
            <v>Funcionamiento</v>
          </cell>
          <cell r="G23" t="str">
            <v>Actos Administrativos expedidos</v>
          </cell>
          <cell r="H23" t="str">
            <v>(No. Actos administrativos de productos derivados de Cannabis medicinal  expedidos  /No. Total de actos administrativos derivados de productos derivados de Cannabis medicinal programados )*100</v>
          </cell>
          <cell r="I23" t="str">
            <v>Número</v>
          </cell>
          <cell r="J23" t="str">
            <v>Mensual</v>
          </cell>
          <cell r="K23">
            <v>225</v>
          </cell>
          <cell r="L23">
            <v>0</v>
          </cell>
          <cell r="M23">
            <v>225</v>
          </cell>
          <cell r="N23">
            <v>231</v>
          </cell>
          <cell r="O23">
            <v>0</v>
          </cell>
          <cell r="P23">
            <v>231</v>
          </cell>
          <cell r="Q23">
            <v>231</v>
          </cell>
          <cell r="R23">
            <v>1</v>
          </cell>
          <cell r="S23">
            <v>1</v>
          </cell>
          <cell r="T23" t="str">
            <v>Revisar la sobreejecución del Indicador</v>
          </cell>
          <cell r="U23">
            <v>0</v>
          </cell>
          <cell r="V23">
            <v>0</v>
          </cell>
          <cell r="W23">
            <v>0</v>
          </cell>
          <cell r="X23">
            <v>0</v>
          </cell>
          <cell r="Y23">
            <v>0</v>
          </cell>
          <cell r="Z23">
            <v>27</v>
          </cell>
          <cell r="AA23">
            <v>27</v>
          </cell>
          <cell r="AB23">
            <v>0.12</v>
          </cell>
          <cell r="AC23" t="str">
            <v>1. Resultados Alcanzados a la fecha: Para el primer trimestre los resultados obtenidos por emitir actos administrativos (resoluciones y autos) de Licencias o modificaciones de derivados de Cannabis medicinal, el avance acumulado es del 12,00 % (27 de  225) con respecto a la meta propuesta para el año 2021,  en el grupo de  Homeopáticos, Suplementos Dietarios, y Fitoterapéuticos.                                                                            2. Inconvenientes presentados: Demora en la contratación de profesionales para evaluación de licencias y modificaciones a las mismas. Hasta marzo de 2021 se tuvo la contratación de un profesional químico farmacéutico para la evaluación de solicitudes de licencias. Por otra parte, se tienen problemas en los pasos del aplicativo de registros sanitarios en el momento de generar los actos administrativos y demora en la resolución de los ticket que se colocan en la mesa de ayuda.  
3. Acciones de Mejora si aplican:  Terminar la vinculación de 2 profesionales para evaluación de un mayor número  de solicitudes. Comunicación directa con el facilitador de la OTI para la resolución de problemas del aplicativo de registros sanitarios.</v>
          </cell>
          <cell r="AD23">
            <v>0</v>
          </cell>
          <cell r="AE23">
            <v>17</v>
          </cell>
          <cell r="AF23">
            <v>0</v>
          </cell>
          <cell r="AG23">
            <v>52</v>
          </cell>
          <cell r="AH23">
            <v>0</v>
          </cell>
          <cell r="AI23">
            <v>29</v>
          </cell>
          <cell r="AJ23">
            <v>98</v>
          </cell>
          <cell r="AK23">
            <v>0.43555555555555553</v>
          </cell>
          <cell r="AL23" t="str">
            <v>1. Resultados Alcanzados a la fecha: Para el segundo trimestre los resultados obtenidos por emitir actos administrativos (resoluciones y autos) de Licencias o modificaciones de derivados de Cannabis medicinal, el avance acumulado es del 43,56 % (98 de  225) con respecto a la meta propuesta para el año 2021,  en el grupo de  Homeopáticos, Suplementos Dietarios, y Fitoterapéuticos.                                                                           
2. Inconvenientes presentados: Demora en la contratación de profesionales para evaluación de licencias y modificaciones a las mismas. Hasta abril de 2021 se tuvo la contratación de  otros dos profesionales químicos farmacéuticos para la evaluación de solicitudes de licencias y sus modificaciones. Por otra parte, se tienen problemas en los pasos del aplicativo de registros sanitarios en el momento de generar los actos administrativos y demora en la resolución de los ticket que se colocan en la mesa de ayuda.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v>
          </cell>
          <cell r="AM23"/>
          <cell r="AN23">
            <v>29</v>
          </cell>
          <cell r="AO23"/>
          <cell r="AP23">
            <v>53</v>
          </cell>
          <cell r="AQ23">
            <v>0</v>
          </cell>
          <cell r="AR23">
            <v>24</v>
          </cell>
          <cell r="AS23">
            <v>106</v>
          </cell>
          <cell r="AT23">
            <v>0.47111111111111109</v>
          </cell>
          <cell r="AU23" t="str">
            <v xml:space="preserve">1. Resultados Alcanzados a la fecha: Para el tercer trimestre los resultados obtenidos por emitir actos administrativos (resoluciones y autos) de Licencias o modificaciones de derivados de Cannabis medicinal, el avance es del 47,11 % (106 de  225) con respecto a la meta propuesta para el año 2021,  en el grupo de  Homeopáticos, Suplementos Dietarios, y Fitoterapéuticos.                                                                           
2. Inconvenientes presentados: Pendiente vinculación de dos (2) profesionales más para la evacuación de solicitudes radicadas en vigencia del Decreto 613 de 2021. Por otra parte, se tienen problemas en los pasos del aplicativo de registros sanitarios en el momento de generar los actos administrativos y demora en la resolución de los ticket que se colocan en la mesa de ayuda.  El 23 de julio de 2021 se expidio una nueva normatividad en materia de cannabis, el Decreto 811 de 2021 y quedaron aspectos relacionados con requisitos de licencias de fabericación de derivados de cannabis y modificaciones en proceso de reglamentación, por lo cual no es procedente evaluar solicitudes radicadas después del 23 de julio de 2021.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
 </v>
          </cell>
          <cell r="AV23"/>
          <cell r="AW23"/>
          <cell r="AX23"/>
          <cell r="AY23"/>
          <cell r="AZ23"/>
          <cell r="BA23"/>
          <cell r="BB23">
            <v>0</v>
          </cell>
          <cell r="BC23">
            <v>0</v>
          </cell>
          <cell r="BD23" t="str">
            <v>1. Resultados Alcanzados a la fecha
2. Inconvenientes presentados
3. Acciones de Mejora si aplican</v>
          </cell>
        </row>
        <row r="24">
          <cell r="A24" t="str">
            <v>DM18</v>
          </cell>
          <cell r="B24" t="str">
            <v xml:space="preserve">1 Fortalecimiento  de la inspección  vigilancia y control de los productos competencia del Invima </v>
          </cell>
          <cell r="C24" t="str">
            <v>Dirección de Medicamentos</v>
          </cell>
          <cell r="D24" t="str">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ell>
          <cell r="E24" t="str">
            <v>Estudiar y conceptuar acerca de los aspectos tecnicos de calidad  los productos competencia de la Dirección</v>
          </cell>
          <cell r="F24" t="str">
            <v>Funcionamiento</v>
          </cell>
          <cell r="G24" t="str">
            <v>Actos Administrativos expedidos</v>
          </cell>
          <cell r="H24" t="str">
            <v>(No. Actos administrativos de productos competencia de la dirección /No. Total de Actos administrativos de productos competencia de la dirección  programados )*100</v>
          </cell>
          <cell r="I24" t="str">
            <v>Número</v>
          </cell>
          <cell r="J24" t="str">
            <v>Mensual</v>
          </cell>
          <cell r="K24">
            <v>6630</v>
          </cell>
          <cell r="L24">
            <v>0</v>
          </cell>
          <cell r="M24">
            <v>6630</v>
          </cell>
          <cell r="N24">
            <v>5593</v>
          </cell>
          <cell r="O24">
            <v>0</v>
          </cell>
          <cell r="P24">
            <v>5593</v>
          </cell>
          <cell r="Q24">
            <v>5593</v>
          </cell>
          <cell r="R24">
            <v>0.84358974358974359</v>
          </cell>
          <cell r="S24">
            <v>1</v>
          </cell>
          <cell r="T24" t="str">
            <v/>
          </cell>
          <cell r="U24">
            <v>0</v>
          </cell>
          <cell r="V24">
            <v>72</v>
          </cell>
          <cell r="W24">
            <v>0</v>
          </cell>
          <cell r="X24">
            <v>147</v>
          </cell>
          <cell r="Y24">
            <v>0</v>
          </cell>
          <cell r="Z24">
            <v>318</v>
          </cell>
          <cell r="AA24">
            <v>537</v>
          </cell>
          <cell r="AB24">
            <v>8.0995475113122176E-2</v>
          </cell>
          <cell r="AC24" t="str">
            <v>1. Resultados Alcanzados a la fecha: Para el primer trimestre los resultados obtenidos por generación de actos administrativos en registros sanitarios y renovaciones, el avance acumulado es del 12,09 % (537 de  4440) con respecto a la meta propuesta para el año 2021,  en los grupos de Síntesis Química y Condición especial de Riesgo, Biológicos, Homeopáticos, Suplementos Dietarios, y Fitoterapéuticos. La cantidad de resoluciones y autos generados fueron: Registros sanitarios nuevos (Res: 160) (Auto: 39); Renovaciones (Res: 239) (Auto:99).  2. Inconvenientes presentados: El indicador depende de los resultados de los demas indicadores
3. Acciones de Mejora si aplican:  N/A</v>
          </cell>
          <cell r="AD24">
            <v>0</v>
          </cell>
          <cell r="AE24">
            <v>436</v>
          </cell>
          <cell r="AF24">
            <v>0</v>
          </cell>
          <cell r="AG24">
            <v>535</v>
          </cell>
          <cell r="AH24"/>
          <cell r="AI24">
            <v>513</v>
          </cell>
          <cell r="AJ24">
            <v>1484</v>
          </cell>
          <cell r="AK24">
            <v>0.22383107088989443</v>
          </cell>
          <cell r="AL24" t="str">
            <v>1. Resultados Alcanzados a la fecha: En el segundo trimestre los resultados obtenidos por generación de actos administrativos en registros sanitarios y renovaciones, el avance acumulado es del 33,42 % (1484 de  4440), lo que indica cumplimiento aceptable, con respecto a la meta propuesta para el año 2021,  en los grupos de Síntesis Química y Condición especial de Riesgo, Biológicos, Homeopáticos, Suplementos Dietarios, y Fitoterapéuticos. La cantidad de resoluciones y autos generados fueron: Registros sanitarios nuevos (Res: 290) (Auto: 311); Renovaciones (Res: 595) (Auto: 288).  2. Inconvenientes presentados: El indicador depende de los resultados de los demas indicadores.
3. Acciones de Mejora si aplican:  N/A</v>
          </cell>
          <cell r="AM24">
            <v>0</v>
          </cell>
          <cell r="AN24">
            <v>1066</v>
          </cell>
          <cell r="AO24"/>
          <cell r="AP24">
            <v>1187</v>
          </cell>
          <cell r="AQ24">
            <v>0</v>
          </cell>
          <cell r="AR24">
            <v>1319</v>
          </cell>
          <cell r="AS24">
            <v>3572</v>
          </cell>
          <cell r="AT24">
            <v>0.53876319758672697</v>
          </cell>
          <cell r="AU24" t="str">
            <v>1. Resultados Alcanzados a la fecha: En el tercer trimestre los resultados obtenidos por generación de actos administrativos en registros sanitarios y renovaciones, el avance acumulado es del 53,88 % (3572 de  6630), lo que indica cumplimiento aceptable, con respecto a la meta propuesta para el año 2021,  en los grupos de registros sanitarios de medicamentos de Síntesis Química y Condición especial de Riesgo, Biológicos, Homeopáticos, Suplementos Dietarios, y Fitoterapéuticos. La cantidad de resoluciones y autos generados fueron: Registros sanitarios nuevos (Res: 297) (Auto:240 ); Renovaciones (Res: 469 ) (Auto: 279 ).  Trámites asociados: (Res: 1988 ) (Auto: 264).  2. Inconvenientes presentados: El indicador depende de los resultados de los demas indicadores.
3. Acciones de Mejora si aplican:  N/A</v>
          </cell>
          <cell r="AV24"/>
          <cell r="AW24"/>
          <cell r="AX24"/>
          <cell r="AY24"/>
          <cell r="AZ24"/>
          <cell r="BA24"/>
          <cell r="BB24">
            <v>0</v>
          </cell>
          <cell r="BC24">
            <v>0</v>
          </cell>
          <cell r="BD24" t="str">
            <v>1. Resultados Alcanzados a la fecha
2. Inconvenientes presentados
3. Acciones de Mejora si aplican</v>
          </cell>
        </row>
        <row r="25">
          <cell r="A25" t="str">
            <v>DM19</v>
          </cell>
          <cell r="B25" t="str">
            <v xml:space="preserve">1 Fortalecimiento  de la inspección  vigilancia y control de los productos competencia del Invima </v>
          </cell>
          <cell r="C25" t="str">
            <v>Dirección de Medicamentos</v>
          </cell>
          <cell r="D25" t="str">
            <v>Realizar visitas internacionales de evaluación farmaceutica  de medicamentos seleccionados - RS</v>
          </cell>
          <cell r="E25" t="str">
            <v>Realizar evaluación farmaceutica en el establecimiento a los productos establecidos y/o seleccionados por la Dirección.</v>
          </cell>
          <cell r="F25" t="str">
            <v>Inversión</v>
          </cell>
          <cell r="G25" t="str">
            <v>visitas internacionales de evaluación farmaceutica</v>
          </cell>
          <cell r="H25" t="str">
            <v>(N°. de visitas internacionales de evaluación farmaceutica realizadas/N°. de visitas internacionales de evaluación farmaceutica programadas)*100</v>
          </cell>
          <cell r="I25" t="str">
            <v>Número</v>
          </cell>
          <cell r="J25" t="str">
            <v>Mensual</v>
          </cell>
          <cell r="K25">
            <v>5</v>
          </cell>
          <cell r="L25">
            <v>5</v>
          </cell>
          <cell r="M25">
            <v>0</v>
          </cell>
          <cell r="N25">
            <v>0</v>
          </cell>
          <cell r="O25">
            <v>0</v>
          </cell>
          <cell r="P25">
            <v>0</v>
          </cell>
          <cell r="Q25">
            <v>0</v>
          </cell>
          <cell r="R25">
            <v>0</v>
          </cell>
          <cell r="S25">
            <v>1</v>
          </cell>
          <cell r="T25" t="str">
            <v/>
          </cell>
          <cell r="U25">
            <v>0</v>
          </cell>
          <cell r="V25">
            <v>0</v>
          </cell>
          <cell r="W25">
            <v>0</v>
          </cell>
          <cell r="X25">
            <v>0</v>
          </cell>
          <cell r="Y25">
            <v>0</v>
          </cell>
          <cell r="Z25">
            <v>0</v>
          </cell>
          <cell r="AA25">
            <v>0</v>
          </cell>
          <cell r="AB25">
            <v>0</v>
          </cell>
          <cell r="AC25" t="str">
            <v>1. Resultados Alcanzados a la fecha: Para el primer trimestre los resultados obtenidos por visitas internacionales de evaluación farmaceutica  de medicamentos, el avance acumulado es del 0 % (0 de 10 ) con respecto a la meta propuesta para el año 2021, en el grupo de  Condición especial de Riesgo.                                                          2. Inconvenientes presentados: Declaración mundial del tercer pico de la pandemia por Covid 19.                                                                                                                                                                                                                                                                                                                     3. Acciones de Mejora: Disminuir la meta de acuerdo con la dínamica de la pandemia internacionalmente o liberar el recurso para otras actividades.</v>
          </cell>
          <cell r="AD25">
            <v>0</v>
          </cell>
          <cell r="AE25">
            <v>0</v>
          </cell>
          <cell r="AF25">
            <v>0</v>
          </cell>
          <cell r="AG25">
            <v>0</v>
          </cell>
          <cell r="AH25"/>
          <cell r="AI25">
            <v>0</v>
          </cell>
          <cell r="AJ25">
            <v>0</v>
          </cell>
          <cell r="AK25">
            <v>0</v>
          </cell>
          <cell r="AL25" t="str">
            <v>1. Resultados Alcanzados a la fecha: En el segundo trimestre los resultados obtenidos por visitas internacionales de evaluación farmaceutica  de medicamentos, el avance acumulado es del 0 % (0 de 10 ) con respecto a la meta propuesta para el año 2021, en el grupo de  Condición especial de Riesgo.                                                                                                                                              2. Inconvenientes presentados: Continuidad de la pandemia por Covid 19.                                                                                                                                                                                                                                                                                                                     3. Acciones de Mejora: Planteamiento de estrategias alternas a la presencial, para evacuar visitas en el segundo semestre del 2021. Disminuir la meta de acuerdo con la dínamica de la pandemia internacionalmente o liberar el recurso para otras actividades.</v>
          </cell>
          <cell r="AM25"/>
          <cell r="AN25">
            <v>0</v>
          </cell>
          <cell r="AO25">
            <v>0</v>
          </cell>
          <cell r="AP25">
            <v>0</v>
          </cell>
          <cell r="AQ25">
            <v>0</v>
          </cell>
          <cell r="AR25">
            <v>0</v>
          </cell>
          <cell r="AS25">
            <v>0</v>
          </cell>
          <cell r="AT25">
            <v>0</v>
          </cell>
          <cell r="AU25" t="str">
            <v>1. Resultados Alcanzados a la fecha: En el tercer trimestre los resultados obtenidos por visitas internacionales de evaluación farmaceutica  de medicamentos, el avance es del 0 % (0 de 10 ) con respecto a la meta propuesta para el año 2021, en el grupo de  Condición especial de Riesgo.                                                                                                                                                                                         2. Inconvenientes presentados: Continuidad de restricciones por la pandemia por Covid 19 a nivel mundial.                                                                                                                                                                                                                                                                                                                    3. Acciones de Mejora: Planteamiento de estrategias alternas a la presencial, para evacuar visitas en el cuarto trimestre del 2021. Disminuir la meta de acuerdo con la dínamica de la pandemia internacionalmente o liberar el recurso para otras actividades.</v>
          </cell>
          <cell r="AV25"/>
          <cell r="AW25"/>
          <cell r="AX25"/>
          <cell r="AY25"/>
          <cell r="AZ25"/>
          <cell r="BA25"/>
          <cell r="BB25">
            <v>0</v>
          </cell>
          <cell r="BC25">
            <v>0</v>
          </cell>
          <cell r="BD25" t="str">
            <v>1. Resultados Alcanzados a la fecha
2. Inconvenientes presentados
3. Acciones de Mejora si aplican</v>
          </cell>
        </row>
        <row r="26">
          <cell r="A26" t="str">
            <v>DM20</v>
          </cell>
          <cell r="B26" t="str">
            <v xml:space="preserve">1 Fortalecimiento  de la inspección  vigilancia y control de los productos competencia del Invima </v>
          </cell>
          <cell r="C26" t="str">
            <v>Dirección de Medicamentos</v>
          </cell>
          <cell r="D26" t="str">
            <v>Realizar visitas nacionales de evaluación farmaceutica de medicamentos seleccionados - RS</v>
          </cell>
          <cell r="E26" t="str">
            <v>Realizar evaluación farmaceutica en el establecimiento a los productos establecidos y/o seleccionados por la Dirección.</v>
          </cell>
          <cell r="F26" t="str">
            <v>Inversión</v>
          </cell>
          <cell r="G26" t="str">
            <v>visitas nacionales de evaluación farmaceutica</v>
          </cell>
          <cell r="H26" t="str">
            <v>(N°. de visitas nacionales de evaluación farmaceutica realizadas/N°. de visitas nacionales de evaluación farmaceutica programadas)*100</v>
          </cell>
          <cell r="I26" t="str">
            <v>Número</v>
          </cell>
          <cell r="J26" t="str">
            <v>Mensual</v>
          </cell>
          <cell r="K26">
            <v>45</v>
          </cell>
          <cell r="L26">
            <v>12</v>
          </cell>
          <cell r="M26">
            <v>33</v>
          </cell>
          <cell r="N26">
            <v>62</v>
          </cell>
          <cell r="O26">
            <v>14</v>
          </cell>
          <cell r="P26">
            <v>48</v>
          </cell>
          <cell r="Q26">
            <v>62</v>
          </cell>
          <cell r="R26">
            <v>1</v>
          </cell>
          <cell r="S26">
            <v>1</v>
          </cell>
          <cell r="T26" t="str">
            <v>Revisar la sobreejecución del Indicador</v>
          </cell>
          <cell r="U26">
            <v>0</v>
          </cell>
          <cell r="V26">
            <v>0</v>
          </cell>
          <cell r="W26">
            <v>0</v>
          </cell>
          <cell r="X26">
            <v>2</v>
          </cell>
          <cell r="Y26">
            <v>0</v>
          </cell>
          <cell r="Z26">
            <v>8</v>
          </cell>
          <cell r="AA26">
            <v>10</v>
          </cell>
          <cell r="AB26">
            <v>0.22222222222222221</v>
          </cell>
          <cell r="AC26" t="str">
            <v>1. Resultados Alcanzados a la fecha: Para el primer trimestre los resultados obtenidos por visitas nacionales de evaluación farmaceutica  de medicamentos, el avance acumulado es del 22,22 % (10 de 45 ) con respecto a la meta propuesta para el año 2021, en el grupo de  Síntesis química.                                                          2. Inconvenientes presentados: N/A                                                                                                                                                                                                                                                                                                                    3. Acciones de Mejora: N/A</v>
          </cell>
          <cell r="AD26">
            <v>1</v>
          </cell>
          <cell r="AE26">
            <v>11</v>
          </cell>
          <cell r="AF26">
            <v>4</v>
          </cell>
          <cell r="AG26">
            <v>6</v>
          </cell>
          <cell r="AH26">
            <v>2</v>
          </cell>
          <cell r="AI26">
            <v>5</v>
          </cell>
          <cell r="AJ26">
            <v>29</v>
          </cell>
          <cell r="AK26">
            <v>0.64444444444444449</v>
          </cell>
          <cell r="AL26" t="str">
            <v>1. Resultados Alcanzados a la fecha: En el segundo trimestre los resultados obtenidos por visitas nacionales de evaluación farmaceutica  de medicamentos, el avance acumulado es del 64,44 % (29 de 45) lo que indica cumplimiento sobresaliente, con respecto a la meta propuesta para el año 2021, en el grupo de  Síntesis química.                                                                                                                                                                                                                                                         2. Inconvenientes presentados: Alta demanda de visitas y  trámites con visita acumulados del 2020, con necesidad de visista presencial y/o mixta.                                                                                                                                                                                                                                                                                                                 3. Acciones de Mejora: N/A</v>
          </cell>
          <cell r="AM26">
            <v>3</v>
          </cell>
          <cell r="AN26">
            <v>2</v>
          </cell>
          <cell r="AO26">
            <v>4</v>
          </cell>
          <cell r="AP26">
            <v>8</v>
          </cell>
          <cell r="AQ26">
            <v>0</v>
          </cell>
          <cell r="AR26">
            <v>6</v>
          </cell>
          <cell r="AS26">
            <v>23</v>
          </cell>
          <cell r="AT26">
            <v>0.51111111111111107</v>
          </cell>
          <cell r="AU26" t="str">
            <v>1. Resultados Alcanzados a la fecha: En el tercer trimestre, los resultados obtenidos por visitas nacionales de evaluación farmaceutica  de medicamentos, tienen un avance del 51,11 % (23 de 45) lo que indica cumplimiento sobresaliente, con respecto a la meta propuesta para el año 2021, en el grupo de  Síntesis química.                                                                                                                                                                                                                                                         2. Inconvenientes presentados: Demanda de trámites con solicitud  de visita presencial y/o mixta.                                                                                                                                                                                                                                                                                                                 3. Acciones de Mejora: Reevaluar la meta y ajustar de acuerdo a la sobrejecucción.</v>
          </cell>
          <cell r="AV26"/>
          <cell r="AW26"/>
          <cell r="AX26"/>
          <cell r="AY26"/>
          <cell r="AZ26"/>
          <cell r="BA26"/>
          <cell r="BB26">
            <v>0</v>
          </cell>
          <cell r="BC26">
            <v>0</v>
          </cell>
          <cell r="BD26" t="str">
            <v>1. Resultados Alcanzados a la fecha
2. Inconvenientes presentados
3. Acciones de Mejora si aplican</v>
          </cell>
        </row>
        <row r="27">
          <cell r="A27" t="str">
            <v>DM21</v>
          </cell>
          <cell r="B27" t="str">
            <v xml:space="preserve">1 Fortalecimiento  de la inspección  vigilancia y control de los productos competencia del Invima </v>
          </cell>
          <cell r="C27" t="str">
            <v>Dirección de Medicamentos</v>
          </cell>
          <cell r="D27" t="str">
            <v xml:space="preserve"> Emitir actos administrativos (resoluciones y autos) de evaluación inicial de protocolos de investigación clínica -BPC</v>
          </cell>
          <cell r="E27" t="str">
            <v>Estudiar y conceptuar acerca de los aspectos científicos y tecnológicos de los productos que por competencia se someten a consideración de las Salas Especializadas de la Comisión Revisora de acuerdo con las funciones asignadas.</v>
          </cell>
          <cell r="F27" t="str">
            <v>Funcionamiento</v>
          </cell>
          <cell r="G27" t="str">
            <v>Actos administrativos emitidos por el grupo de investigación Clinica</v>
          </cell>
          <cell r="H27" t="str">
            <v>(No. Actos adminitrativos generados por el grupo de de investigación Clinica /No. Total de actos administrativos programados) *100</v>
          </cell>
          <cell r="I27" t="str">
            <v>Número</v>
          </cell>
          <cell r="J27" t="str">
            <v>Mensual</v>
          </cell>
          <cell r="K27">
            <v>200</v>
          </cell>
          <cell r="L27">
            <v>0</v>
          </cell>
          <cell r="M27">
            <v>200</v>
          </cell>
          <cell r="N27">
            <v>161</v>
          </cell>
          <cell r="O27">
            <v>0</v>
          </cell>
          <cell r="P27">
            <v>161</v>
          </cell>
          <cell r="Q27">
            <v>161</v>
          </cell>
          <cell r="R27">
            <v>0.80500000000000005</v>
          </cell>
          <cell r="S27">
            <v>1</v>
          </cell>
          <cell r="T27" t="str">
            <v/>
          </cell>
          <cell r="U27">
            <v>0</v>
          </cell>
          <cell r="V27">
            <v>17</v>
          </cell>
          <cell r="W27">
            <v>0</v>
          </cell>
          <cell r="X27">
            <v>15</v>
          </cell>
          <cell r="Y27">
            <v>0</v>
          </cell>
          <cell r="Z27">
            <v>19</v>
          </cell>
          <cell r="AA27">
            <v>51</v>
          </cell>
          <cell r="AB27">
            <v>0.255</v>
          </cell>
          <cell r="AC27" t="str">
            <v>1. Resultados Alcanzados a la fecha: En este primer trimestre  (Enero a Marzo de 2021)  se emitieron Cincuenta y un (51) actos administrativos (resoluciones y autos) de evaluación inicial de protocolos de investigación clínica. Alcanzando así un cumplimiento del    20,4 % de la meta establecida.
2. Inconvenientes presentados: No aplica.
3. Acciones de Mejora si aplican: No aplica.</v>
          </cell>
          <cell r="AD27">
            <v>0</v>
          </cell>
          <cell r="AE27">
            <v>21</v>
          </cell>
          <cell r="AF27">
            <v>0</v>
          </cell>
          <cell r="AG27">
            <v>9</v>
          </cell>
          <cell r="AH27">
            <v>0</v>
          </cell>
          <cell r="AI27">
            <v>19</v>
          </cell>
          <cell r="AJ27">
            <v>49</v>
          </cell>
          <cell r="AK27">
            <v>0.245</v>
          </cell>
          <cell r="AL27" t="str">
            <v>1. Resultados Alcanzados a la fecha: En este segundo trimestre  se emitieron Cuarenta y nueve  (49) actos administrativos (resoluciones y autos) de evaluación inicial de protocolos de investigación clínica. Alcanzando así un cumplimiento del    40 % de la meta establecida.
2. Inconvenientes presentados: 
1. La emisión de actos administrativos (resoluciones y autos) es directamente proporcional al número de solicitudes de evaluación inicial de protocolos que se reciben en el grupo de investigación clínica, las cuales son a demanda, por lo que, en este período (abril a junio de 2021) en comparación con el del año anterior (2020) el sometimiento de protocolos de investigación clínica por parte de los usuarios ha disminuido y por ende el número de actos administrativos emitidos por parte del GIC.
2. Adicionalmente, durante este mismo período, una funcionaria que hacía parte del equipo evaluador de protocolos de investigación clínica se fue del Invima y otra entró en licencia por maternidad, ambas médicas, y a la fecha no han tenido reemplazo, razón por la cual disminuyó el recurso humano de manera considerable para atender las solicitudes de evaluación inicial de protocolos de investigación clínica.
3. Acciones de Mejora si aplican: No aplica.</v>
          </cell>
          <cell r="AM27">
            <v>0</v>
          </cell>
          <cell r="AN27">
            <v>21</v>
          </cell>
          <cell r="AO27">
            <v>0</v>
          </cell>
          <cell r="AP27">
            <v>25</v>
          </cell>
          <cell r="AQ27">
            <v>0</v>
          </cell>
          <cell r="AR27">
            <v>15</v>
          </cell>
          <cell r="AS27">
            <v>61</v>
          </cell>
          <cell r="AT27">
            <v>0.30499999999999999</v>
          </cell>
          <cell r="AU27" t="str">
            <v xml:space="preserve">1. Resultados Alcanzados a la fecha:
Para el tercer trimestre (julio a septiembre de 2021) se emitieron sesenta y un (61) actos administrativos, equivalente al 30.50% de la meta. De manera que se ha alcanzado así un cumplimiento del 80.5 % de la meta anual establecida.
2. Dificultades o problemas de brecha: No aplica
3. Plan de acción para la mejora: No aplica
</v>
          </cell>
          <cell r="AV27"/>
          <cell r="AW27"/>
          <cell r="AX27"/>
          <cell r="AY27"/>
          <cell r="AZ27"/>
          <cell r="BA27"/>
          <cell r="BB27">
            <v>0</v>
          </cell>
          <cell r="BC27">
            <v>0</v>
          </cell>
          <cell r="BD27" t="str">
            <v>1. Resultados Alcanzados a la fecha
2. Inconvenientes presentados
3. Acciones de Mejora si aplican</v>
          </cell>
        </row>
        <row r="28">
          <cell r="A28" t="str">
            <v>DM22</v>
          </cell>
          <cell r="B28" t="str">
            <v xml:space="preserve">1 Fortalecimiento  de la inspección  vigilancia y control de los productos competencia del Invima </v>
          </cell>
          <cell r="C28" t="str">
            <v>Dirección de Medicamentos</v>
          </cell>
          <cell r="D28" t="str">
            <v>Evaluación de trámites competencia del Grupo de apoyo a las Salas Especializadas de la Comisión Revisora (Urgencias clínicas, modificaciones de aspectos relacionados con seguridad y eficacia, insertos/IPP o similares, inclusiones en normas farmacológicas)</v>
          </cell>
          <cell r="E28" t="str">
            <v xml:space="preserve">Estudiar y conceptuar acerca de los aspectos científicos y tecnológicos de los productos competencia de la Dirección por parte del Grupo de Apoyo a las Salas Especializadas de la Comisión Revisora </v>
          </cell>
          <cell r="F28" t="str">
            <v>Funcionamiento</v>
          </cell>
          <cell r="G28" t="str">
            <v>Trámites estudiados</v>
          </cell>
          <cell r="H28" t="str">
            <v>(No. de trámites estudiados/ No. de tramites proyectados para la vigencia )*100</v>
          </cell>
          <cell r="I28" t="str">
            <v>Número</v>
          </cell>
          <cell r="J28" t="str">
            <v>Mensual</v>
          </cell>
          <cell r="K28">
            <v>4000</v>
          </cell>
          <cell r="L28">
            <v>0</v>
          </cell>
          <cell r="M28">
            <v>4000</v>
          </cell>
          <cell r="N28">
            <v>3045</v>
          </cell>
          <cell r="O28">
            <v>0</v>
          </cell>
          <cell r="P28">
            <v>3045</v>
          </cell>
          <cell r="Q28">
            <v>3045</v>
          </cell>
          <cell r="R28">
            <v>0.76124999999999998</v>
          </cell>
          <cell r="S28">
            <v>1</v>
          </cell>
          <cell r="T28" t="str">
            <v/>
          </cell>
          <cell r="U28">
            <v>0</v>
          </cell>
          <cell r="V28">
            <v>132</v>
          </cell>
          <cell r="W28">
            <v>0</v>
          </cell>
          <cell r="X28">
            <v>242</v>
          </cell>
          <cell r="Y28">
            <v>0</v>
          </cell>
          <cell r="Z28">
            <v>349</v>
          </cell>
          <cell r="AA28">
            <v>723</v>
          </cell>
          <cell r="AB28">
            <v>0.18074999999999999</v>
          </cell>
          <cell r="AC28" t="str">
            <v>1. Resultados Alcanzados a la fecha: En el primer trimestre del año 2021 el Grupo de Apoyo a las Salas Especializadas de la Comisión Revisora de la Dirección de Medicamentos y Productos Biológicos evaluó un total de 723 tramites, de los cuales 349 corresponden a Urgencias clínicas, desabastecimiento y tutelas y 374 corresponde a modificaciones de aspectos relacionados con seguridad y eficacia, insertos/IPP o similares, inclusiones en normas farmacológicas y correspondencias.
2. Inconvenientes presentados: N/A
3. Acciones de Mejora si aplican:  N/A</v>
          </cell>
          <cell r="AD28"/>
          <cell r="AE28">
            <v>448</v>
          </cell>
          <cell r="AF28">
            <v>0</v>
          </cell>
          <cell r="AG28">
            <v>413</v>
          </cell>
          <cell r="AH28">
            <v>0</v>
          </cell>
          <cell r="AI28">
            <v>468</v>
          </cell>
          <cell r="AJ28">
            <v>1329</v>
          </cell>
          <cell r="AK28">
            <v>0.33224999999999999</v>
          </cell>
          <cell r="AL28" t="str">
            <v xml:space="preserve">En el segundo trimestre del año 2021 el Grupo de Apoyo a las Salas Especializadas de la Comisión Revisora de la Dirección de Medicamentos y Productos Biológicos evaluó un total de 1329 tramites, de los cuales 451 corresponden a Urgencias clínicas, desabastecimiento y tutelas y 878 corresponde a modificaciones de aspectos relacionados con seguridad y eficacia, insertos/IPP o similares, inclusiones en normas farmacológicas y correspondencias.
Inconvenientes y Plan de Acción: No se presentan inconvenientes en este periodo relacionados con la ejecución de actividades, sin embargo la cantidad de personal con la que cuenta el grupo todavía es insuficiente con respecto a la cantidad de trabajo acumulado y si bien se ha aumentado la productividad con respecto al primer trimestre del año, todafía queda pendiente la incorporación de contratistas para poder ponerse al día con los trámites pendientes por evaluación
</v>
          </cell>
          <cell r="AM28">
            <v>0</v>
          </cell>
          <cell r="AN28">
            <v>327</v>
          </cell>
          <cell r="AO28">
            <v>0</v>
          </cell>
          <cell r="AP28">
            <v>219</v>
          </cell>
          <cell r="AQ28">
            <v>0</v>
          </cell>
          <cell r="AR28">
            <v>447</v>
          </cell>
          <cell r="AS28">
            <v>993</v>
          </cell>
          <cell r="AT28">
            <v>0.24825</v>
          </cell>
          <cell r="AU28" t="str">
            <v>Resultados alcanzados a la fecha: En el tercer trimestre del año 2021 el Grupo de Apoyo a las Salas Especializadas de la Comisión Revisora de la Dirección de Medicamentos y Productos Biológicos evaluó un total de 993 tramites, de los cuales 501 corresponden a Urgencias clínicas, desabastecimiento y tutelas y 492 corresponde a modificaciones de aspectos relacionados con seguridad y eficacia, insertos/IPP o similares, inclusiones en normas farmacológicas y correspondencia.
Inconvenientes y Plan de Acción: No se presentan inconvenientes en este periodo relacionados con la ejecución de actividades, sin embargo debido a que la cantidad de personal con la que cuenta el grupo todavía es insuficiente, se mantiene una cantidad de trabajo acumulado importante.</v>
          </cell>
          <cell r="AV28"/>
          <cell r="AW28"/>
          <cell r="AX28"/>
          <cell r="AY28"/>
          <cell r="AZ28"/>
          <cell r="BA28"/>
          <cell r="BB28">
            <v>0</v>
          </cell>
          <cell r="BC28">
            <v>0</v>
          </cell>
          <cell r="BD28" t="str">
            <v>1. Resultados Alcanzados a la fecha
2. Inconvenientes presentados
3. Acciones de Mejora si aplican</v>
          </cell>
        </row>
        <row r="29">
          <cell r="A29" t="str">
            <v>DM23</v>
          </cell>
          <cell r="B29" t="str">
            <v xml:space="preserve">1 Fortalecimiento  de la inspección  vigilancia y control de los productos competencia del Invima </v>
          </cell>
          <cell r="C29" t="str">
            <v>Dirección de Medicamentos</v>
          </cell>
          <cell r="D29" t="str">
            <v>Revisión de tramites en evaluación preparatoria   para la Sala especializada de moléculas nuevas, nuevas indicaciones, medicamentos biológicos y la sala especializada medicamentos</v>
          </cell>
          <cell r="E29" t="str">
            <v>Verificar el cumplimiento de los requisitos establecidos en la normatividad sanitaria vigente, con el fin de verificar que se mantengan las condiciones  requeridas para los productos, establecimientos y tecnologias competencia de la Dirección.</v>
          </cell>
          <cell r="F29" t="str">
            <v>Funcionamiento</v>
          </cell>
          <cell r="G29" t="str">
            <v>Número  de  trámites de evaluaciones</v>
          </cell>
          <cell r="H29" t="str">
            <v>(No de tramites estudiados/N° de tramites proyectados)*100</v>
          </cell>
          <cell r="I29" t="str">
            <v>Número</v>
          </cell>
          <cell r="J29" t="str">
            <v>Mensual</v>
          </cell>
          <cell r="K29">
            <v>580</v>
          </cell>
          <cell r="L29">
            <v>0</v>
          </cell>
          <cell r="M29">
            <v>580</v>
          </cell>
          <cell r="N29">
            <v>228</v>
          </cell>
          <cell r="O29">
            <v>0</v>
          </cell>
          <cell r="P29">
            <v>228</v>
          </cell>
          <cell r="Q29">
            <v>228</v>
          </cell>
          <cell r="R29">
            <v>0.39310344827586208</v>
          </cell>
          <cell r="S29">
            <v>1</v>
          </cell>
          <cell r="T29" t="str">
            <v/>
          </cell>
          <cell r="U29">
            <v>0</v>
          </cell>
          <cell r="V29">
            <v>0</v>
          </cell>
          <cell r="W29">
            <v>0</v>
          </cell>
          <cell r="X29">
            <v>0</v>
          </cell>
          <cell r="Y29">
            <v>0</v>
          </cell>
          <cell r="Z29">
            <v>0</v>
          </cell>
          <cell r="AA29">
            <v>0</v>
          </cell>
          <cell r="AB29">
            <v>0</v>
          </cell>
          <cell r="AC29" t="str">
            <v>1. Resultados Alcanzados a la fecha: En el primer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2. Inconvenientes presentados: No aplica.
3. Acciones de Mejora si aplican: No aplica</v>
          </cell>
          <cell r="AD29"/>
          <cell r="AE29">
            <v>0</v>
          </cell>
          <cell r="AF29"/>
          <cell r="AG29">
            <v>0</v>
          </cell>
          <cell r="AH29"/>
          <cell r="AI29">
            <v>0</v>
          </cell>
          <cell r="AJ29">
            <v>0</v>
          </cell>
          <cell r="AK29">
            <v>0</v>
          </cell>
          <cell r="AL29" t="str">
            <v xml:space="preserve">En el segundo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Inconvenientes y Plan de Acción: Se realizó la solicitud de un control de cambios para incluir en este indicador las preevaluaciones que se realizan por parte del grupo para la Sala Especializada de Medicamentos y poder actualizar el dato reportado dentro del POA incluyendo estas evaluaciones
</v>
          </cell>
          <cell r="AM29">
            <v>0</v>
          </cell>
          <cell r="AN29">
            <v>0</v>
          </cell>
          <cell r="AO29">
            <v>0</v>
          </cell>
          <cell r="AP29">
            <v>0</v>
          </cell>
          <cell r="AQ29">
            <v>0</v>
          </cell>
          <cell r="AR29">
            <v>228</v>
          </cell>
          <cell r="AS29">
            <v>228</v>
          </cell>
          <cell r="AT29">
            <v>0.39310344827586208</v>
          </cell>
          <cell r="AU29" t="str">
            <v>En el tercer trimestre del año 2021 el Grupo de Apoyo a las Salas Especializadas de la Comisión Revisora de la Dirección de Medicamentos y Productos Biológicos realizó 50 pre-evaluaciones destinadas a la Sala Especializada de Medicamentos, correspondientes a:
32 Evaluaciones de estudios de Biodisponibilidad y Bioequivalencia
1 Protocolo de Biodisponibilidad y Bioequivalencia
6 Preevaluaciones relacionadas con inclusión en el listado de Medicamentos Vitales No Disponibles
11 Unificaciones de Información farmacológica.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
Nota: Dado que el indicador estaba solo para reuniones de la sala de nuevas moléculas, se envía la información de las reuniones preparatorias efectuadas en lo corrido del año para la sala de medicamentos, teniendo en cuenta que con la actualización, el indicador ahora es la sumatoria de las reuniones de las dos salas. 
Enero =  80 - Febrero No se realizaron - Marzo = 23 - Abril = 28 - Mayo = 27 Junio = 20 Total = 178 reuniones.
(Julio 9 - Agosto 38 - Septiembre 3 Reporte del trimestre) = 50 Reuniones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v>
          </cell>
          <cell r="AV29"/>
          <cell r="AW29"/>
          <cell r="AX29"/>
          <cell r="AY29"/>
          <cell r="AZ29"/>
          <cell r="BA29"/>
          <cell r="BB29">
            <v>0</v>
          </cell>
          <cell r="BC29">
            <v>0</v>
          </cell>
          <cell r="BD29" t="str">
            <v>1. Resultados Alcanzados a la fecha
2. Inconvenientes presentados
3. Acciones de Mejora si aplican</v>
          </cell>
        </row>
        <row r="30">
          <cell r="A30" t="str">
            <v>DM24</v>
          </cell>
          <cell r="B30" t="str">
            <v xml:space="preserve">1 Fortalecimiento  de la inspección  vigilancia y control de los productos competencia del Invima </v>
          </cell>
          <cell r="C30" t="str">
            <v>Dirección de Medicamentos</v>
          </cell>
          <cell r="D30" t="str">
            <v>Evaluar  trámites de publicidad de productos competencia de la Dirección de Medicamentos y Productos Biológicos.</v>
          </cell>
          <cell r="E30" t="str">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ell>
          <cell r="F30" t="str">
            <v>Inversión</v>
          </cell>
          <cell r="G30" t="str">
            <v>Evaluación de Tramites</v>
          </cell>
          <cell r="H30" t="str">
            <v>(Número de tramites de publicidad realizados/ No de tramites de publicidad programadas ) * 100</v>
          </cell>
          <cell r="I30" t="str">
            <v>Número</v>
          </cell>
          <cell r="J30" t="str">
            <v>Trimestral</v>
          </cell>
          <cell r="K30">
            <v>6200</v>
          </cell>
          <cell r="L30">
            <v>0</v>
          </cell>
          <cell r="M30">
            <v>6200</v>
          </cell>
          <cell r="N30">
            <v>7174</v>
          </cell>
          <cell r="O30">
            <v>0</v>
          </cell>
          <cell r="P30">
            <v>7174</v>
          </cell>
          <cell r="Q30">
            <v>7174</v>
          </cell>
          <cell r="R30">
            <v>1</v>
          </cell>
          <cell r="S30">
            <v>1</v>
          </cell>
          <cell r="T30" t="str">
            <v>Revisar la sobreejecución del Indicador</v>
          </cell>
          <cell r="U30">
            <v>0</v>
          </cell>
          <cell r="V30">
            <v>0</v>
          </cell>
          <cell r="W30">
            <v>0</v>
          </cell>
          <cell r="X30">
            <v>0</v>
          </cell>
          <cell r="Y30">
            <v>0</v>
          </cell>
          <cell r="Z30">
            <v>703</v>
          </cell>
          <cell r="AA30">
            <v>703</v>
          </cell>
          <cell r="AB30">
            <v>0.11338709677419355</v>
          </cell>
          <cell r="AC30" t="str">
            <v>1. Resultados alcanzados a la fecha: En el primer trimestre del 2021, se han evaluado 703 solicitudes de autorización de publicidad lo que corresponde a 11,34% de la meta total, las cuales pertenecen a las categoría de medicamentos de venta libre,   Suplementos Dietarios,  Productos Fitoterapéuticos y  Medicamentos Homeopáticos. 
2. Inconvenientes presentados: Enero y febrero no se pudo adelantar Comités de Publicidad por falta de personal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v>
          </cell>
          <cell r="AD30"/>
          <cell r="AE30"/>
          <cell r="AF30"/>
          <cell r="AG30">
            <v>0</v>
          </cell>
          <cell r="AH30"/>
          <cell r="AI30">
            <v>2990</v>
          </cell>
          <cell r="AJ30">
            <v>2990</v>
          </cell>
          <cell r="AK30">
            <v>0.48225806451612901</v>
          </cell>
          <cell r="AL30" t="str">
            <v>1. Resultados alcanzados a la fecha: En el segundo trimestre del 2021, se han evaluado 2990 solicitudes de autorización de publicidad lo que corresponde a 49,23% de la meta total, las cuales pertenecen a las categoría de medicamentos de venta libre,   Suplementos Dietarios,  Productos Fitoterapéuticos y  Medicamentos. Lo anterior gracias a que intensificó el número de Comités y las horas de evaluación, en un plan estratégico trazado por el Grupo de Publicidad, con el objeto de ponernos al día, por el atraso presentado en el primer trimestre por falta de personal Homeopáticos. 
2. Inconvenientes presentados: No aplica.
3. Acciones de mejora: No aplica.</v>
          </cell>
          <cell r="AM30">
            <v>0</v>
          </cell>
          <cell r="AN30">
            <v>0</v>
          </cell>
          <cell r="AO30">
            <v>0</v>
          </cell>
          <cell r="AP30">
            <v>0</v>
          </cell>
          <cell r="AQ30">
            <v>0</v>
          </cell>
          <cell r="AR30">
            <v>3481</v>
          </cell>
          <cell r="AS30">
            <v>3481</v>
          </cell>
          <cell r="AT30">
            <v>0.56145161290322576</v>
          </cell>
          <cell r="AU30" t="str">
            <v>Resultados alcanzados a la fecha: En el tercer trimestre se evaluaron 3481 solicitudes de autorización de publicidad, mejorando los tiempos de evaluación puesto que estamos a un mes, toda vez que se está evaluando los radicados en el mes de agosto del presente año, motivo por el cual se da por concluido el plan de contingencia.
Inconvenientes presentados: se advierte que se mantiene el alto volumen de requerimientos puesto que, la industria insiste en publicitar beneficios que no se encuentran autorizados en el Registro Sanitario de los productos competencia de la Dirección de Medicamentos y Productos Biológicos.
Acciones de Mejora: no aplica</v>
          </cell>
          <cell r="AV30"/>
          <cell r="AW30"/>
          <cell r="AX30"/>
          <cell r="AY30"/>
          <cell r="AZ30"/>
          <cell r="BA30"/>
          <cell r="BB30">
            <v>0</v>
          </cell>
          <cell r="BC30">
            <v>0</v>
          </cell>
          <cell r="BD30" t="str">
            <v>1. Resultados Alcanzados a la fecha
2. Inconvenientes presentados
3. Acciones de Mejora si aplican</v>
          </cell>
        </row>
        <row r="31">
          <cell r="A31" t="str">
            <v>DM25</v>
          </cell>
          <cell r="B31" t="str">
            <v xml:space="preserve">1 Fortalecimiento  de la inspección  vigilancia y control de los productos competencia del Invima </v>
          </cell>
          <cell r="C31" t="str">
            <v>Dirección de Medicamentos</v>
          </cell>
          <cell r="D31" t="str">
            <v>Realizar visitas de articulación y  seguimiento a la calidad de las visitas IVC de los GTTs y   a las entidades territoriales frente al cumplimiento de la resolución No. 039 del 2016 -GAAT</v>
          </cell>
          <cell r="E31" t="str">
            <v xml:space="preserve">Hacer seguimiento a la articulación y  ejecución de calidad de las visitas IVC de la DIROS y  a las entidades territoriales frente al cumplimiento de la resolución No. 039 del 2016 </v>
          </cell>
          <cell r="F31" t="str">
            <v>Inversión</v>
          </cell>
          <cell r="G31" t="str">
            <v>Visitas de seguimiento y articulación</v>
          </cell>
          <cell r="H31" t="str">
            <v>(Número de actas de visitas realizadas / Número de visitas planeadas (anual) ) * 100</v>
          </cell>
          <cell r="I31" t="str">
            <v>Número</v>
          </cell>
          <cell r="J31" t="str">
            <v>Mensual</v>
          </cell>
          <cell r="K31">
            <v>30</v>
          </cell>
          <cell r="L31">
            <v>0</v>
          </cell>
          <cell r="M31">
            <v>30</v>
          </cell>
          <cell r="N31">
            <v>0</v>
          </cell>
          <cell r="O31">
            <v>0</v>
          </cell>
          <cell r="P31">
            <v>0</v>
          </cell>
          <cell r="Q31">
            <v>0</v>
          </cell>
          <cell r="R31">
            <v>0</v>
          </cell>
          <cell r="S31">
            <v>1</v>
          </cell>
          <cell r="T31" t="str">
            <v/>
          </cell>
          <cell r="U31">
            <v>0</v>
          </cell>
          <cell r="V31">
            <v>0</v>
          </cell>
          <cell r="W31">
            <v>0</v>
          </cell>
          <cell r="X31">
            <v>0</v>
          </cell>
          <cell r="Y31">
            <v>0</v>
          </cell>
          <cell r="Z31">
            <v>0</v>
          </cell>
          <cell r="AA31">
            <v>0</v>
          </cell>
          <cell r="AB31">
            <v>0</v>
          </cell>
          <cell r="AC31" t="str">
            <v>Se solicitó modificar la meta para el año en atención a las condiciones sanitarias que se viven actualmente.</v>
          </cell>
          <cell r="AD31"/>
          <cell r="AE31">
            <v>0</v>
          </cell>
          <cell r="AF31">
            <v>0</v>
          </cell>
          <cell r="AG31">
            <v>0</v>
          </cell>
          <cell r="AH31"/>
          <cell r="AI31">
            <v>0</v>
          </cell>
          <cell r="AJ31">
            <v>0</v>
          </cell>
          <cell r="AK31">
            <v>0</v>
          </cell>
          <cell r="AL31" t="str">
            <v>1. Resultados Alcanzados a la fecha: Para el trimestre no se ejecutaron visitas relacionadas con esa actividad.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entre otros, los indicados anteriormente. Se propuso también retirar este indicativo  del POA, mientras se estructuraba adecuadamente la accion propuesta para este indicador.</v>
          </cell>
          <cell r="AM31">
            <v>0</v>
          </cell>
          <cell r="AN31">
            <v>0</v>
          </cell>
          <cell r="AO31">
            <v>0</v>
          </cell>
          <cell r="AP31">
            <v>0</v>
          </cell>
          <cell r="AQ31">
            <v>0</v>
          </cell>
          <cell r="AR31">
            <v>0</v>
          </cell>
          <cell r="AS31">
            <v>0</v>
          </cell>
          <cell r="AT31">
            <v>0</v>
          </cell>
          <cell r="AU31" t="str">
            <v>1. Resultados Alcanzados a la fecha: por mapa de Riesgo: Se programaron 91 visitas y extraordinarias: Durante el trimestre se programaron 70 visitas. 
2. Inconvenientes presentados :  Ninguno
3. Acciones de Mejora si aplican: Ninguno</v>
          </cell>
          <cell r="AV31"/>
          <cell r="AW31"/>
          <cell r="AX31"/>
          <cell r="AY31"/>
          <cell r="AZ31"/>
          <cell r="BA31"/>
          <cell r="BB31">
            <v>0</v>
          </cell>
          <cell r="BC31">
            <v>0</v>
          </cell>
          <cell r="BD31" t="str">
            <v>1. Resultados Alcanzados a la fecha
2. Inconvenientes presentados
3. Acciones de Mejora si aplican</v>
          </cell>
        </row>
        <row r="32">
          <cell r="A32" t="str">
            <v>DM26</v>
          </cell>
          <cell r="B32" t="str">
            <v xml:space="preserve">1 Fortalecimiento  de la inspección  vigilancia y control de los productos competencia del Invima </v>
          </cell>
          <cell r="C32" t="str">
            <v>Dirección de Medicamentos</v>
          </cell>
          <cell r="D32" t="str">
            <v>Participar en Proyectos de norma de armonización normativa</v>
          </cell>
          <cell r="E32" t="str">
            <v>Apoyar al Ministerio de Salud y Protección en la revisión, ajuste, modificación o creación de normatividad sanitaria relacionada con los productos comptencia de la entidad</v>
          </cell>
          <cell r="F32" t="str">
            <v>Funcionamiento</v>
          </cell>
          <cell r="G32" t="str">
            <v>proyectos de normas</v>
          </cell>
          <cell r="H32" t="str">
            <v>(No. Proyectos de norma realizados/No. De Proyectos programados)*100</v>
          </cell>
          <cell r="I32" t="str">
            <v>Número</v>
          </cell>
          <cell r="J32" t="str">
            <v>Mensual</v>
          </cell>
          <cell r="K32">
            <v>7</v>
          </cell>
          <cell r="L32">
            <v>0</v>
          </cell>
          <cell r="M32">
            <v>7</v>
          </cell>
          <cell r="N32">
            <v>22</v>
          </cell>
          <cell r="O32">
            <v>0</v>
          </cell>
          <cell r="P32">
            <v>22</v>
          </cell>
          <cell r="Q32">
            <v>22</v>
          </cell>
          <cell r="R32">
            <v>1</v>
          </cell>
          <cell r="S32">
            <v>1</v>
          </cell>
          <cell r="T32" t="str">
            <v>Revisar la sobreejecución del Indicador</v>
          </cell>
          <cell r="U32">
            <v>0</v>
          </cell>
          <cell r="V32">
            <v>1</v>
          </cell>
          <cell r="W32">
            <v>0</v>
          </cell>
          <cell r="X32">
            <v>3</v>
          </cell>
          <cell r="Y32">
            <v>0</v>
          </cell>
          <cell r="Z32">
            <v>2</v>
          </cell>
          <cell r="AA32">
            <v>6</v>
          </cell>
          <cell r="AB32">
            <v>0.8571428571428571</v>
          </cell>
          <cell r="AC32" t="str">
            <v>1, Resultados Alcanzados a la fecha Actualmente se trabaja entre otras en -          • Proyecto de norma de Buenas Prácticas de Distribución y Almacenamiento.
• Proyecto de modificación de la Resolución 2378 de 2008; Buenas Prácticas Clínicas
- Proyecto de modificación al Decreto 549 de 2001, que regula las Buenas Prácticas de Manufactura (BPM). 
- Proyecto de modificación de la Resolución 2378 de 2008; Buenas Prácticas Clínicas
- Proyecto de modificación del Decreto 481 de 2004, que regula los Vitales No Disponibles.
2,Inconvenientes presentados: No aplica
3, Acciones de Mejora si aplican : No aplica</v>
          </cell>
          <cell r="AD32"/>
          <cell r="AE32">
            <v>4</v>
          </cell>
          <cell r="AF32">
            <v>0</v>
          </cell>
          <cell r="AG32">
            <v>2</v>
          </cell>
          <cell r="AH32"/>
          <cell r="AI32">
            <v>4</v>
          </cell>
          <cell r="AJ32">
            <v>10</v>
          </cell>
          <cell r="AK32">
            <v>1.4285714285714286</v>
          </cell>
          <cell r="AL32" t="str">
            <v>1, Resultados Alcanzados a la fecha Actualmente se trabaja entre otras en -          • Proyecto de norma de Buenas Prácticas de Distribución y Almacenamiento.
• Proyecto de modificación de la Resolución 2378 de 2008; Buenas Prácticas Clínicas
• Proyecto de modificacion al Decreto 549 de 2001. 
• Proyecto de modificacion parcial al Decreto 677 de 1995.
• Proyecto de norma de Buenas Prácticas de Distribución y Almacenamiento.
• Proyecto de modificacion al Decreto 549 de 2001. 
• Proyecto de norma de Buenas Prácticas de Distribución y Almacenamiento.
• Proyecto de modificacion al Decreto 549 de 2001. 
• Proyecto de modificacion parcial del Decreto 677 de 1995.
• Decreto 710 de 2021, mediante el cual se modificó el Decreto 1787 de 2020.
2,Inconvenientes presentados: No aplica
3, Acciones de Mejora si aplican : No aplica</v>
          </cell>
          <cell r="AM32">
            <v>0</v>
          </cell>
          <cell r="AN32">
            <v>4</v>
          </cell>
          <cell r="AO32">
            <v>0</v>
          </cell>
          <cell r="AP32">
            <v>2</v>
          </cell>
          <cell r="AQ32">
            <v>0</v>
          </cell>
          <cell r="AR32"/>
          <cell r="AS32">
            <v>6</v>
          </cell>
          <cell r="AT32">
            <v>0.8571428571428571</v>
          </cell>
          <cell r="AU32" t="str">
            <v>1. Resultados Alcanzados a la fecha
2. Inconvenientes presentados
3. Acciones de Mejora si aplican</v>
          </cell>
          <cell r="AV32"/>
          <cell r="AW32"/>
          <cell r="AX32"/>
          <cell r="AY32"/>
          <cell r="AZ32"/>
          <cell r="BA32"/>
          <cell r="BB32">
            <v>0</v>
          </cell>
          <cell r="BC32">
            <v>0</v>
          </cell>
          <cell r="BD32" t="str">
            <v>1. Resultados Alcanzados a la fecha
2. Inconvenientes presentados
3. Acciones de Mejora si aplican</v>
          </cell>
        </row>
        <row r="33">
          <cell r="A33" t="str">
            <v>DM27</v>
          </cell>
          <cell r="B33" t="str">
            <v xml:space="preserve">1 Fortalecimiento  de la inspección  vigilancia y control de los productos competencia del Invima </v>
          </cell>
          <cell r="C33" t="str">
            <v>Dirección de Medicamentos</v>
          </cell>
          <cell r="D33" t="str">
            <v>Atender las PQRDS sobre productos y establecimientos vigilados por la DMPB recibidos sobre temas competencia de esta dirección, dentro de los términos de oportunidad establecidos por la ley -GAAT</v>
          </cell>
          <cell r="E33" t="str">
            <v>Hacer seguimiento a la atención de las PQRDs allegadas a la DPMB</v>
          </cell>
          <cell r="F33" t="str">
            <v>Funcionamiento</v>
          </cell>
          <cell r="G33" t="str">
            <v>PQRDS atendidas</v>
          </cell>
          <cell r="H33" t="str">
            <v>(N° PQRD s respondidas/N° PQRDS proyectadas)*100</v>
          </cell>
          <cell r="I33" t="str">
            <v>Número</v>
          </cell>
          <cell r="J33" t="str">
            <v>Mensual</v>
          </cell>
          <cell r="K33">
            <v>4250</v>
          </cell>
          <cell r="L33">
            <v>0</v>
          </cell>
          <cell r="M33">
            <v>4250</v>
          </cell>
          <cell r="N33">
            <v>4136</v>
          </cell>
          <cell r="O33">
            <v>0</v>
          </cell>
          <cell r="P33">
            <v>4136</v>
          </cell>
          <cell r="Q33">
            <v>4136</v>
          </cell>
          <cell r="R33">
            <v>0.97317647058823531</v>
          </cell>
          <cell r="S33">
            <v>1</v>
          </cell>
          <cell r="T33" t="str">
            <v/>
          </cell>
          <cell r="U33">
            <v>0</v>
          </cell>
          <cell r="V33">
            <v>393</v>
          </cell>
          <cell r="W33">
            <v>0</v>
          </cell>
          <cell r="X33">
            <v>428</v>
          </cell>
          <cell r="Y33">
            <v>0</v>
          </cell>
          <cell r="Z33">
            <v>493</v>
          </cell>
          <cell r="AA33">
            <v>1314</v>
          </cell>
          <cell r="AB33">
            <v>0.30917647058823527</v>
          </cell>
          <cell r="AC33" t="str">
            <v>1, Resultados Alcanzados a la fecha: en el primer trimestre de 2020 se cumplió el  30,92 %  de la meta programada (1314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ell>
          <cell r="AD33"/>
          <cell r="AE33">
            <v>393</v>
          </cell>
          <cell r="AF33"/>
          <cell r="AG33">
            <v>564</v>
          </cell>
          <cell r="AH33"/>
          <cell r="AI33">
            <v>512</v>
          </cell>
          <cell r="AJ33">
            <v>1469</v>
          </cell>
          <cell r="AK33">
            <v>0.34564705882352942</v>
          </cell>
          <cell r="AL33" t="str">
            <v>1, Resultados Alcanzados a la fecha: en el segundo trimestre de 2021 se cumplió e 65,48 %  de la meta programada (2783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ell>
          <cell r="AM33">
            <v>0</v>
          </cell>
          <cell r="AN33">
            <v>432</v>
          </cell>
          <cell r="AO33">
            <v>0</v>
          </cell>
          <cell r="AP33">
            <v>509</v>
          </cell>
          <cell r="AQ33">
            <v>0</v>
          </cell>
          <cell r="AR33">
            <v>412</v>
          </cell>
          <cell r="AS33">
            <v>1353</v>
          </cell>
          <cell r="AT33">
            <v>0.31835294117647056</v>
          </cell>
          <cell r="AU33" t="str">
            <v>1, Resultados Alcanzados a la fecha: en el tercer trimestre de 2021 se gestionaron 1353 tramites, lo que aporta en un 31.84%  de la meta total programada para el año, llevando a la fecha un cumplimiento del  97.32 %. Como se ha dicho, esta es una actividad que demanda esfuerzos y tiempo por parte de los funcionarios de los diferentes grupos de la Dirección en cuanto a gestión de las PQRDS a fin de cumplir con calidad y oportunidad en su resolución. 
2,Inconvenientes presentados: No aplica.
3, Acciones de Mejora: Dar continuidad al proceso de transición y migración  del aplicativo de correspondencia que impacta fuertemente las actividades relacionadas por el cambio de procedimiento.</v>
          </cell>
          <cell r="AV33"/>
          <cell r="AW33"/>
          <cell r="AX33"/>
          <cell r="AY33"/>
          <cell r="AZ33"/>
          <cell r="BA33"/>
          <cell r="BB33">
            <v>0</v>
          </cell>
          <cell r="BC33">
            <v>0</v>
          </cell>
          <cell r="BD33" t="str">
            <v>1. Resultados Alcanzados a la fecha
2. Inconvenientes presentados
3. Acciones de Mejora si aplican</v>
          </cell>
        </row>
        <row r="34">
          <cell r="A34" t="str">
            <v>DM28</v>
          </cell>
          <cell r="B34" t="str">
            <v xml:space="preserve">1 Fortalecimiento  de la inspección  vigilancia y control de los productos competencia del Invima </v>
          </cell>
          <cell r="C34" t="str">
            <v>Dirección de Medicamentos</v>
          </cell>
          <cell r="D34" t="str">
            <v>Entregar retroalimentación a DIROS, producto de la evaluacion de actas de visitas de IVC-SOA y Extraordinarias -GAAT</v>
          </cell>
          <cell r="E34" t="str">
            <v>Retroalimentar a la DIROS sobre las actividades y lineamientos dado para IVC</v>
          </cell>
          <cell r="F34" t="str">
            <v>Funcionamiento</v>
          </cell>
          <cell r="G34" t="str">
            <v>N° de entregas de retroalimentación  a DIROS realizadas</v>
          </cell>
          <cell r="H34" t="str">
            <v>(N°. Retroalimentaciones realizadas/N° de retroalimentaciones programadas)*100</v>
          </cell>
          <cell r="I34" t="str">
            <v>Número</v>
          </cell>
          <cell r="J34" t="str">
            <v>Mensual</v>
          </cell>
          <cell r="K34">
            <v>12</v>
          </cell>
          <cell r="L34">
            <v>0</v>
          </cell>
          <cell r="M34">
            <v>12</v>
          </cell>
          <cell r="N34">
            <v>9</v>
          </cell>
          <cell r="O34">
            <v>0</v>
          </cell>
          <cell r="P34">
            <v>9</v>
          </cell>
          <cell r="Q34">
            <v>9</v>
          </cell>
          <cell r="R34">
            <v>0.75</v>
          </cell>
          <cell r="S34">
            <v>1</v>
          </cell>
          <cell r="T34" t="str">
            <v/>
          </cell>
          <cell r="U34">
            <v>0</v>
          </cell>
          <cell r="V34">
            <v>1</v>
          </cell>
          <cell r="W34">
            <v>0</v>
          </cell>
          <cell r="X34">
            <v>1</v>
          </cell>
          <cell r="Y34">
            <v>0</v>
          </cell>
          <cell r="Z34">
            <v>1</v>
          </cell>
          <cell r="AA34">
            <v>3</v>
          </cell>
          <cell r="AB34">
            <v>0.25</v>
          </cell>
          <cell r="AC34" t="str">
            <v>Se realiza regularmente la actividad como resultado del analisis de las actas de visitas de IVC realizadas por la Dirección de Operaciones Sanitarias.</v>
          </cell>
          <cell r="AD34"/>
          <cell r="AE34">
            <v>1</v>
          </cell>
          <cell r="AF34">
            <v>0</v>
          </cell>
          <cell r="AG34">
            <v>1</v>
          </cell>
          <cell r="AH34"/>
          <cell r="AI34">
            <v>1</v>
          </cell>
          <cell r="AJ34">
            <v>3</v>
          </cell>
          <cell r="AK34">
            <v>0.25</v>
          </cell>
          <cell r="AL34" t="str">
            <v>1. Resultados Alcanzados a la fecha En el segundo trimestre del año se realizaron 3 informes completando el 25%, como resultado del analisis de las actas de visitas de IVC realizadas por la Dirección de Operaciones Sanitarias.
2. Inconvenientes presentados: No Aplica
3. Acciones de Mejora si aplican: No aplica</v>
          </cell>
          <cell r="AM34">
            <v>0</v>
          </cell>
          <cell r="AN34">
            <v>1</v>
          </cell>
          <cell r="AO34">
            <v>0</v>
          </cell>
          <cell r="AP34">
            <v>1</v>
          </cell>
          <cell r="AQ34">
            <v>0</v>
          </cell>
          <cell r="AR34">
            <v>1</v>
          </cell>
          <cell r="AS34">
            <v>3</v>
          </cell>
          <cell r="AT34">
            <v>0.25</v>
          </cell>
          <cell r="AU34" t="str">
            <v>1. Resultados Alcanzados a la fecha; Durante el mes de septiembre de 2021 se recibieron 11 actas de visitas extraordinarias programadas entre el 2020 y el 2021. Durante el mes de septiembre de 2021 se evaluaron 18 actas de visitas extraordinarias, de las cuales a ninguna se le hizo retroalimentación a la DOS. 
2. Inconvenientes presentados: Ninguno 
3. Acciones de Mejora si aplican: Ninguno</v>
          </cell>
          <cell r="AV34"/>
          <cell r="AW34"/>
          <cell r="AX34"/>
          <cell r="AY34"/>
          <cell r="AZ34"/>
          <cell r="BA34"/>
          <cell r="BB34">
            <v>0</v>
          </cell>
          <cell r="BC34">
            <v>0</v>
          </cell>
          <cell r="BD34" t="str">
            <v>1. Resultados Alcanzados a la fecha
2. Inconvenientes presentados
3. Acciones de Mejora si aplican</v>
          </cell>
        </row>
        <row r="35">
          <cell r="A35" t="str">
            <v>DM29</v>
          </cell>
          <cell r="B35" t="str">
            <v>5 Gestión de la transparencia, participación ciudadana, rendición de cuentas y lucha contra la ilegalidad</v>
          </cell>
          <cell r="C35" t="str">
            <v>Dirección de Medicamentos</v>
          </cell>
          <cell r="D35" t="str">
            <v>Identificar y ejecutar las actividades de participación ciudadana de acuerdo a la metodologia institucional_ Lineamientos de documentación de participación ciudadana y rendición de cuentas</v>
          </cell>
          <cell r="E35" t="str">
            <v>Realizar las acciones de participación ciudadana de acuerdo a la metodología institucional</v>
          </cell>
          <cell r="F35" t="str">
            <v>Funcionamiento</v>
          </cell>
          <cell r="G35" t="str">
            <v>Actividades de Participación Ciudadana</v>
          </cell>
          <cell r="H35" t="str">
            <v xml:space="preserve">(No de actividades documentadas/No de actividades identificadas)*100 </v>
          </cell>
          <cell r="I35" t="str">
            <v>Porcentaje</v>
          </cell>
          <cell r="J35" t="str">
            <v>Trimestral</v>
          </cell>
          <cell r="K35">
            <v>1</v>
          </cell>
          <cell r="L35"/>
          <cell r="M35">
            <v>1</v>
          </cell>
          <cell r="N35">
            <v>0.5</v>
          </cell>
          <cell r="O35">
            <v>0</v>
          </cell>
          <cell r="P35">
            <v>0.5</v>
          </cell>
          <cell r="Q35">
            <v>0.5</v>
          </cell>
          <cell r="R35">
            <v>0.5</v>
          </cell>
          <cell r="S35">
            <v>1</v>
          </cell>
          <cell r="T35" t="str">
            <v/>
          </cell>
          <cell r="U35"/>
          <cell r="V35"/>
          <cell r="W35"/>
          <cell r="X35"/>
          <cell r="Y35"/>
          <cell r="Z35">
            <v>1</v>
          </cell>
          <cell r="AA35">
            <v>1</v>
          </cell>
          <cell r="AB35">
            <v>0.25</v>
          </cell>
          <cell r="AC35" t="str">
            <v xml:space="preserve">1. Se cumplió en un 100% las actividades programadas en el periodo, a manera de información se relacionan las siguientes actividades de participación ciudadana en el primer trimestre del 2021: 7 Mesas de Trabajo con los Gremios y/o Asociaciones (ANDI, ASINFAR, AFIDRO, ASCIF, ARI, FENAT, ASOCOLCANNA), con un total de participación de 115 asistentes.
El objetivo de estas primeras Mesas de Trabajo, fiueron tener de nuevo el acercamiento entre la Industria Farmaceutica y la DMPB del Invima, asi como recibir las propuestas de agenda para las siguientes Mesas de Trabajo, asi como la presentación del Plan Choque y Plan de Trabajo por parte de la dependencia para la actual vigencia.
 2. Inconvenientes presentados: No aplican
3. Acciones de Mejora No aplican
</v>
          </cell>
          <cell r="AD35"/>
          <cell r="AE35"/>
          <cell r="AF35"/>
          <cell r="AG35"/>
          <cell r="AH35"/>
          <cell r="AI35">
            <v>1</v>
          </cell>
          <cell r="AJ35">
            <v>1</v>
          </cell>
          <cell r="AK35">
            <v>0.25</v>
          </cell>
          <cell r="AL35" t="str">
            <v xml:space="preserve">1. Se cumplió en un 100% las actividades programadas en el periodo, a manera de información se relacionan las siguientes actividades de participación ciudadana en el segundo trimestre del 2021:1. UNIFICACIÓN DE CRITERIOS: POLIZAS Y ACTUALIZACIÓN DE GUIAS Y PROCEDIMIENTOS EN LA INVESTIGACION CLINICA AVANCES EN INVESTIGACION CLINICA, RETOS Y OPORTUNIDADES  UNIFICACIÓN DE CRITERIOS: GASES MEDICINALES REGISTROS SANITARIOS NUEVOS BAJO DECRETO 2106
UNIFICACIÓN DE CRITERIOS: SUPLEMENTOS DIETARIOS
UNIFICACIÓN DE CRITERIOS: BIODISPONIBILIDAD - BIOEQUIVALENCIA
UNIFICACION DE CRITERIOS: 1.  USO ADECUADO DE LOS DIFERENTES CANALES DE COMUNICACIÓN 2. HALLAZGOS FRECUENTES EN LA RADICACIÓN DE TRAMITES 
UNIFICACIÓN DE CRITERIOS: MESA DE TRABAJO CANNABIS
PINES CANNABIS
RETROALIMENTACION IMPLEMENTACION VISITAS AUDITORIAS Y CERTIFICACION BPx - NACIONAL E INTERNACIONAL VIRTUALES Y MIXTAS
UNIFICACION DE CRITERIOS: GRUPO DE APOYO A SALAS ESPECIALIZADAS
UNIFICACIÓN DE CRITERIOS: MODIFICACIONES DE REGISTROS SANITARIOS DE MEDICAMENTOS BIOLOGICOS 1.Requerimientos más comunes. 2. Presentación de avances sobre actualización de Guía de modificaciones de Medicamentos Biológicos. 3.Manual tarifario.
ACTUALIZACION DE  SOLICITUDES DE TRAMITES DE REGISTROS CON VISITA: NACIONAL E INTERNACIONAL
UNIFICACIÓN DE CRITERIOS: IMPLEMENTACION DECRETO 1156 DE 2018 - PRODUCTOS FITOTERAPEUTICOS
UNIFICACIÓN DE CRITERIOS: MODIFICACIONES TRADICIONALES Y AUTOMATICAS; RENOVACIONES TRADICIONALES Y AUTOMATICAS
UNIFICACIÓN DE CRITERIOS: IMPLEMENTACION DE VIGIFLOW, SOCIALIZACION DE NUEVA GUIA PARA REPORTE DE EVENTOS ADVERSOS
VIGIFLOW - Modulo de e-reporting (pacientes o profesionales de salud)
UNIFICACION DE CRITERIOS: MEDICAMENTOS HOMEOPATICOS
 2. Inconvenientes presentados: No aplican
3. Acciones de Mejora No aplican
</v>
          </cell>
          <cell r="AM35"/>
          <cell r="AN35">
            <v>0</v>
          </cell>
          <cell r="AO35"/>
          <cell r="AP35">
            <v>0</v>
          </cell>
          <cell r="AQ35"/>
          <cell r="AR35"/>
          <cell r="AS35">
            <v>0</v>
          </cell>
          <cell r="AT35">
            <v>0</v>
          </cell>
          <cell r="AU35" t="str">
            <v>1. Resultados Alcanzados a la fecha
2. Inconvenientes presentados
3. Acciones de Mejora si aplican</v>
          </cell>
          <cell r="AV35"/>
          <cell r="AW35"/>
          <cell r="AX35"/>
          <cell r="AY35"/>
          <cell r="AZ35"/>
          <cell r="BA35"/>
          <cell r="BB35">
            <v>0</v>
          </cell>
          <cell r="BC35">
            <v>0</v>
          </cell>
          <cell r="BD35" t="str">
            <v>1. Resultados Alcanzados a la fecha
2. Inconvenientes presentados
3. Acciones de Mejora si aplican</v>
          </cell>
        </row>
        <row r="36">
          <cell r="A36" t="str">
            <v>DM30</v>
          </cell>
          <cell r="B36" t="str">
            <v xml:space="preserve">3 Fortalecimiento institucional de la gestión administrativa y de apoyo del Invima </v>
          </cell>
          <cell r="C36" t="str">
            <v>Dirección de Medicamentos</v>
          </cell>
          <cell r="D36" t="str">
            <v>Ejecutar el 95%  de los recursos del presupuesto de invesión apropiado para la vigencia</v>
          </cell>
          <cell r="E36" t="str">
            <v>Cumplir con la ejecución del presupuesto de inversión apropiado a la dependencia de acuerdo a los lineamientos establecidos por la Oficina Asesora de Planeación</v>
          </cell>
          <cell r="F36" t="str">
            <v>Funcionamiento</v>
          </cell>
          <cell r="G36" t="str">
            <v>Ejecucion presupuestal (Inversión)</v>
          </cell>
          <cell r="H36" t="str">
            <v>(Total de recursos ejecutados del presupuesto de inversión/Total de recursos programados para la vigencia)*100</v>
          </cell>
          <cell r="I36" t="str">
            <v>Recursos</v>
          </cell>
          <cell r="J36" t="str">
            <v>Trimestral</v>
          </cell>
          <cell r="K36">
            <v>8498522813.4682198</v>
          </cell>
          <cell r="L36">
            <v>0</v>
          </cell>
          <cell r="M36">
            <v>8498522813.4682198</v>
          </cell>
          <cell r="N36">
            <v>3834690462.5</v>
          </cell>
          <cell r="O36">
            <v>0</v>
          </cell>
          <cell r="P36">
            <v>3834690462.5</v>
          </cell>
          <cell r="Q36">
            <v>3834690462.5</v>
          </cell>
          <cell r="R36">
            <v>0.45121847015847161</v>
          </cell>
          <cell r="S36">
            <v>1</v>
          </cell>
          <cell r="T36" t="str">
            <v/>
          </cell>
          <cell r="U36">
            <v>0</v>
          </cell>
          <cell r="V36">
            <v>0</v>
          </cell>
          <cell r="W36">
            <v>0</v>
          </cell>
          <cell r="X36">
            <v>0</v>
          </cell>
          <cell r="Y36">
            <v>0</v>
          </cell>
          <cell r="Z36">
            <v>480584244.5</v>
          </cell>
          <cell r="AA36">
            <v>480584244.5</v>
          </cell>
          <cell r="AB36">
            <v>5.6549150369801161E-2</v>
          </cell>
          <cell r="AC36" t="str">
            <v xml:space="preserve">1. Resultados Alcanzados a la fecha: De los $8.498.522.813,46 establecidos como meta de inversión para Dirección de Medicamentos y Productos Biológicos vigencia 2021,  con corte al primer trimestre , se registran en obligaciones presupuestales  $480.584.244,5 que corresponde a 5,65% del cumplimiento del valor asignado. </v>
          </cell>
          <cell r="AD36"/>
          <cell r="AE36"/>
          <cell r="AF36"/>
          <cell r="AG36"/>
          <cell r="AH36"/>
          <cell r="AI36">
            <v>1632646264.6700001</v>
          </cell>
          <cell r="AJ36">
            <v>1632646264.6700001</v>
          </cell>
          <cell r="AK36">
            <v>0.1921094171898472</v>
          </cell>
          <cell r="AL36" t="str">
            <v xml:space="preserve">1. Resultados Alcanzados a la fecha: De los $8.498.522.813,46 establecidos como meta de inversión para Dirección de Medicamentos y Productos Biológicos vigencia 2021,  en el segundo trimestre , se registran en obligaciones presupuestales  por $1.632.646.265 con un acumulado total del segundo semestre de $2.113.230.509 que corresponde a 34,87% del cumplimiento del valor total asignado.
2. Inconvenientes Presentados: No aplica
3. Acciones de Mejora: En la actualidad la Dirección de Medicamentos y Productos Biológicos, se encuentra realizando revisión de la apropiación y la ejecución del primer semestre, para solicitar los tralados y liberaciones correspondientes y así poder tener un cumplimiento óptimo de la ejecución.
</v>
          </cell>
          <cell r="AM36"/>
          <cell r="AN36"/>
          <cell r="AO36"/>
          <cell r="AP36"/>
          <cell r="AQ36"/>
          <cell r="AR36">
            <v>1721459953.3299999</v>
          </cell>
          <cell r="AS36">
            <v>1721459953.3299999</v>
          </cell>
          <cell r="AT36">
            <v>0.20255990259882325</v>
          </cell>
          <cell r="AU36" t="str">
            <v>1. Resultados Alcanzados a la fecha
2. Inconvenientes presentados
3. Acciones de Mejora si aplican</v>
          </cell>
          <cell r="AV36"/>
          <cell r="AW36"/>
          <cell r="AX36"/>
          <cell r="AY36"/>
          <cell r="AZ36"/>
          <cell r="BA36"/>
          <cell r="BB36">
            <v>0</v>
          </cell>
          <cell r="BC36">
            <v>0</v>
          </cell>
          <cell r="BD36" t="str">
            <v>1. Resultados Alcanzados a la fecha
2. Inconvenientes presentados
3. Acciones de Mejora si aplican</v>
          </cell>
        </row>
        <row r="37">
          <cell r="A37" t="str">
            <v>DM31</v>
          </cell>
          <cell r="B37" t="str">
            <v xml:space="preserve">1 Fortalecimiento  de la inspección  vigilancia y control de los productos competencia del Invima </v>
          </cell>
          <cell r="C37" t="str">
            <v>Dirección de Medicamentos</v>
          </cell>
          <cell r="D37" t="str">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ell>
          <cell r="E37" t="str">
            <v xml:space="preserve">Verificar el cumplimiento de los requisitos establecidos en la normatividad sanitaria vigente, con el fin de otorgar autorización temporal a establecimientos nacionales </v>
          </cell>
          <cell r="F37" t="str">
            <v>Funcionamiento</v>
          </cell>
          <cell r="G37" t="str">
            <v>Trámites estudiados</v>
          </cell>
          <cell r="H37" t="str">
            <v>(No. de trámites estudiados/ No. de tramites proyectados para la vigencia) *100</v>
          </cell>
          <cell r="I37" t="str">
            <v>Número</v>
          </cell>
          <cell r="J37" t="str">
            <v>Mensual</v>
          </cell>
          <cell r="K37">
            <v>600</v>
          </cell>
          <cell r="L37">
            <v>0</v>
          </cell>
          <cell r="M37">
            <v>600</v>
          </cell>
          <cell r="N37">
            <v>30</v>
          </cell>
          <cell r="O37">
            <v>0</v>
          </cell>
          <cell r="P37">
            <v>30</v>
          </cell>
          <cell r="Q37">
            <v>30</v>
          </cell>
          <cell r="R37">
            <v>0.05</v>
          </cell>
          <cell r="S37">
            <v>1</v>
          </cell>
          <cell r="T37" t="str">
            <v/>
          </cell>
          <cell r="U37">
            <v>0</v>
          </cell>
          <cell r="V37">
            <v>4</v>
          </cell>
          <cell r="W37">
            <v>0</v>
          </cell>
          <cell r="X37">
            <v>0</v>
          </cell>
          <cell r="Y37">
            <v>0</v>
          </cell>
          <cell r="Z37">
            <v>2</v>
          </cell>
          <cell r="AA37">
            <v>6</v>
          </cell>
          <cell r="AB37">
            <v>0.01</v>
          </cell>
          <cell r="AC37" t="str">
            <v>1. Resultados Alcanzados a la fecha: Para el primer trimestre los resultados obtenidos por generación de autorización temporal sin Registro Sanitario de desinfectantes y antibacteriales catalogados como medicamentos vitales no disponibles, el avance acumulado es del 1 % (6 de 600) con respecto a la meta propuesta para el año 2021, en el grupo de  Condición especial de Riesgo.
 2. Inconvenientes presentados: Indicador sin historial y no se presenta radicación considerable para el estudio de este trámite
3. Acciones de Mejora si aplican:  Evaluar reducción de la meta propuesta.</v>
          </cell>
          <cell r="AD37"/>
          <cell r="AE37">
            <v>0</v>
          </cell>
          <cell r="AF37">
            <v>0</v>
          </cell>
          <cell r="AG37">
            <v>4</v>
          </cell>
          <cell r="AH37"/>
          <cell r="AI37">
            <v>19</v>
          </cell>
          <cell r="AJ37">
            <v>23</v>
          </cell>
          <cell r="AK37">
            <v>3.833333333333333E-2</v>
          </cell>
          <cell r="AL37" t="str">
            <v>1. Resultados Alcanzados a la fecha: En el segundo trimestre los resultados obtenidos por generación de autorización temporal sin Registro Sanitario de desinfectantes y antibacteriales catalogados como medicamentos vitales no disponibles, el avance acumulado es del 4,83% (29 de 600) con respecto a la meta propuesta para el año 2021, en el grupo de  Condición especial de Riesgo.                                                                                                                                           2. Inconvenientes presentados: Indicador sin historial y no se presenta radicación considerable para el estudio de este trámite., se evacuan de acuerdo con la demanda del usuario .de la meta propuesta.                                                                                                                                        3. Acciones de Mejora si aplican:  ,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ell>
          <cell r="AM37">
            <v>0</v>
          </cell>
          <cell r="AN37">
            <v>1</v>
          </cell>
          <cell r="AO37">
            <v>0</v>
          </cell>
          <cell r="AP37">
            <v>0</v>
          </cell>
          <cell r="AQ37"/>
          <cell r="AR37"/>
          <cell r="AS37">
            <v>1</v>
          </cell>
          <cell r="AT37">
            <v>1.6666666666666668E-3</v>
          </cell>
          <cell r="AU37" t="str">
            <v>1. Resultados Alcanzados a la fecha: En el tercer trimestre los resultados obtenidos por generación de autorización temporal sin Registro Sanitario de desinfectantes y antibacteriales catalogados como medicamentos vitales no disponibles, el avance del 0,17% (1 de 600) con respecto a la meta propuesta para el año 2021, en el grupo de registros sanitarios de medicamentos en Condición especial de Riesgo.                                                                                                                                                                                                                          2. Inconvenientes presentados: Indicador sin historial y no se presenta radicación considerable para el estudio de este trámite, se evacuan de acuerdo con la demanda del usuario                                                                                                                                                                                                                                                                                                                                                                                 3. Acciones de Mejora si aplican: 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ell>
          <cell r="AV37"/>
          <cell r="AW37"/>
          <cell r="AX37"/>
          <cell r="AY37"/>
          <cell r="AZ37"/>
          <cell r="BA37"/>
          <cell r="BB37">
            <v>0</v>
          </cell>
          <cell r="BC37">
            <v>0</v>
          </cell>
          <cell r="BD37" t="str">
            <v>1. Resultados Alcanzados a la fecha
2. Inconvenientes presentados
3. Acciones de Mejora si aplican</v>
          </cell>
        </row>
        <row r="38">
          <cell r="A38" t="str">
            <v>DM32</v>
          </cell>
          <cell r="B38" t="str">
            <v xml:space="preserve">1 Fortalecimiento  de la inspección  vigilancia y control de los productos competencia del Invima </v>
          </cell>
          <cell r="C38" t="str">
            <v>Dirección de Medicamentos</v>
          </cell>
          <cell r="D38" t="str">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ell>
          <cell r="E38" t="str">
            <v xml:space="preserve">Verificar el cumplimiento de los requisitos establecidos en la normatividad sanitaria vigente, con el fin de otorgar autorización temporal a establecimientos nacionales </v>
          </cell>
          <cell r="F38" t="str">
            <v>Funcionamiento</v>
          </cell>
          <cell r="G38" t="str">
            <v>Trámites estudiados</v>
          </cell>
          <cell r="H38" t="str">
            <v>(No. de trámites estudiados/ No. de tramites proyectados para la vigencia )*100</v>
          </cell>
          <cell r="I38" t="str">
            <v>Número</v>
          </cell>
          <cell r="J38" t="str">
            <v>Mensual</v>
          </cell>
          <cell r="K38">
            <v>12</v>
          </cell>
          <cell r="L38">
            <v>0</v>
          </cell>
          <cell r="M38">
            <v>12</v>
          </cell>
          <cell r="N38">
            <v>7</v>
          </cell>
          <cell r="O38">
            <v>0</v>
          </cell>
          <cell r="P38">
            <v>7</v>
          </cell>
          <cell r="Q38">
            <v>7</v>
          </cell>
          <cell r="R38">
            <v>0.58333333333333337</v>
          </cell>
          <cell r="S38">
            <v>1</v>
          </cell>
          <cell r="T38" t="str">
            <v/>
          </cell>
          <cell r="U38">
            <v>0</v>
          </cell>
          <cell r="V38">
            <v>0</v>
          </cell>
          <cell r="W38">
            <v>0</v>
          </cell>
          <cell r="X38">
            <v>0</v>
          </cell>
          <cell r="Y38">
            <v>0</v>
          </cell>
          <cell r="Z38">
            <v>0</v>
          </cell>
          <cell r="AA38">
            <v>0</v>
          </cell>
          <cell r="AB38">
            <v>0</v>
          </cell>
          <cell r="AC38" t="str">
            <v>1. Resultados Alcanzados a la fecha.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evaluarón más de 300 (trescientas) solicitudes y a la fecha se han evaluado cero (0) trámites a solicitud del usuario.
3. Acciones de Mejora si aplican: Teniendo en cuenta  la declaracion de emergencia sanitaria, se da prioridad a este tramite. Para éste Trimestre N.A.</v>
          </cell>
          <cell r="AD38"/>
          <cell r="AE38">
            <v>0</v>
          </cell>
          <cell r="AF38">
            <v>0</v>
          </cell>
          <cell r="AG38">
            <v>5</v>
          </cell>
          <cell r="AH38"/>
          <cell r="AI38">
            <v>1</v>
          </cell>
          <cell r="AJ38">
            <v>6</v>
          </cell>
          <cell r="AK38">
            <v>0.5</v>
          </cell>
          <cell r="AL38" t="str">
            <v>1. Resultados Alcanzados a la fecha. Para éste trimestre se realizarón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sólo  se han tenido seis (06) solicitudes, y durante el año 2020 se evaluarón más de 300 (trescientas) solicitudes y a la fecha se han evaluado seis (06) trámites a solicitud del usuario.
3. Acciones de Mejora si aplican: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mínimo.</v>
          </cell>
          <cell r="AM38">
            <v>0</v>
          </cell>
          <cell r="AN38">
            <v>1</v>
          </cell>
          <cell r="AO38">
            <v>0</v>
          </cell>
          <cell r="AP38">
            <v>0</v>
          </cell>
          <cell r="AQ38"/>
          <cell r="AR38"/>
          <cell r="AS38">
            <v>1</v>
          </cell>
          <cell r="AT38">
            <v>8.3333333333333329E-2</v>
          </cell>
          <cell r="AU38" t="str">
            <v>1. Resultados Alcanzados a la fecha. Para éste trimestre se realizaron un (01)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segundo trimestre sólo se han tenido  un (01) solicitudes, y durante el año 2020 se evaluaron más de 300 (trescientas) solicitudes.
3. Acciones de Mejora si aplican: Teniendo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para medir la cantidad de autorizaciones sin registros sanitarios que se solicitaron a la dirección de medicamento para los productos descritos; pero se observa que durante el segundo semestre del año 2021 sólo han llegado 1 solicitudes frente a 300 que ingresaron el año 2020, por esta razón se hace necesario reevaluar este indicador y ajustar la meta propuesta, puesto que se esta viendo afectado el cumplimiento de la misma.</v>
          </cell>
          <cell r="AV38"/>
          <cell r="AW38"/>
          <cell r="AX38"/>
          <cell r="AY38"/>
          <cell r="AZ38"/>
          <cell r="BA38"/>
          <cell r="BB38">
            <v>0</v>
          </cell>
          <cell r="BC38">
            <v>0</v>
          </cell>
          <cell r="BD38" t="str">
            <v>1. Resultados Alcanzados a la fecha
2. Inconvenientes presentados
3. Acciones de Mejora si aplican</v>
          </cell>
        </row>
        <row r="39">
          <cell r="A39" t="str">
            <v>DM33</v>
          </cell>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v>0</v>
          </cell>
          <cell r="AI39"/>
          <cell r="AJ39"/>
          <cell r="AK39"/>
          <cell r="AL39"/>
          <cell r="AM39"/>
          <cell r="AN39"/>
          <cell r="AO39"/>
          <cell r="AP39"/>
          <cell r="AQ39"/>
          <cell r="AR39"/>
          <cell r="AS39"/>
          <cell r="AT39"/>
          <cell r="AU39"/>
          <cell r="AV39"/>
          <cell r="AW39"/>
          <cell r="AX39"/>
          <cell r="AY39"/>
          <cell r="AZ39"/>
          <cell r="BA39"/>
          <cell r="BB39"/>
          <cell r="BC39"/>
          <cell r="BD39"/>
        </row>
        <row r="40">
          <cell r="A40" t="str">
            <v>DM34</v>
          </cell>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v>0</v>
          </cell>
          <cell r="AI40"/>
          <cell r="AJ40"/>
          <cell r="AK40"/>
          <cell r="AL40"/>
          <cell r="AM40"/>
          <cell r="AN40"/>
          <cell r="AO40"/>
          <cell r="AP40"/>
          <cell r="AQ40"/>
          <cell r="AR40"/>
          <cell r="AS40"/>
          <cell r="AT40"/>
          <cell r="AU40"/>
          <cell r="AV40"/>
          <cell r="AW40"/>
          <cell r="AX40"/>
          <cell r="AY40"/>
          <cell r="AZ40"/>
          <cell r="BA40"/>
          <cell r="BB40"/>
          <cell r="BC40"/>
          <cell r="BD40"/>
        </row>
        <row r="41">
          <cell r="A41" t="str">
            <v>DM35</v>
          </cell>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row>
      </sheetData>
      <sheetData sheetId="17">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v>
          </cell>
          <cell r="J7" t="str">
            <v>Periodicidad de Reporte</v>
          </cell>
          <cell r="K7" t="str">
            <v>Total</v>
          </cell>
          <cell r="L7" t="str">
            <v xml:space="preserve">
Nacional
 &gt; 75 Kmts
</v>
          </cell>
          <cell r="M7" t="str">
            <v xml:space="preserve">Otros (Local)
&lt; 75 Kmts </v>
          </cell>
          <cell r="N7" t="str">
            <v>Total</v>
          </cell>
          <cell r="O7" t="str">
            <v>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&gt; 75 Kmts</v>
          </cell>
          <cell r="AE7" t="str">
            <v xml:space="preserve">Otros (Local)
&lt; 75 Kmts </v>
          </cell>
          <cell r="AF7" t="str">
            <v>Nacional
 &gt; 75 Kmts</v>
          </cell>
          <cell r="AG7" t="str">
            <v xml:space="preserve">Otros (Local)
&lt; 75 Kmts </v>
          </cell>
          <cell r="AH7" t="str">
            <v>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&gt; 75 Kmts</v>
          </cell>
          <cell r="AN7" t="str">
            <v xml:space="preserve">Otros (Local)
&lt; 75 Kmts </v>
          </cell>
          <cell r="AO7" t="str">
            <v>Nacional
 &gt; 75 Kmts</v>
          </cell>
          <cell r="AP7" t="str">
            <v xml:space="preserve">Otros (Local)
&lt; 75 Kmts </v>
          </cell>
          <cell r="AQ7" t="str">
            <v>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&gt; 75 Kmts</v>
          </cell>
          <cell r="AW7" t="str">
            <v xml:space="preserve">Otros (Local)
&lt; 75 Kmts </v>
          </cell>
          <cell r="AX7" t="str">
            <v>Nacional
 &gt; 75 Kmts</v>
          </cell>
          <cell r="AY7" t="str">
            <v xml:space="preserve">Otros (Local)
&lt; 75 Kmts </v>
          </cell>
          <cell r="AZ7" t="str">
            <v>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DO01</v>
          </cell>
          <cell r="B8" t="str">
            <v xml:space="preserve">1 Fortalecimiento  de la inspección  vigilancia y control de los productos competencia del Invima </v>
          </cell>
          <cell r="C8" t="str">
            <v>Dirección de Operaciones Sanitarias</v>
          </cell>
          <cell r="D8" t="str">
            <v>Realizar capacitación a entes descentralizados y otros Actores</v>
          </cell>
          <cell r="E8" t="str">
            <v>Brindar capacitación a los Entes descentralizados y colectivos de usuarios en temas relacionados con los
asuntos competencia del Invima.</v>
          </cell>
          <cell r="F8" t="str">
            <v>Inversión</v>
          </cell>
          <cell r="G8" t="str">
            <v>Capacitaciones</v>
          </cell>
          <cell r="H8" t="str">
            <v>(No. de Capacitaciones realizadas/No. De Capacitaciones programadas para la vigencia)*100</v>
          </cell>
          <cell r="I8" t="str">
            <v>Número</v>
          </cell>
          <cell r="J8" t="str">
            <v>Mensual</v>
          </cell>
          <cell r="K8">
            <v>70</v>
          </cell>
          <cell r="L8">
            <v>49</v>
          </cell>
          <cell r="M8">
            <v>21</v>
          </cell>
          <cell r="N8">
            <v>72</v>
          </cell>
          <cell r="O8">
            <v>5</v>
          </cell>
          <cell r="P8">
            <v>67</v>
          </cell>
          <cell r="Q8">
            <v>72</v>
          </cell>
          <cell r="R8">
            <v>1</v>
          </cell>
          <cell r="S8">
            <v>1</v>
          </cell>
          <cell r="T8" t="str">
            <v>Revisar la sobreejecución del Indicador</v>
          </cell>
          <cell r="U8">
            <v>0</v>
          </cell>
          <cell r="V8">
            <v>0</v>
          </cell>
          <cell r="W8">
            <v>1</v>
          </cell>
          <cell r="X8">
            <v>1</v>
          </cell>
          <cell r="Y8">
            <v>0</v>
          </cell>
          <cell r="Z8">
            <v>6</v>
          </cell>
          <cell r="AA8">
            <v>8</v>
          </cell>
          <cell r="AB8">
            <v>0.11428571428571428</v>
          </cell>
          <cell r="AC8" t="str">
            <v xml:space="preserve">1, Resultados alcanzados a la fecha: Para el I Trimestre de 2021, se realizaron ocho (8) capacitaciones que representan un logro del 11 % de la meta anual 2021; de estas, tres (3) correspondientes a Eje Cafetero, dos (2) a CC2, y una (1) capacitación para CO1, CO3 y OCC2 respectivamente. 
2, Inconvenientes presentados: Durante el I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continúa con la realización de eventos virtuales en diferentes plataformas digitales utilizadas para tal fin y con el uso de formatos digitales para disponer de las evidencias de las capacitaciones.  </v>
          </cell>
          <cell r="AD8">
            <v>0</v>
          </cell>
          <cell r="AE8">
            <v>7</v>
          </cell>
          <cell r="AF8">
            <v>0</v>
          </cell>
          <cell r="AG8">
            <v>10</v>
          </cell>
          <cell r="AH8">
            <v>0</v>
          </cell>
          <cell r="AI8">
            <v>12</v>
          </cell>
          <cell r="AJ8">
            <v>29</v>
          </cell>
          <cell r="AK8">
            <v>0.41428571428571431</v>
          </cell>
          <cell r="AL8" t="str">
            <v xml:space="preserve">1. Resultados alcanzados a la fecha: Con referencia al avance acumulado al segundo trimestre de 2021, en cuanto a capacitaciones se alcanzó el 53% de logro de la meta anual 2021, con un total de 37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ell>
          <cell r="AM8">
            <v>0</v>
          </cell>
          <cell r="AN8">
            <v>14</v>
          </cell>
          <cell r="AO8">
            <v>0</v>
          </cell>
          <cell r="AP8">
            <v>5</v>
          </cell>
          <cell r="AQ8">
            <v>4</v>
          </cell>
          <cell r="AR8">
            <v>12</v>
          </cell>
          <cell r="AS8">
            <v>35</v>
          </cell>
          <cell r="AT8">
            <v>0.5</v>
          </cell>
          <cell r="AU8" t="str">
            <v xml:space="preserve">1. Resultados alcanzados a la fecha: Con referencia al avance acumulado al tercer trimestre de 2021, en cuanto a capacitaciones se alcanzó el 103% de logro de la meta anual 2021, con un total de 72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ell>
          <cell r="AV8"/>
          <cell r="AW8"/>
          <cell r="AX8"/>
          <cell r="AY8"/>
          <cell r="AZ8"/>
          <cell r="BA8"/>
          <cell r="BB8">
            <v>0</v>
          </cell>
          <cell r="BC8">
            <v>0</v>
          </cell>
          <cell r="BD8" t="str">
            <v>1. Resultados Alcanzados a la fecha
2. Inconvenientes presentados
3. Acciones de Mejora si aplican</v>
          </cell>
        </row>
        <row r="9">
          <cell r="A9" t="str">
            <v>DO02</v>
          </cell>
          <cell r="B9" t="str">
            <v xml:space="preserve">1 Fortalecimiento  de la inspección  vigilancia y control de los productos competencia del Invima </v>
          </cell>
          <cell r="C9" t="str">
            <v>Dirección de Operaciones Sanitarias</v>
          </cell>
          <cell r="D9" t="str">
            <v>Realizar asistencia Técnica a entes territoriales y otros actores</v>
          </cell>
          <cell r="E9" t="str">
            <v>Brindar asistencia técnica a los Entes descentralizados relacionada con los asuntos de competencia del Invima</v>
          </cell>
          <cell r="F9" t="str">
            <v>Inversión</v>
          </cell>
          <cell r="G9" t="str">
            <v>Asistencias Técnicas</v>
          </cell>
          <cell r="H9" t="str">
            <v>(No.asistencias técnicas realizadas/No. de asistencias técnicas programadas para la vigencia)*100</v>
          </cell>
          <cell r="I9" t="str">
            <v>Número</v>
          </cell>
          <cell r="J9" t="str">
            <v>Mensual</v>
          </cell>
          <cell r="K9">
            <v>70</v>
          </cell>
          <cell r="L9">
            <v>49</v>
          </cell>
          <cell r="M9">
            <v>21</v>
          </cell>
          <cell r="N9">
            <v>48</v>
          </cell>
          <cell r="O9">
            <v>32</v>
          </cell>
          <cell r="P9">
            <v>16</v>
          </cell>
          <cell r="Q9">
            <v>48</v>
          </cell>
          <cell r="R9">
            <v>0.68571428571428572</v>
          </cell>
          <cell r="S9">
            <v>1</v>
          </cell>
          <cell r="T9" t="str">
            <v/>
          </cell>
          <cell r="U9">
            <v>0</v>
          </cell>
          <cell r="V9">
            <v>0</v>
          </cell>
          <cell r="W9">
            <v>0</v>
          </cell>
          <cell r="X9">
            <v>0</v>
          </cell>
          <cell r="Y9">
            <v>2</v>
          </cell>
          <cell r="Z9">
            <v>0</v>
          </cell>
          <cell r="AA9">
            <v>2</v>
          </cell>
          <cell r="AB9">
            <v>2.8571428571428571E-2</v>
          </cell>
          <cell r="AC9" t="str">
            <v xml:space="preserve">1. Resultados alcanzados a la fecha: Para el I Trimestre de 2021, se realizaron dos (2) asistencias técnicas que representan un logro del 3% de la meta anual 2021, de estas una (1) correspondió a CO1 y una (1) CC1. 
2. Inconvenientes presentados: Durante el I Trimestre de 2021,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v>
          </cell>
          <cell r="AD9">
            <v>2</v>
          </cell>
          <cell r="AE9">
            <v>0</v>
          </cell>
          <cell r="AF9">
            <v>2</v>
          </cell>
          <cell r="AG9">
            <v>0</v>
          </cell>
          <cell r="AH9">
            <v>1</v>
          </cell>
          <cell r="AI9">
            <v>3</v>
          </cell>
          <cell r="AJ9">
            <v>8</v>
          </cell>
          <cell r="AK9">
            <v>0.11428571428571428</v>
          </cell>
          <cell r="AL9" t="str">
            <v>1. Resultados alcanzados a la fecha: Con referencia al avance acumulado al segundo trimestre de 2021, en cuanto a asistencias técnicas se alcanzó el 14% de logro de la meta anual 2021, con un total de 10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asocio el desarrollo  de un proyecto de mejoramiento de estatus sanitario para que dentro del contexto del mismo,  haya mayor compromiso de parte de los GTT de desarrollar asistencias técnicas en lo que resta de la vigencia 2021, garantizando de esta forma un mayor dinamismo de estas actividades y el alcance adecuado de las metas anuales.</v>
          </cell>
          <cell r="AM9">
            <v>6</v>
          </cell>
          <cell r="AN9">
            <v>5</v>
          </cell>
          <cell r="AO9">
            <v>10</v>
          </cell>
          <cell r="AP9">
            <v>2</v>
          </cell>
          <cell r="AQ9">
            <v>9</v>
          </cell>
          <cell r="AR9">
            <v>6</v>
          </cell>
          <cell r="AS9">
            <v>38</v>
          </cell>
          <cell r="AT9">
            <v>0.54285714285714282</v>
          </cell>
          <cell r="AU9" t="str">
            <v xml:space="preserve">1. Resultados alcanzados a la fecha: Con referencia al avance acumulado al tercer trimestre de 2021, en cuanto a asistencias técnicas se alcanzó el 69% de logro de la meta anual 2021, con un total de 48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implemento una estrategia de mejoramiento de estatus sanitario en PBA de autoconsumo, que ha generado un mayor dinamismo de estas actividades, contribuyendo  al alcance adecuado de las metas anuales. </v>
          </cell>
          <cell r="AV9"/>
          <cell r="AW9"/>
          <cell r="AX9"/>
          <cell r="AY9"/>
          <cell r="AZ9"/>
          <cell r="BA9"/>
          <cell r="BB9">
            <v>0</v>
          </cell>
          <cell r="BC9">
            <v>0</v>
          </cell>
          <cell r="BD9" t="str">
            <v>1. Resultados Alcanzados a la fecha
2. Inconvenientes presentados
3. Acciones de Mejora si aplican</v>
          </cell>
        </row>
        <row r="10">
          <cell r="A10" t="str">
            <v>DO03</v>
          </cell>
          <cell r="B10" t="str">
            <v xml:space="preserve">1 Fortalecimiento  de la inspección  vigilancia y control de los productos competencia del Invima </v>
          </cell>
          <cell r="C10" t="str">
            <v>Dirección de Operaciones Sanitarias</v>
          </cell>
          <cell r="D10" t="str">
            <v xml:space="preserve">Realizar Inspección , vigilancia y control  a establecimientos de competencia de la Direcciòn (Bancos de Sangre) </v>
          </cell>
          <cell r="E10"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0" t="str">
            <v>Inversión</v>
          </cell>
          <cell r="G10" t="str">
            <v>Visitas de IVC</v>
          </cell>
          <cell r="H10" t="str">
            <v>(No. De Inspecciones de IVC de Bancos Sangre realizadas /Total de inspecciones de IVC de Bancos Sangre  Proyectadas por la direcciòn misional para el año)*100</v>
          </cell>
          <cell r="I10" t="str">
            <v>Número</v>
          </cell>
          <cell r="J10" t="str">
            <v>Mensual</v>
          </cell>
          <cell r="K10">
            <v>90</v>
          </cell>
          <cell r="L10">
            <v>81</v>
          </cell>
          <cell r="M10">
            <v>9</v>
          </cell>
          <cell r="N10">
            <v>69</v>
          </cell>
          <cell r="O10">
            <v>53</v>
          </cell>
          <cell r="P10">
            <v>16</v>
          </cell>
          <cell r="Q10">
            <v>69</v>
          </cell>
          <cell r="R10">
            <v>0.76666666666666672</v>
          </cell>
          <cell r="S10">
            <v>1</v>
          </cell>
          <cell r="T10" t="str">
            <v/>
          </cell>
          <cell r="U10">
            <v>0</v>
          </cell>
          <cell r="V10">
            <v>0</v>
          </cell>
          <cell r="W10">
            <v>0</v>
          </cell>
          <cell r="X10">
            <v>3</v>
          </cell>
          <cell r="Y10">
            <v>3</v>
          </cell>
          <cell r="Z10">
            <v>4</v>
          </cell>
          <cell r="AA10">
            <v>10</v>
          </cell>
          <cell r="AB10">
            <v>0.1111111111111111</v>
          </cell>
          <cell r="AC10" t="str">
            <v>1. Resultados Alcanzados a la fecha: En el primer trimestre se realizaron 10 visitas, de las cuales 7 visitas se realizaron en atención a mapa de riesgos y 3 visitas de carácter extraordinario, se da cumplimiento en un 10% del POA total (100 visitas).
2. Inconvenientes presentados: Al comenzar el trimestre, no se contaba con el perfil de Ingenieros Biomédicos y Bacteriólogas suficientes para programar las visitas planeadas en el POA,  actualmente continuamos en pandemia ocasionada por COVID -19 por lo que hay varios funcionarios con restricción trabajando en casa. 
3. Acciones de Mejora si aplican: Contar con personal del perfil requerido y capacitado para realizar visitas a estos establecimientos, en los casos que sea posible hacer visitas mixtas (Presencial y virtual).</v>
          </cell>
          <cell r="AD10">
            <v>12</v>
          </cell>
          <cell r="AE10">
            <v>0</v>
          </cell>
          <cell r="AF10">
            <v>8</v>
          </cell>
          <cell r="AG10">
            <v>0</v>
          </cell>
          <cell r="AH10">
            <v>0</v>
          </cell>
          <cell r="AI10">
            <v>6</v>
          </cell>
          <cell r="AJ10">
            <v>26</v>
          </cell>
          <cell r="AK10">
            <v>0.28888888888888886</v>
          </cell>
          <cell r="AL10" t="str">
            <v>1. Resultados Alcanzados a la fecha: En el segundo trimestre se realizaron 26 visitas, todas en atención a mapa de riesgos, es de aclarar que el POA anual para esta disciplina es de 100 visitas y hasta el momento se ha ejecutado un total de 36 visitas para un porcentaje total de cumplimiento de 36%.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Contar con personal del perfil requerido y capacitado para realizar visitas a estos establecimientos, en los casos que sea posible hacer visitas mixtas (Presencial y virtual).</v>
          </cell>
          <cell r="AM10">
            <v>7</v>
          </cell>
          <cell r="AN10">
            <v>0</v>
          </cell>
          <cell r="AO10">
            <v>11</v>
          </cell>
          <cell r="AP10">
            <v>0</v>
          </cell>
          <cell r="AQ10">
            <v>12</v>
          </cell>
          <cell r="AR10">
            <v>3</v>
          </cell>
          <cell r="AS10">
            <v>33</v>
          </cell>
          <cell r="AT10">
            <v>0.36666666666666664</v>
          </cell>
          <cell r="AU10" t="str">
            <v>1. Resultados Alcanzados a la fecha: En el tercer trimestre se realizaron 33 visitas, 26 en atención a mapa de riesgo y 7 extraordinarias, es de aclarar que el POA anual para esta disciplina se ajustó a 90 visitas y hasta el momento se ha ejecutado un total de 69 visitas para un porcentaje total de cumplimiento de 77%. Se cerró un Banco de Sangre en Barranquilla, se abrió un nuevo Banco de Sangre en Cúcuta. Se impusieron dos Medidas Sanitarias de Seguridad a un Banco de Sangre ubicado en Armenia.
2. Inconvenientes presentados: Aunque sigue avanzando el plan de vacunación para COVID -19,  hay varios funcionarios con restricción trabajando en casa. El Banco de Sangre al que se le impusieron las dos MSS interpuso una tutela, el fallo salió a favor de Invima por lo que las medidas sanitarias de seguridad siguen en firme.
3. Acciones de Mejora si aplican: Contar con personal del perfil requerido y capacitado para realizar visitas a estos establecimientos, en los casos que sea posible continuar haciendo visitas mixtas (Presencial y virtual).</v>
          </cell>
          <cell r="AV10"/>
          <cell r="AW10"/>
          <cell r="AX10"/>
          <cell r="AY10"/>
          <cell r="AZ10"/>
          <cell r="BA10"/>
          <cell r="BB10">
            <v>0</v>
          </cell>
          <cell r="BC10">
            <v>0</v>
          </cell>
          <cell r="BD10" t="str">
            <v>1. Resultados Alcanzados a la fecha
2. Inconvenientes presentados
3. Acciones de Mejora si aplican</v>
          </cell>
        </row>
        <row r="11">
          <cell r="A11" t="str">
            <v>DO04</v>
          </cell>
          <cell r="B11" t="str">
            <v xml:space="preserve">1 Fortalecimiento  de la inspección  vigilancia y control de los productos competencia del Invima </v>
          </cell>
          <cell r="C11" t="str">
            <v>Dirección de Operaciones Sanitarias</v>
          </cell>
          <cell r="D11" t="str">
            <v xml:space="preserve">Realizar Inspección , vigilancia y control  a establecimientos de competencia de la Direcciòn (Cosméticos) </v>
          </cell>
          <cell r="E11"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1" t="str">
            <v>Inversión</v>
          </cell>
          <cell r="G11" t="str">
            <v>Visitas de IVC</v>
          </cell>
          <cell r="H11" t="str">
            <v>(No. De Inspecciones de IVC realizadas/Total de inspecciones de IVC Proyectadas por la direcciòn misional para el año*100)  COSMÉTICOS</v>
          </cell>
          <cell r="I11" t="str">
            <v>Número</v>
          </cell>
          <cell r="J11" t="str">
            <v>Mensual</v>
          </cell>
          <cell r="K11">
            <v>500</v>
          </cell>
          <cell r="L11">
            <v>200</v>
          </cell>
          <cell r="M11">
            <v>300</v>
          </cell>
          <cell r="N11">
            <v>423</v>
          </cell>
          <cell r="O11">
            <v>166</v>
          </cell>
          <cell r="P11">
            <v>257</v>
          </cell>
          <cell r="Q11">
            <v>423</v>
          </cell>
          <cell r="R11">
            <v>0.84599999999999997</v>
          </cell>
          <cell r="S11">
            <v>1</v>
          </cell>
          <cell r="T11" t="str">
            <v/>
          </cell>
          <cell r="U11">
            <v>0</v>
          </cell>
          <cell r="V11">
            <v>14</v>
          </cell>
          <cell r="W11">
            <v>1</v>
          </cell>
          <cell r="X11">
            <v>15</v>
          </cell>
          <cell r="Y11">
            <v>0</v>
          </cell>
          <cell r="Z11">
            <v>37</v>
          </cell>
          <cell r="AA11">
            <v>67</v>
          </cell>
          <cell r="AB11">
            <v>0.13400000000000001</v>
          </cell>
          <cell r="AC11" t="str">
            <v>1. Resultados Alcanzados a la fecha: Las visitas de inspección vigilancia y control en la disciplina de Cosméticos, Aseo, Plaguicidas y Productos de Higiene Domestica, tuvo una ejecución para este primer trimestre de 67 visitas, recibiendo por parte de la Dirección misional para el primer trimestre un total de 73 visitas, obteniendo un porcentaje de cumplimiento de 92%. Es de aclarar que el POA anual para esta disciplina es de 500 visitas.
2. Inconvenientes presentados: La capacidad Operativa  que realiza visitas en esta disciplina estuvo notablemente disminuida  en los Grupo de Trabajo Territorial y el personal de contrato ingresó al finalizar el trimestre, actualmente continuamos en pandemia ocasionada por COVID -19 por lo que hay varios funcionarios con restricción trabajando en casa. 
3. Acciones de Mejora si aplican: Continuar haciendo visitas mixtas (Presencial y virtual) con apoyos entre los diferentes Grupos de Trabajo Territorial para el cumplimiento de las visitas</v>
          </cell>
          <cell r="AD11">
            <v>11</v>
          </cell>
          <cell r="AE11">
            <v>22</v>
          </cell>
          <cell r="AF11">
            <v>6</v>
          </cell>
          <cell r="AG11">
            <v>35</v>
          </cell>
          <cell r="AH11">
            <v>16</v>
          </cell>
          <cell r="AI11">
            <v>37</v>
          </cell>
          <cell r="AJ11">
            <v>127</v>
          </cell>
          <cell r="AK11">
            <v>0.254</v>
          </cell>
          <cell r="AL11" t="str">
            <v>1. Resultados Alcanzados a la fecha: Las visitas de inspección vigilancia y control en la disciplina de Cosméticos, Aseo, Plaguicidas y Productos de Higiene Domestica, tuvo una ejecución para este segundo trimestre de 127 visitas, recibiendo por parte de la Dirección misional 141 visitas, obteniendo un porcentaje de cumplimiento de 90%. Es de aclarar que el POA anual para esta disciplina es de 500 visitas y hasta el momento se ha ejecutado un total de 194 visitas para un porcentaje total de cumplimiento de 38,8%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Continuar haciendo visitas mixtas (Presencial y virtual) con apoyos entre los diferentes Grupos de Trabajo Territorial para el cumplimiento de las visitas.</v>
          </cell>
          <cell r="AM11">
            <v>42</v>
          </cell>
          <cell r="AN11">
            <v>31</v>
          </cell>
          <cell r="AO11">
            <v>34</v>
          </cell>
          <cell r="AP11">
            <v>39</v>
          </cell>
          <cell r="AQ11">
            <v>56</v>
          </cell>
          <cell r="AR11">
            <v>27</v>
          </cell>
          <cell r="AS11">
            <v>229</v>
          </cell>
          <cell r="AT11">
            <v>0.45800000000000002</v>
          </cell>
          <cell r="AU11" t="str">
            <v>1. Resultados Alcanzados a la fecha: Las visitas de inspección vigilancia y control en la disciplina de Cosméticos, Aseo, Plaguicidas y Productos de Higiene Domestica, tuvo una ejecución para este tercer trimestre de 229 visitas, recibiendo por parte de la Dirección misional 185 visitas, obteniendo un porcentaje de cumplimiento de 124%, esto quiere decir que se realizaron visitas del  trimestre anterior y adicionalmente algunas visitas por solicitud de otras entidades (DIAN, GURI). Es de aclarar que el POA anual para esta disciplina es de 500 visitas y hasta el momento se ha ejecutado un total de 423 visitas para un porcentaje total de cumplimiento de 84,60%.
2. Inconvenientes presentados: Aún hay varios funcionarios con restricción trabajando en casa. Las rutas aéreas disponibles no favorecen la llegada oportuna de los funcionarios comisionados para iniciar temprano las visitas programadas.
3. Acciones de Mejora si aplican: Continuar haciendo visitas mixtas (Presencial y virtual) con apoyos entre los diferentes Grupos de Trabajo Territorial para el cumplimiento de las visitas.</v>
          </cell>
          <cell r="AV11"/>
          <cell r="AW11"/>
          <cell r="AX11"/>
          <cell r="AY11"/>
          <cell r="AZ11"/>
          <cell r="BA11"/>
          <cell r="BB11">
            <v>0</v>
          </cell>
          <cell r="BC11">
            <v>0</v>
          </cell>
          <cell r="BD11" t="str">
            <v>1. Resultados Alcanzados a la fecha
2. Inconvenientes presentados
3. Acciones de Mejora si aplican</v>
          </cell>
        </row>
        <row r="12">
          <cell r="A12" t="str">
            <v>DO05</v>
          </cell>
          <cell r="B12" t="str">
            <v xml:space="preserve">1 Fortalecimiento  de la inspección  vigilancia y control de los productos competencia del Invima </v>
          </cell>
          <cell r="C12" t="str">
            <v>Dirección de Operaciones Sanitarias</v>
          </cell>
          <cell r="D12" t="str">
            <v xml:space="preserve">Realizar Inspección , vigilancia y control  a establecimientos de competencia de la Direcciòn (Dispositivos) </v>
          </cell>
          <cell r="E12"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2" t="str">
            <v>Inversión</v>
          </cell>
          <cell r="G12" t="str">
            <v>Visitas de IVC</v>
          </cell>
          <cell r="H12" t="str">
            <v>(No. De Inspecciones de IVC realizadas /Total de inspecciones de IVC Proyectadas por la direcciòn misional para el año*100)
DISPOSITIVOS</v>
          </cell>
          <cell r="I12" t="str">
            <v>Número</v>
          </cell>
          <cell r="J12" t="str">
            <v>Mensual</v>
          </cell>
          <cell r="K12">
            <v>500</v>
          </cell>
          <cell r="L12">
            <v>150</v>
          </cell>
          <cell r="M12">
            <v>350</v>
          </cell>
          <cell r="N12">
            <v>490</v>
          </cell>
          <cell r="O12">
            <v>111</v>
          </cell>
          <cell r="P12">
            <v>379</v>
          </cell>
          <cell r="Q12">
            <v>490</v>
          </cell>
          <cell r="R12">
            <v>0.98</v>
          </cell>
          <cell r="S12">
            <v>1</v>
          </cell>
          <cell r="T12" t="str">
            <v/>
          </cell>
          <cell r="U12">
            <v>0</v>
          </cell>
          <cell r="V12">
            <v>44</v>
          </cell>
          <cell r="W12">
            <v>6</v>
          </cell>
          <cell r="X12">
            <v>70</v>
          </cell>
          <cell r="Y12">
            <v>24</v>
          </cell>
          <cell r="Z12">
            <v>49</v>
          </cell>
          <cell r="AA12">
            <v>193</v>
          </cell>
          <cell r="AB12">
            <v>0.38600000000000001</v>
          </cell>
          <cell r="AC12" t="str">
            <v>1. Resultados Alcanzados a la fecha: Las visitas de inspección vigilancia y control en la disciplina de Dispositivos Médicos, tuvo una ejecución para este primer trimestre de 193 visitas es de aclarar que para el año 2021 se estableció una meta POA de 500 Visitas, presentando un porcentaje de cumplimiento del 38%.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ell>
          <cell r="AD12">
            <v>9</v>
          </cell>
          <cell r="AE12">
            <v>39</v>
          </cell>
          <cell r="AF12">
            <v>4</v>
          </cell>
          <cell r="AG12">
            <v>29</v>
          </cell>
          <cell r="AH12">
            <v>7</v>
          </cell>
          <cell r="AI12">
            <v>35</v>
          </cell>
          <cell r="AJ12">
            <v>123</v>
          </cell>
          <cell r="AK12">
            <v>0.246</v>
          </cell>
          <cell r="AL12" t="str">
            <v>1.Resultados Alcanzados a la fecha: Las visitas de inspección vigilancia y control en la disciplina de Dispositivos Médicos, tuvo una ejecución para este primer semestre de 316 visitas ejecutadas entre enero a junio es de aclarar que para el año 2021 se estableció una meta POA de 500 Visitas, presentando un porcentaje de cumplimiento del 63%. De las 316 visitas ejecutadas se reportaron 27 visitas a entidades externas encontrando:
•         1 visita de Orden de malta
•         1 visita para atender solicitud del ministerio de Salud 
•         25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ell>
          <cell r="AM12">
            <v>10</v>
          </cell>
          <cell r="AN12">
            <v>45</v>
          </cell>
          <cell r="AO12">
            <v>33</v>
          </cell>
          <cell r="AP12">
            <v>28</v>
          </cell>
          <cell r="AQ12">
            <v>18</v>
          </cell>
          <cell r="AR12">
            <v>40</v>
          </cell>
          <cell r="AS12">
            <v>174</v>
          </cell>
          <cell r="AT12">
            <v>0.34799999999999998</v>
          </cell>
          <cell r="AU12" t="str">
            <v>1.  Resultados Alcanzados a la fecha: Las visitas de inspección vigilancia y control en la disciplina de Dispositivos Médicos, en lo corrido del año lleva una ejecución de 490 visitas atendidas de enero a septiembre es de aclarar que para el año 2021 se estableció una meta POA de 500 Visitas, presentando un porcentaje de cumplimiento  a la fecha del 98%. De las 490 visitas ejecutadas se reportaron 50 visitas a entidades externas encontrando:  1 visita de Orden de malta, 1 visita para atender solicitud del ministerio de Salud y 48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v>
          </cell>
          <cell r="AV12"/>
          <cell r="AW12"/>
          <cell r="AX12"/>
          <cell r="AY12"/>
          <cell r="AZ12"/>
          <cell r="BA12"/>
          <cell r="BB12">
            <v>0</v>
          </cell>
          <cell r="BC12">
            <v>0</v>
          </cell>
          <cell r="BD12" t="str">
            <v>1. Resultados Alcanzados a la fecha
2. Inconvenientes presentados
3. Acciones de Mejora si aplican</v>
          </cell>
        </row>
        <row r="13">
          <cell r="A13" t="str">
            <v>DO06</v>
          </cell>
          <cell r="B13" t="str">
            <v xml:space="preserve">1 Fortalecimiento  de la inspección  vigilancia y control de los productos competencia del Invima </v>
          </cell>
          <cell r="C13" t="str">
            <v>Dirección de Operaciones Sanitarias</v>
          </cell>
          <cell r="D13" t="str">
            <v xml:space="preserve">Realizar Inspección , vigilancia y control  a establecimientos de competencia de la Direcciòn (Medicamentos) </v>
          </cell>
          <cell r="E13"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3" t="str">
            <v>Inversión</v>
          </cell>
          <cell r="G13" t="str">
            <v>Visitas de IVC</v>
          </cell>
          <cell r="H13" t="str">
            <v>(No. De Inspecciones de IVC realizadas /Total de inspecciones de IVC Proyectadas por la direcciòn misional para el año)*100
MEDICAMENTOS</v>
          </cell>
          <cell r="I13" t="str">
            <v>Número</v>
          </cell>
          <cell r="J13" t="str">
            <v>Mensual</v>
          </cell>
          <cell r="K13">
            <v>480</v>
          </cell>
          <cell r="L13">
            <v>192</v>
          </cell>
          <cell r="M13">
            <v>288</v>
          </cell>
          <cell r="N13">
            <v>412</v>
          </cell>
          <cell r="O13">
            <v>147</v>
          </cell>
          <cell r="P13">
            <v>265</v>
          </cell>
          <cell r="Q13">
            <v>412</v>
          </cell>
          <cell r="R13">
            <v>0.85833333333333328</v>
          </cell>
          <cell r="S13">
            <v>1</v>
          </cell>
          <cell r="T13" t="str">
            <v/>
          </cell>
          <cell r="U13">
            <v>0</v>
          </cell>
          <cell r="V13">
            <v>5</v>
          </cell>
          <cell r="W13">
            <v>5</v>
          </cell>
          <cell r="X13">
            <v>26</v>
          </cell>
          <cell r="Y13">
            <v>29</v>
          </cell>
          <cell r="Z13">
            <v>32</v>
          </cell>
          <cell r="AA13">
            <v>97</v>
          </cell>
          <cell r="AB13">
            <v>0.20208333333333334</v>
          </cell>
          <cell r="AC13" t="str">
            <v xml:space="preserve">1. Resultados Alcanzados a la fecha: La meta POA de visitas IVC, propuesta para el año 2021 es 480 visitas. El total de visitas realizadas en el primer trimestre fue 97 visitas, lo que equivale al 100 % de la meta trimestral. El cumplimiento de la meta POA trimestral, fue óptimo. Se ejecutó 64 visitas por Mapa de riesgo y 33 visitas por demanda.  
2. Inconvenientes presentados: Se presentan tres inconvenientes que influyen en la ejecución del POA así: 1.No se realizó el proceso de contratación de profesionales con el perfil de Químico Farmacéutico, para el cumplimiento de la meta, se hace necesario recurrir a comisiones de profesionales de la salud, al momento no se cuenta con la capacidad operativa idónea. 2. Por la presencia de Pandemia la atención de visitas se realiza en gran porcentaje con la modalidad mixta, lo que genera que los tiempos de visita se extiendan entre 1,5 y 2 días para cada visita.   
3. Acciones de Mejora si aplican: Como acciones de mejora se propone: 1.	Dar curso a la contratación de personal idóneo (perfil Químico Farmacéutico), priorizando al GTT CO2 en quien recae el 60% de la programación de la disciplina, dando cumplimiento al proceso de contratación de acuerdo a las necesidades manifiestas. </v>
          </cell>
          <cell r="AD13">
            <v>21</v>
          </cell>
          <cell r="AE13">
            <v>26</v>
          </cell>
          <cell r="AF13">
            <v>17</v>
          </cell>
          <cell r="AG13">
            <v>19</v>
          </cell>
          <cell r="AH13">
            <v>19</v>
          </cell>
          <cell r="AI13">
            <v>42</v>
          </cell>
          <cell r="AJ13">
            <v>144</v>
          </cell>
          <cell r="AK13">
            <v>0.3</v>
          </cell>
          <cell r="AL13" t="str">
            <v>1. Resultados Alcanzados a la fecha: La meta POA  de visitas IVC, propuesta para el año 2021 es 480 visitas. En el segundo  trimestre se ejecutaron 98 visitas por Mapa de riesgo y 46 visitas por demanda para un total de 144 visitas realizadas, equivalente al 27.70 % de la meta trimestral y avance total de la meta POA 2021 del 47.9 %. 
2. Inconvenientes presentados: A pesar de que se cumple la meta se presentan inconvenientes que influyen en la ejecución  del POA así:
•No se realizó el proceso de contratación de  profesionales con el perfil de Químico Farmacéutico para los GTT CO2 y OCC2, para el cumplimiento de la meta se hace necesario  recurrir a comisiones de profesionales con el perfil requerido sin embargo, no es suficiente para cubrir la necesidad en GTT CO2 el cual no cuenta con la capacidad operativa idónea.
•Por la presencia de Pandemia la atención de visitas se realiza en gran porcentaje con la modalidad mixta, lo que genera que los tiempos de visita se extiendan entre 1,5 y 2 días para cada visita.  
•Durante el mes de mayo se presenta el tercer pico de la pandemia y problemas de orden público que impiden cumplir con la meta de 100% en GTT OCC2 y GAN
3. Acciones de Mejora si aplican: Como acciones de mejora se propone: Realizar  la contratación de personal idóneo (perfil Químico Farmacéutico), priorizando al GTT CO2 en quien recae el 60% de la programación de la disciplina, dar cumplimiento al proceso de contratación de acuerdo a las  necesidades manifiestas.</v>
          </cell>
          <cell r="AM13">
            <v>17</v>
          </cell>
          <cell r="AN13">
            <v>36</v>
          </cell>
          <cell r="AO13">
            <v>21</v>
          </cell>
          <cell r="AP13">
            <v>45</v>
          </cell>
          <cell r="AQ13">
            <v>18</v>
          </cell>
          <cell r="AR13">
            <v>34</v>
          </cell>
          <cell r="AS13">
            <v>171</v>
          </cell>
          <cell r="AT13">
            <v>0.35625000000000001</v>
          </cell>
          <cell r="AU13" t="str">
            <v>1. Resultados Alcanzados a la fecha: La meta POA  de visitas IVC, propuesta para el año 2021 es 480 visitas. En el tercer trimestre se ejecutaron 88 visitas por Mapa de riesgo y 83 visitas por demanda para un total de 171 visitas realizadas, equivalente al 35.6 % de la meta trimestral y avance total de la meta POA 2021 del 85.8 %. 
2. Inconvenientes presentados: A pesar de que se cumple la meta se presentan inconvenientes que influyen en la ejecución  del POA así: No se realizó el proceso de contratación de profesionales con el perfil de Químico Farmacéutico para los GTT CO2 y OCC2, los cuales no cuentan con la capacidad operativa suficiente para el cumplimiento de la meta, se hace necesario  recurrir a comisiones de profesionales con el perfil requeridos aumentando el rubro de viáticos;  El retorno a la normalidad con el reintegro de los funcionarios de perfiles idóneos no se ha dado, se continúa realizando visitas con la modalidad mixta, lo que genera que los tiempos de visita se extiendan entre 1,5 y 2 días para cada visita; La demora en la segunda dosis de la vacunación covid -19 impide que se realice algunas comisiones de profesionales con perfiles requeridos, lo que ocasiona el incumplimiento de algunas visitas del mapa de riesgo.
3, Acciones de Mejora si aplican: Como acciones de mejora se propone: 	A la fecha no se requiere la implementación de acciones dado que la meta POA se encuentra en un porcentaje de avance significativo.</v>
          </cell>
          <cell r="AV13"/>
          <cell r="AW13"/>
          <cell r="AX13"/>
          <cell r="AY13"/>
          <cell r="AZ13"/>
          <cell r="BA13"/>
          <cell r="BB13">
            <v>0</v>
          </cell>
          <cell r="BC13">
            <v>0</v>
          </cell>
          <cell r="BD13" t="str">
            <v>1. Resultados Alcanzados a la fecha
2. Inconvenientes presentados
3. Acciones de Mejora si aplican</v>
          </cell>
        </row>
        <row r="14">
          <cell r="A14" t="str">
            <v>DO07</v>
          </cell>
          <cell r="B14" t="str">
            <v xml:space="preserve">1 Fortalecimiento  de la inspección  vigilancia y control de los productos competencia del Invima </v>
          </cell>
          <cell r="C14" t="str">
            <v>Dirección de Operaciones Sanitarias</v>
          </cell>
          <cell r="D14" t="str">
            <v xml:space="preserve">Realizar Inspección , vigilancia y control  a establecimientos de competencia de la Direcciòn (Alimentos) </v>
          </cell>
          <cell r="E14"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4" t="str">
            <v>Funcionamiento</v>
          </cell>
          <cell r="G14" t="str">
            <v>Visitas de IVC</v>
          </cell>
          <cell r="H14" t="str">
            <v>(No. De Inspecciones de IVC realizadas /Total de inspecciones de IVC Proyectadas por la direcciòn misional para el año)*100
ALIMENTOS</v>
          </cell>
          <cell r="I14" t="str">
            <v>Número</v>
          </cell>
          <cell r="J14" t="str">
            <v>Mensual</v>
          </cell>
          <cell r="K14">
            <v>7231</v>
          </cell>
          <cell r="L14">
            <v>3182</v>
          </cell>
          <cell r="M14">
            <v>4049</v>
          </cell>
          <cell r="N14">
            <v>5671</v>
          </cell>
          <cell r="O14">
            <v>2485</v>
          </cell>
          <cell r="P14">
            <v>3186</v>
          </cell>
          <cell r="Q14">
            <v>5671</v>
          </cell>
          <cell r="R14">
            <v>0.78426220439773198</v>
          </cell>
          <cell r="S14">
            <v>1</v>
          </cell>
          <cell r="T14" t="str">
            <v/>
          </cell>
          <cell r="U14">
            <v>45</v>
          </cell>
          <cell r="V14">
            <v>243</v>
          </cell>
          <cell r="W14">
            <v>242</v>
          </cell>
          <cell r="X14">
            <v>274</v>
          </cell>
          <cell r="Y14">
            <v>248</v>
          </cell>
          <cell r="Z14">
            <v>294</v>
          </cell>
          <cell r="AA14">
            <v>1346</v>
          </cell>
          <cell r="AB14">
            <v>0.18614299543631585</v>
          </cell>
          <cell r="AC14" t="str">
            <v>1. Resultados Alcanzados a la fecha: En el primer trimestre del año 2021 se realizaron un total de 1346 visitas de IVC, superando la meta propuesta de 1119 en 226 visitas que equivalen al 20,2% más de lo proyectado. De estas, se realizaron 783 visitas atendiendo el listado priorizado que equivalen al 58% del total realizado. De igual manera se realizaron 563 visitas atendiendo la demanda que equivalen al 42% del total de visitas realizadas en el primer trimestre del año 2021. Finalmente se establece que se realizaron 535 visitas a más de 75 kilómetros que equivale al 40% de las realizadas y 811 visitas a menos de 75 kilómetros equivlentes al 60%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ell>
          <cell r="AD14">
            <v>247</v>
          </cell>
          <cell r="AE14">
            <v>301</v>
          </cell>
          <cell r="AF14">
            <v>193</v>
          </cell>
          <cell r="AG14">
            <v>269</v>
          </cell>
          <cell r="AH14">
            <v>314</v>
          </cell>
          <cell r="AI14">
            <v>326</v>
          </cell>
          <cell r="AJ14">
            <v>1650</v>
          </cell>
          <cell r="AK14">
            <v>0.22818420688701424</v>
          </cell>
          <cell r="AL14" t="str">
            <v>1. Resultados Alcanzados a la fecha: En el segundo trimestre del año 2021 se realizaron un total de 1650 visitas de IVC. Se establece que se realizaron 754 visitas a más de 75 kilómetros que equivale al 46% de las realizadas y 896 visitas a menos de 75 kilómetros equivlentes al 54%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ell>
          <cell r="AM14">
            <v>256</v>
          </cell>
          <cell r="AN14">
            <v>415</v>
          </cell>
          <cell r="AO14">
            <v>445</v>
          </cell>
          <cell r="AP14">
            <v>455</v>
          </cell>
          <cell r="AQ14">
            <v>495</v>
          </cell>
          <cell r="AR14">
            <v>609</v>
          </cell>
          <cell r="AS14">
            <v>2675</v>
          </cell>
          <cell r="AT14">
            <v>0.36993500207440189</v>
          </cell>
          <cell r="AU14" t="str">
            <v>1. Resultados Alcanzados a la fecha: En el año 2021 se tienen proyectados un total de 8141 visitas de IVC, de los cuales hasta el III Trimestre se tenía programada la ejecución de un total de 5390 visitas de IVC; cifra que fue superada ya que con corte a 30 de septiembre se han realizado un total de 5.671 visitas, superando las expectativas en un total de 267 visitas, que equivalen al 3,2% de la meta proyectada para el año 2021. De estas visitas se realizaron 3679 visitas atendiendo el listado priorizado que equivalen al 64,8% de las visitas realizadas. De igual manera se realizaron 1992 visitas atendiendo la demanda que equivalen al 24,4% del total de visitas realizadas hasta el tercer trimetsre del año 2021. Sin embargo para el tercer trimestre se proyectó la realización de un total de 2751 visitas, de las cuales solo se realizaron un total de 2670 equivalente al 96,9%, de las cuales se generaron atendiendo el listado priorizado un total de 1822 que equivalen al 68% de las ejecutadas y atendicneo visitas extgraordinarias un total de 845 visitas que equivalen al 31,6%. De las visitas realizadas en el tercer trimestre 1196 visitas se generaron a más de 75 Km, lo que equivale al 44,8% y 1471 a menos de 75 Km que equivalen al 55,1%.
2. Inconvenientes presentados: Los principales inconvenientes presentados, se relacionaron con la vacunación de los funcionarios adscritos a la disciplina de Alimentos, toda vez que la misma se inició a partir del mes de julio y tuvo algunos inconvenientes debido a la falt de vacunas a nivel Nacional.
El otro inconveniente también relacionado con el Covid 19, tuvo que ver con las restricciones de movilidad establecidas para algunos funcionarios de los GTT por parte de Talento Humano, la cual a venido levántandose paulatinamente a medida que los funcionarios cumplen con su esquema de vacunacion.
3. Acciones de Mejora si aplican: La principal acción de mejora esta relacionad con el seguimiento continuo a la evolución de la pandemira, vacunación y levantamiento de las restricciones de movilidad, acciones que permitirán clontar clon el talento humano de los GTT de manera completa.</v>
          </cell>
          <cell r="AV14"/>
          <cell r="AW14"/>
          <cell r="AX14"/>
          <cell r="AY14"/>
          <cell r="AZ14"/>
          <cell r="BA14"/>
          <cell r="BB14">
            <v>0</v>
          </cell>
          <cell r="BC14">
            <v>0</v>
          </cell>
          <cell r="BD14" t="str">
            <v>1. Resultados Alcanzados a la fecha
2. Inconvenientes presentados
3. Acciones de Mejora si aplican</v>
          </cell>
        </row>
        <row r="15">
          <cell r="A15" t="str">
            <v>DO08</v>
          </cell>
          <cell r="B15" t="str">
            <v xml:space="preserve">1 Fortalecimiento  de la inspección  vigilancia y control de los productos competencia del Invima </v>
          </cell>
          <cell r="C15" t="str">
            <v>Dirección de Operaciones Sanitarias</v>
          </cell>
          <cell r="D15" t="str">
            <v xml:space="preserve">Realizar Inspección , vigilancia y control  a establecimientos de competencia de la Direcciòn (PBA) </v>
          </cell>
          <cell r="E15"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5" t="str">
            <v>Funcionamiento</v>
          </cell>
          <cell r="G15" t="str">
            <v>Visitas de IVC</v>
          </cell>
          <cell r="H15" t="str">
            <v>(No. De Inspecciones de IVC realizadas /Total de inspecciones de IVC Proyectadas por la direcciòn misional para el año)*100 PBA</v>
          </cell>
          <cell r="I15" t="str">
            <v>Número</v>
          </cell>
          <cell r="J15" t="str">
            <v>Mensual</v>
          </cell>
          <cell r="K15">
            <v>832</v>
          </cell>
          <cell r="L15">
            <v>499</v>
          </cell>
          <cell r="M15">
            <v>333</v>
          </cell>
          <cell r="N15">
            <v>715</v>
          </cell>
          <cell r="O15">
            <v>305</v>
          </cell>
          <cell r="P15">
            <v>410</v>
          </cell>
          <cell r="Q15">
            <v>715</v>
          </cell>
          <cell r="R15">
            <v>0.859375</v>
          </cell>
          <cell r="S15">
            <v>1</v>
          </cell>
          <cell r="T15" t="str">
            <v/>
          </cell>
          <cell r="U15">
            <v>15</v>
          </cell>
          <cell r="V15">
            <v>29</v>
          </cell>
          <cell r="W15">
            <v>31</v>
          </cell>
          <cell r="X15">
            <v>42</v>
          </cell>
          <cell r="Y15">
            <v>56</v>
          </cell>
          <cell r="Z15">
            <v>38</v>
          </cell>
          <cell r="AA15">
            <v>211</v>
          </cell>
          <cell r="AB15">
            <v>0.25360576923076922</v>
          </cell>
          <cell r="AC15" t="str">
            <v xml:space="preserve">1. Resultados Alcanzados a la fecha: Se programaron 171 visitas por listado priorizado para el 1er trimestre y se ejecutaron un total de 211 incluyendo visitas extemporáneas.  
2. Inconvenientes presentados: Persiste la contingencia sanitaria que enfrenta el país, lo que dificulta cumplir con las metas planteadas.  
Teniendo en cuenta que se requiere aumentar la presencia institucional en las plantas de beneficio animal, las demoras en la contratación de médicos veterinarios afectan directamente la operación para garantizar la ejecución de actividades desde el mes de enero.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D15">
            <v>23</v>
          </cell>
          <cell r="AE15">
            <v>57</v>
          </cell>
          <cell r="AF15">
            <v>18</v>
          </cell>
          <cell r="AG15">
            <v>48</v>
          </cell>
          <cell r="AH15">
            <v>41</v>
          </cell>
          <cell r="AI15">
            <v>62</v>
          </cell>
          <cell r="AJ15">
            <v>249</v>
          </cell>
          <cell r="AK15">
            <v>0.29927884615384615</v>
          </cell>
          <cell r="AL15" t="str">
            <v xml:space="preserve">1. Resultados Alcanzados a la fecha: Se programaron 231 visitas por listado priorizado para el 2do trimestre y se ejecutaron un total de 247 incluyendo visitas extemporáneas, lo que refleja algo más del 100% de cumplimiento.  
2. Inconvenientes presentados: Persiste la contingencia sanitaria que enfrenta el país, sumado a los diferentes paros que afectaron gran parte de las industrias, generando dificultades para cumplir con las metas, especialmente en OCC2.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M15">
            <v>21</v>
          </cell>
          <cell r="AN15">
            <v>58</v>
          </cell>
          <cell r="AO15">
            <v>46</v>
          </cell>
          <cell r="AP15">
            <v>33</v>
          </cell>
          <cell r="AQ15">
            <v>54</v>
          </cell>
          <cell r="AR15">
            <v>43</v>
          </cell>
          <cell r="AS15">
            <v>255</v>
          </cell>
          <cell r="AT15">
            <v>0.30649038461538464</v>
          </cell>
          <cell r="AU15" t="str">
            <v xml:space="preserve">1. Resultados Alcanzados a la fecha: Se programaron 200 visitas por listado priorizado para el 3er trimestre y se ejecutaron un total de 255 incluyendo visitas extemporáneas, lo que refleja algo más del 100% de cumplimiento. 
2. Inconvenientes presentados: Persiste la contingencia sanitaria que enfrenta el país.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V15"/>
          <cell r="AW15"/>
          <cell r="AX15"/>
          <cell r="AY15"/>
          <cell r="AZ15"/>
          <cell r="BA15"/>
          <cell r="BB15">
            <v>0</v>
          </cell>
          <cell r="BC15">
            <v>0</v>
          </cell>
          <cell r="BD15" t="str">
            <v>1. Resultados Alcanzados a la fecha
2. Inconvenientes presentados
3. Acciones de Mejora si aplican</v>
          </cell>
        </row>
        <row r="16">
          <cell r="A16" t="str">
            <v>DO09</v>
          </cell>
          <cell r="B16" t="str">
            <v xml:space="preserve">1 Fortalecimiento  de la inspección  vigilancia y control de los productos competencia del Invima </v>
          </cell>
          <cell r="C16" t="str">
            <v>Dirección de Operaciones Sanitarias</v>
          </cell>
          <cell r="D16" t="str">
            <v xml:space="preserve">Realizar Inspección , vigilancia y control  a establecimientos de competencia de la Direcciòn (PBA) </v>
          </cell>
          <cell r="E16"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6" t="str">
            <v>Funcionamiento</v>
          </cell>
          <cell r="G16" t="str">
            <v>Informes de gestión de la IVC basada en riesgo en Planta de Beneficio de Bovinos con clasificación exportación del proyecto PINES</v>
          </cell>
          <cell r="H16" t="str">
            <v>(Número de informes de gestión de la IVC   Proyecto PINES elaborados /Número de informes de gestión de la IVC   Proyecto PINES programados ) * 100</v>
          </cell>
          <cell r="I16" t="str">
            <v>Número</v>
          </cell>
          <cell r="J16" t="str">
            <v>Trimestral</v>
          </cell>
          <cell r="K16">
            <v>12</v>
          </cell>
          <cell r="L16">
            <v>0</v>
          </cell>
          <cell r="M16">
            <v>12</v>
          </cell>
          <cell r="N16">
            <v>9</v>
          </cell>
          <cell r="O16">
            <v>0</v>
          </cell>
          <cell r="P16">
            <v>9</v>
          </cell>
          <cell r="Q16">
            <v>9</v>
          </cell>
          <cell r="R16">
            <v>0.75</v>
          </cell>
          <cell r="S16">
            <v>1</v>
          </cell>
          <cell r="T16" t="str">
            <v/>
          </cell>
          <cell r="U16">
            <v>0</v>
          </cell>
          <cell r="V16">
            <v>0</v>
          </cell>
          <cell r="W16">
            <v>0</v>
          </cell>
          <cell r="X16">
            <v>0</v>
          </cell>
          <cell r="Y16">
            <v>0</v>
          </cell>
          <cell r="Z16">
            <v>3</v>
          </cell>
          <cell r="AA16">
            <v>3</v>
          </cell>
          <cell r="AB16">
            <v>0.25</v>
          </cell>
          <cell r="AC16" t="str">
            <v xml:space="preserve">1. Resultados Alcanzados a la fecha: La meta proyectada para el primer trimestre de 2021 de informes de gestión de la IVC proyecto PINES que corresponde a 3 informes mensuales por equipo pines se cumplió en su totalidad, contando con un total de 9 informes durante el trimestre.
2. Inconvenientes presentados: El proyecto PINES presenta inconvenientes por las dificultades en cuanto a inspección en plantas de beneficio a raíz del coronavirus COVID-19, teniendo en cuenta la adopción de medidas para hacer frente al virus. Otra dificultad se da con respecto a la contratación de médicos veterinarios, por los trámites administrativos, lo cual genera no contar con los médicos veterinarios desde los primeros días del mes de enero para iniciar las actividades en las diferentes plantas, lo que no permite garantizar durante los 365 días las labores propias de estos equipos para fortalecer y garantizar los acuerdos con algunos países mediante los puntos de inspección requeridos para certificar las exportaciones. 
Existe una inconsistencia en la forma en la que se reporta la información correspondiente al indicador ya que dentro de la ejecución mensual se reporta un (1) informe al mes, siendo este un total de tres (3) en el trimestre, pero al momento de ingresar la cantidad en los GTT, solo se verán reflejados dos (2) ya que son los únicos GTT que realizan este informe, es por eso que se ve reflejada una diferencia en estos datos mencionados.
 3. Acciones de Mejora si aplican: Es importante que se realicen las contrataciones de médicos veterinarios para garantizar la operación en lo posible por el mayor número de días posible del año.  </v>
          </cell>
          <cell r="AD16">
            <v>0</v>
          </cell>
          <cell r="AE16">
            <v>0</v>
          </cell>
          <cell r="AF16">
            <v>0</v>
          </cell>
          <cell r="AG16">
            <v>0</v>
          </cell>
          <cell r="AH16">
            <v>0</v>
          </cell>
          <cell r="AI16">
            <v>3</v>
          </cell>
          <cell r="AJ16">
            <v>3</v>
          </cell>
          <cell r="AK16">
            <v>0.25</v>
          </cell>
          <cell r="AL16" t="str">
            <v>1. Resultados Alcanzados a la fecha: La meta proyectada para el segundo trimestre de 2021 de informes de gestión de la IVC proyecto PINES que corresponde a 3 informes mensuales por equipo pines se cumplió en su totalidad, contando con un total de 9 informes durante el trimestre.
2. Inconvenientes presentados: Con respecto al proyecto PINES, continúan presentándose inconvenientes por los contagios recurrentes de COVID-19 en operarios de las diferentes PBA, lo que afecta de forma directa la inspección presencial.
3. Acciones de Mejora si aplican: NA</v>
          </cell>
          <cell r="AM16">
            <v>0</v>
          </cell>
          <cell r="AN16">
            <v>0</v>
          </cell>
          <cell r="AO16">
            <v>0</v>
          </cell>
          <cell r="AP16">
            <v>0</v>
          </cell>
          <cell r="AQ16">
            <v>0</v>
          </cell>
          <cell r="AR16">
            <v>3</v>
          </cell>
          <cell r="AS16">
            <v>3</v>
          </cell>
          <cell r="AT16">
            <v>0.25</v>
          </cell>
          <cell r="AU16" t="str">
            <v>1. Resultados Alcanzados a la fecha: La meta proyectada para el tercer trimestre de 2021 de informes de gestión de la IVC proyecto PINES que corresponde a 3 informes mensuales por equipo pines se cumplió en su totalidad, contando con un total de 9 informes durante lo recorrido en el año. 
2. Inconvenientes presentados: Con respecto al proyecto PINES, continúan presentándose inconvenientes por los contagios recurrentes de COVID-19 en operarios de las diferentes PBA, lo que afecta de forma directa la inspección presencial.
3. Acciones de Mejora si aplican: Ninguno</v>
          </cell>
          <cell r="AV16"/>
          <cell r="AW16"/>
          <cell r="AX16"/>
          <cell r="AY16"/>
          <cell r="AZ16"/>
          <cell r="BA16"/>
          <cell r="BB16">
            <v>0</v>
          </cell>
          <cell r="BC16">
            <v>0</v>
          </cell>
          <cell r="BD16" t="str">
            <v>1. Resultados Alcanzados a la fecha
2. Inconvenientes presentados
3. Acciones de Mejora si aplican</v>
          </cell>
        </row>
        <row r="17">
          <cell r="A17" t="str">
            <v>DO10</v>
          </cell>
          <cell r="B17" t="str">
            <v xml:space="preserve">1 Fortalecimiento  de la inspección  vigilancia y control de los productos competencia del Invima </v>
          </cell>
          <cell r="C17" t="str">
            <v>Dirección de Operaciones Sanitarias</v>
          </cell>
          <cell r="D17" t="str">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ell>
          <cell r="E17" t="str">
            <v>Emitir Certificados de Inspección Sanitaria de Importación y Exportación en los puertos, aeropuertos y pasos fronterizos. CIS IMPORTACION Y EXPORTACION</v>
          </cell>
          <cell r="F17" t="str">
            <v>Funcionamiento</v>
          </cell>
          <cell r="G17" t="str">
            <v xml:space="preserve">Porcentaje de cuumplimiento en la  proyeccion de Trámites de solicitud de Certificados de Inspección Sanitaria emitidos  </v>
          </cell>
          <cell r="H17" t="str">
            <v xml:space="preserve">(Cantidad de CIS emitidos / Cantidad total de CIS Proyectados por año) * 100 </v>
          </cell>
          <cell r="I17" t="str">
            <v>Unidad</v>
          </cell>
          <cell r="J17" t="str">
            <v>Mensual</v>
          </cell>
          <cell r="K17">
            <v>60000</v>
          </cell>
          <cell r="L17">
            <v>0</v>
          </cell>
          <cell r="M17">
            <v>60000</v>
          </cell>
          <cell r="N17">
            <v>49875</v>
          </cell>
          <cell r="O17">
            <v>0</v>
          </cell>
          <cell r="P17">
            <v>49875</v>
          </cell>
          <cell r="Q17">
            <v>49875</v>
          </cell>
          <cell r="R17">
            <v>0.83125000000000004</v>
          </cell>
          <cell r="S17">
            <v>1</v>
          </cell>
          <cell r="T17" t="str">
            <v/>
          </cell>
          <cell r="U17">
            <v>0</v>
          </cell>
          <cell r="V17">
            <v>4700</v>
          </cell>
          <cell r="W17"/>
          <cell r="X17">
            <v>5151</v>
          </cell>
          <cell r="Y17"/>
          <cell r="Z17">
            <v>6295</v>
          </cell>
          <cell r="AA17">
            <v>16146</v>
          </cell>
          <cell r="AB17">
            <v>0.26910000000000001</v>
          </cell>
          <cell r="AC17" t="str">
            <v>1. Resultados Alcanzados a la fecha: En el primer trimestre del 2021 las importaciones y exportaciones aprobadas y negadas de alimentos correspondieron a un total de 16.146 CIS de alimentos de los cuales 15.992 trámites generaron certificados de inspección oportunos, es decir dentro de los dos días establecidos en el procedimiento, que corresponde al 99.0% de índice de oportunidad. En este periodo se generaron 9.911 trámites que fueron exhaustivos y 6.235 documentales. El índice de oportunidad se mantiene  al 99% con respecto al año anterior, demostrando consistencia en el desempeño del proceso.
2. Inconvenientes presentados: Se mantiene la deficiencia de recursos humanos en algunos PAPF como Buenaventura, Paraguachón y Santa Marta, fortaleciéndose con el ingreso de algunos contratistas a partir del mes de marzo Se han presentado dificultades en algunos aplicativos tecnológicos como el cargue de documentos por parte de los usuarios al iniciar el año, en el funcionamiento de la URL para consulta de documentos y ocasionalmente de Sivicos. También han existido inconvenientes en algunos PAPF por emergencia sanitaria COVID-19.                                                                    
3. Acciones de mejora  si aplican: La implementación de Agenda Nacional se ha fortalecido y se continúa con la estrategia de análisis permanente para equilibrar cargas laborales, aunque continúa pendiente la propuesta de estudio de las mismas con el objetivo de seguir mejorando los tiempos de respuesta en los trámites. A través de la Coordinación de PAPF, Dirección de Operaciones y Talento Humano se gestionan los recursos humanos faltantes que se mejorarán en próximas semanas. Se seguirá gestionando con la oficina de tecnologías las mejoras en los aplicativos requeridos para la operación.</v>
          </cell>
          <cell r="AD17"/>
          <cell r="AE17">
            <v>5527</v>
          </cell>
          <cell r="AF17"/>
          <cell r="AG17">
            <v>4881</v>
          </cell>
          <cell r="AH17"/>
          <cell r="AI17">
            <v>5146</v>
          </cell>
          <cell r="AJ17">
            <v>15554</v>
          </cell>
          <cell r="AK17">
            <v>0.25923333333333332</v>
          </cell>
          <cell r="AL17" t="str">
            <v xml:space="preserve">1. Resultados Alcanzados a la fecha: En el segundo trimestre del 2021 las importaciones y exportaciones aprobadas y negadas de alimentos correspondieron a un total de 15.554 certificados emitidos.  El índice de oportunidad alcanzo el 98 % demostrando consistencia en el desempeño del proceso.  
2. Inconvenientes presentados: Se mantiene la deficiencia de recursos humanos en algunos PAPF como Buenaventura, Paraguachón y Santa Marta, en este trimestre el puerto de buenaventura presento una disminución significativa de tramites ocasionada por factores externo a la entidad como lo fue el paro nacional. Las dificultades de ingreso a este puerto ocasiono que los usuarios radicaran los tramites por Cartagena lo que hizo congestionar este puerto logrando represar gran cantidad de tramites. Situación que afectó al interior del grupo entendiendo que gran parte de los funcionarios del puerto tienen trabajo en casa, a esto se le suma que este puerto de Cartagena Se han presentado dificultades en la red de internet del puerto y en algunos aplicativos tecnológicos, en el funcionamiento de la URL para consulta de documentos y ocasionalmente de Sivicos han presentado fallas.  
3. Acciones de Mejora si aplican: Con la implementación de Agenda Nacional se pudo hacerle frente a esta emergencia en Cartagena que causo la congestión de tramites, pues se logró brindar apoyo con funcionarios a nivel nacional lo que permitió el análisis permanente para equilibrar cargas laborales, aunque continúa pendiente la propuesta de estudio de estas con el objetivo de seguir mejorando los tiempos de respuesta en los trámites. A través de la Coordinación de PAPF, Dirección de Operaciones y Talento Humano se siguen gestionando los recursos humanos faltantes para algunos PAPF.  Se seguirá gestionando con la oficina de tecnologías las mejoras en los aplicativos requeridos para la operación. </v>
          </cell>
          <cell r="AM17"/>
          <cell r="AN17">
            <v>5833</v>
          </cell>
          <cell r="AO17"/>
          <cell r="AP17">
            <v>6133</v>
          </cell>
          <cell r="AQ17"/>
          <cell r="AR17">
            <v>6209</v>
          </cell>
          <cell r="AS17">
            <v>18175</v>
          </cell>
          <cell r="AT17">
            <v>0.30291666666666667</v>
          </cell>
          <cell r="AU17" t="str">
            <v>1. Resultados Alcanzados a la fecha: En el tercer trimestre del 2021 las importaciones y exportaciones aprobadas y negadas de alimentos correspondieron a un total de 16.913 CIS de alimentos y 1262 Bebidas para un total de 18.175 certificados emitidos.  El índice de oportunidad alcanzo el 98 % demostrando consistencia en el desempeño del proceso. 
2. Inconvenientes presentados: Se mantiene la deficiencia de recursos humanos en algunos PAPF como Cartagena el cual ha mostrado un aumento significativo de tramites logrando posicionarse en este trimestre como el mayor puerto en expedición de cis con un 51% del volumen total que se tramita en el grupo, lo que ha ocasionado que  se recargue el poco personal de este puerto que sigue siendo deficiente ante el número de tramites que llega al puerto entendiendo que varios funcionarios tienen trabajo en casa y restricciones para inspecciones físicas. El sistema de información sivicos ha presentado dificultades en el funcionamiento y ha dejado de funcionar por algunos periodos de tiempo lo que ha ocasionado traumatismo al interior de la operación.  
3. Acciones de Mejora si aplican: Con la implementación de Agenda Nacional se sigue apoyando el puerto de Cartagena, dado que se han distribuido los tramites de este puerto a todos los funcionarios de otros PAPF de esta forma se logró brindar un servicio oportuno a los usuarios, la Coordinación de PAPF, Dirección de Operaciones y Talento Humano se siguen gestionando los recursos humanos faltantes para algunos PAPF.  Se seguirá gestionando con la oficina de tecnologías las mejoras en los aplicativos requeridos para la operación.</v>
          </cell>
          <cell r="AV17"/>
          <cell r="AW17"/>
          <cell r="AX17"/>
          <cell r="AY17"/>
          <cell r="AZ17"/>
          <cell r="BA17"/>
          <cell r="BB17">
            <v>0</v>
          </cell>
          <cell r="BC17">
            <v>0</v>
          </cell>
          <cell r="BD17" t="str">
            <v>1. Resultados Alcanzados a la fecha
2. Inconvenientes presentados
3. Acciones de Mejora si aplican</v>
          </cell>
        </row>
        <row r="18">
          <cell r="A18" t="str">
            <v>DO11</v>
          </cell>
          <cell r="B18" t="str">
            <v xml:space="preserve">1 Fortalecimiento  de la inspección  vigilancia y control de los productos competencia del Invima </v>
          </cell>
          <cell r="C18" t="str">
            <v>Dirección de Operaciones Sanitarias</v>
          </cell>
          <cell r="D18" t="str">
            <v>Autorizaciones para estudios de importación (VUCE)</v>
          </cell>
          <cell r="E18" t="str">
            <v>Emitir Autorizaciones para estudios de importación (VUCE)</v>
          </cell>
          <cell r="F18" t="str">
            <v>Funcionamiento</v>
          </cell>
          <cell r="G18" t="str">
            <v>Solicitudes evaluadas</v>
          </cell>
          <cell r="H18" t="str">
            <v>(No. de Solicitudes evaludas / No. de solicitudes proyectadas) X100</v>
          </cell>
          <cell r="I18" t="str">
            <v>Número</v>
          </cell>
          <cell r="J18" t="str">
            <v>Mensual</v>
          </cell>
          <cell r="K18">
            <v>3600</v>
          </cell>
          <cell r="L18">
            <v>0</v>
          </cell>
          <cell r="M18">
            <v>3600</v>
          </cell>
          <cell r="N18">
            <v>3176</v>
          </cell>
          <cell r="O18">
            <v>0</v>
          </cell>
          <cell r="P18">
            <v>3176</v>
          </cell>
          <cell r="Q18">
            <v>3176</v>
          </cell>
          <cell r="R18">
            <v>0.88222222222222224</v>
          </cell>
          <cell r="S18">
            <v>1</v>
          </cell>
          <cell r="T18" t="str">
            <v/>
          </cell>
          <cell r="U18">
            <v>0</v>
          </cell>
          <cell r="V18">
            <v>214</v>
          </cell>
          <cell r="W18">
            <v>0</v>
          </cell>
          <cell r="X18">
            <v>375</v>
          </cell>
          <cell r="Y18">
            <v>0</v>
          </cell>
          <cell r="Z18">
            <v>372</v>
          </cell>
          <cell r="AA18">
            <v>961</v>
          </cell>
          <cell r="AB18">
            <v>0.26694444444444443</v>
          </cell>
          <cell r="AC18" t="str">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primer trimestre de 576 autorizaciones a 961. (aumento del 67%). Por lo tanto se solicita ajustar la meta propuesta.
2. Inconvenientes presentados: No aplica
3. Acciones de Mejora si aplican: No aplica</v>
          </cell>
          <cell r="AD18">
            <v>0</v>
          </cell>
          <cell r="AE18">
            <v>348</v>
          </cell>
          <cell r="AF18">
            <v>0</v>
          </cell>
          <cell r="AG18">
            <v>255</v>
          </cell>
          <cell r="AH18">
            <v>0</v>
          </cell>
          <cell r="AI18">
            <v>366</v>
          </cell>
          <cell r="AJ18">
            <v>969</v>
          </cell>
          <cell r="AK18">
            <v>0.26916666666666667</v>
          </cell>
          <cell r="AL18" t="str">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segundo trimestre de 576 autorizaciones a 961. (aumento del 67%). Por lo tanto se solicita ajustar la meta propuesta.
2. Inconvenientes presentados: No aplica
3. Acciones de Mejora si aplican: No aplica</v>
          </cell>
          <cell r="AM18">
            <v>0</v>
          </cell>
          <cell r="AN18">
            <v>333</v>
          </cell>
          <cell r="AO18">
            <v>0</v>
          </cell>
          <cell r="AP18">
            <v>437</v>
          </cell>
          <cell r="AQ18">
            <v>0</v>
          </cell>
          <cell r="AR18">
            <v>476</v>
          </cell>
          <cell r="AS18">
            <v>1246</v>
          </cell>
          <cell r="AT18">
            <v>0.34611111111111109</v>
          </cell>
          <cell r="AU18" t="str">
            <v>1. Resultados Alcanzados a la fecha: Teniendo presente la emergencia en salud publica debido al SARS CoV2 (Covid-19) las solicitudes de Autorización de Importación  de vital no disponible para los reactivos de diagnóstico, dispositivos médicos y medicamentos, tuvo una disminución pequeña de – 3.98% comparada con el trimestre anterior. Se debe tener en cuenta que mediante un auto control, donde se identificó que en los meses de MAYO, JUNIO Y JULIO se evidenciaron unos errores en el reporte del total de autorizaciones realizadas, los cuales una vez revisadas nuevamente se identificó que los datos reportados eran menores a los reportado en su momento, lo que generó una diferencia considerable, la cual corresponde a una diferencia de 164, las cuales fueron adicionadas en el mes de septiembre para un total de las Autorizaciones que corresponden a 476 atendidas durante el mes de septiembre del 2021.
2. Inconvenientes presentados: No aplica
3. Acciones de Mejora si aplican: No aplica</v>
          </cell>
          <cell r="AV18"/>
          <cell r="AW18"/>
          <cell r="AX18"/>
          <cell r="AY18"/>
          <cell r="AZ18"/>
          <cell r="BA18"/>
          <cell r="BB18">
            <v>0</v>
          </cell>
          <cell r="BC18">
            <v>0</v>
          </cell>
          <cell r="BD18" t="str">
            <v>1. Resultados Alcanzados a la fecha
2. Inconvenientes presentados
3. Acciones de Mejora si aplican</v>
          </cell>
        </row>
        <row r="19">
          <cell r="A19" t="str">
            <v>DO12</v>
          </cell>
          <cell r="B19" t="str">
            <v xml:space="preserve">1 Fortalecimiento  de la inspección  vigilancia y control de los productos competencia del Invima </v>
          </cell>
          <cell r="C19" t="str">
            <v>Dirección de Operaciones Sanitarias</v>
          </cell>
          <cell r="D19" t="str">
            <v>Realizar diligencia de Inspección Vigilancia y Control de reactivos objeto de importación que cuenten con certificación de no obligatoriedad emitida por las direcciones misionales o no requiere donde relacionan control de la entidad. (VUCE)</v>
          </cell>
          <cell r="E19" t="str">
            <v>Realizar la verificación IN SITU de reactivos  objeto de importación que por su uso deban ser objeto de control sanitario.</v>
          </cell>
          <cell r="F19" t="str">
            <v>Funcionamiento</v>
          </cell>
          <cell r="G19" t="str">
            <v>Actividades de IVC en importación</v>
          </cell>
          <cell r="H19" t="str">
            <v>(No. de actividades de IVC realizadas / No. Total de actividades de IVC proyectadas para el año)*100</v>
          </cell>
          <cell r="I19" t="str">
            <v>Número</v>
          </cell>
          <cell r="J19" t="str">
            <v>Mensual</v>
          </cell>
          <cell r="K19">
            <v>20</v>
          </cell>
          <cell r="L19">
            <v>10</v>
          </cell>
          <cell r="M19">
            <v>10</v>
          </cell>
          <cell r="N19">
            <v>15</v>
          </cell>
          <cell r="O19">
            <v>0</v>
          </cell>
          <cell r="P19">
            <v>15</v>
          </cell>
          <cell r="Q19">
            <v>15</v>
          </cell>
          <cell r="R19">
            <v>0.75</v>
          </cell>
          <cell r="S19">
            <v>1</v>
          </cell>
          <cell r="T19" t="str">
            <v/>
          </cell>
          <cell r="U19">
            <v>0</v>
          </cell>
          <cell r="V19">
            <v>0</v>
          </cell>
          <cell r="W19">
            <v>0</v>
          </cell>
          <cell r="X19">
            <v>0</v>
          </cell>
          <cell r="Y19">
            <v>0</v>
          </cell>
          <cell r="Z19">
            <v>2</v>
          </cell>
          <cell r="AA19">
            <v>2</v>
          </cell>
          <cell r="AB19">
            <v>0.1</v>
          </cell>
          <cell r="AC19" t="str">
            <v>1. Resultados Alcanzados a la fecha: Durante el primer trimestre se realizaron dos (2) visitas de verificación de autorización importación, para productos relacionados con reactivos de diagnóstico In-Vitro.
2. Inconvenientes presentados: No aplica
3. Acciones de Mejora si aplican: Para el segundo trimestre se realizaran las actividades de IVC de reactivos con el fin de completar la cantidad requerida en el semestre 1 del año 2021</v>
          </cell>
          <cell r="AD19">
            <v>0</v>
          </cell>
          <cell r="AE19">
            <v>2</v>
          </cell>
          <cell r="AF19">
            <v>0</v>
          </cell>
          <cell r="AG19">
            <v>4</v>
          </cell>
          <cell r="AH19">
            <v>0</v>
          </cell>
          <cell r="AI19">
            <v>2</v>
          </cell>
          <cell r="AJ19">
            <v>8</v>
          </cell>
          <cell r="AK19">
            <v>0.4</v>
          </cell>
          <cell r="AL19" t="str">
            <v>1. Resultados Alcanzados a la fecha: Durante el segundo trimestre se realizaron ocho (8) visitas de verificación de autorización importación, para productos relacionados con reactivos de diagnóstico In-Vitro.
2. Inconvenientes presentados: No aplica
3. Acciones de Mejora si aplican: No aplica</v>
          </cell>
          <cell r="AM19">
            <v>0</v>
          </cell>
          <cell r="AN19">
            <v>0</v>
          </cell>
          <cell r="AO19">
            <v>0</v>
          </cell>
          <cell r="AP19">
            <v>4</v>
          </cell>
          <cell r="AQ19">
            <v>0</v>
          </cell>
          <cell r="AR19">
            <v>1</v>
          </cell>
          <cell r="AS19">
            <v>5</v>
          </cell>
          <cell r="AT19">
            <v>0.25</v>
          </cell>
          <cell r="AU19" t="str">
            <v>1. Resultados Alcanzados a la fecha: Durante el tercer trimestre se realizaron cinco (5) visitas de verificación de autorización importación, para productos relacionados con reactivos de diagnóstico In-Vitro, llegando a la meta del 75% de lo planteado.
2. Inconvenientes presentados: No aplica
3. Acciones de Mejora si aplican: Para el tercer trimestre se realizaran las actividades de IVC de reactivos con el fin de completar la cantidad requerida para el año 2021</v>
          </cell>
          <cell r="AV19"/>
          <cell r="AW19"/>
          <cell r="AX19"/>
          <cell r="AY19"/>
          <cell r="AZ19"/>
          <cell r="BA19"/>
          <cell r="BB19">
            <v>0</v>
          </cell>
          <cell r="BC19">
            <v>0</v>
          </cell>
          <cell r="BD19" t="str">
            <v>1. Resultados Alcanzados a la fecha
2. Inconvenientes presentados
3. Acciones de Mejora si aplican</v>
          </cell>
        </row>
        <row r="20">
          <cell r="A20" t="str">
            <v>DO13</v>
          </cell>
          <cell r="B20" t="str">
            <v xml:space="preserve">1 Fortalecimiento  de la inspección  vigilancia y control de los productos competencia del Invima </v>
          </cell>
          <cell r="C20" t="str">
            <v>Dirección de Operaciones Sanitarias</v>
          </cell>
          <cell r="D20" t="str">
            <v>Realizar toma de muestras   de la Dirección de Medicamentos (Demuestra de la Calidad)</v>
          </cell>
          <cell r="E20" t="str">
            <v>Realizar la visita al establecimiento donde se adelantará la toma de muestras de acuerdo a la planeación de cada una de las Direcciones; o practicar la actividad de acuerdo a la necesidad evidenciada durante la visita de inspección, vigilancia y control.</v>
          </cell>
          <cell r="F20" t="str">
            <v>Inversión</v>
          </cell>
          <cell r="G20" t="str">
            <v>Toma de muestra Programa demuestra de la calidad-Medicamentos</v>
          </cell>
          <cell r="H20" t="str">
            <v>(No. muestras tomadas / Número de muestra programadas  de la Misional)  *100</v>
          </cell>
          <cell r="I20" t="str">
            <v>Número</v>
          </cell>
          <cell r="J20" t="str">
            <v>Mensual</v>
          </cell>
          <cell r="K20">
            <v>50</v>
          </cell>
          <cell r="L20">
            <v>10</v>
          </cell>
          <cell r="M20">
            <v>40</v>
          </cell>
          <cell r="N20">
            <v>37</v>
          </cell>
          <cell r="O20">
            <v>6</v>
          </cell>
          <cell r="P20">
            <v>31</v>
          </cell>
          <cell r="Q20">
            <v>37</v>
          </cell>
          <cell r="R20">
            <v>0.74</v>
          </cell>
          <cell r="S20">
            <v>1</v>
          </cell>
          <cell r="T20" t="str">
            <v/>
          </cell>
          <cell r="U20">
            <v>0</v>
          </cell>
          <cell r="V20">
            <v>0</v>
          </cell>
          <cell r="W20">
            <v>0</v>
          </cell>
          <cell r="X20">
            <v>0</v>
          </cell>
          <cell r="Y20">
            <v>0</v>
          </cell>
          <cell r="Z20">
            <v>0</v>
          </cell>
          <cell r="AA20">
            <v>0</v>
          </cell>
          <cell r="AB20">
            <v>0</v>
          </cell>
          <cell r="AC20" t="str">
            <v xml:space="preserve">1. Resultados Alcanzados a la fecha: En el primer trimestre del año 2021, no se realiza muestreo, se ha acordado con la DMPB que se dará inicio del muestreo en el segundo semestre del 2021, una vez inicie el contrato de transporte. La Meta POA para 2021 es 50muestras por programa DMC, el cumplimiento de la meta POA es 0% al finalizar el primer trimestre.  
2. Inconvenientes presentados: No hay contrato de transporte de muestras para dar inicio al programa, esto depende de la DMPB. 
3. Acciones de Mejora si aplican: N/A </v>
          </cell>
          <cell r="AD20">
            <v>0</v>
          </cell>
          <cell r="AE20">
            <v>0</v>
          </cell>
          <cell r="AF20">
            <v>0</v>
          </cell>
          <cell r="AG20">
            <v>0</v>
          </cell>
          <cell r="AH20">
            <v>0</v>
          </cell>
          <cell r="AI20">
            <v>0</v>
          </cell>
          <cell r="AJ20">
            <v>0</v>
          </cell>
          <cell r="AK20">
            <v>0</v>
          </cell>
          <cell r="AL20" t="str">
            <v>1. Resultados Alcanzados a la fecha: En el segundo trimestre del año 2021, no se realiza muestreo, se ha acordado con la DMPB que se dará inicio del muestreo en el segundo semestre del 2021. La Meta POA para 2021 es  50 muestras por programa DMC, el cumplimiento de la meta  POA  es 0% al finalizar el segundo  trimestre. 
2. Inconvenientes presentados: El contratista de transporte aún no genera la capacitación para solicitud de guías  por parte de los GTT, lo que podría generar un atraso en el inicio del muestreo.
3. Acciones de Mejora si aplican: La DMPB debe garantizar la puesta en marcha del contrato de transporte para iniciar el muestreo.can</v>
          </cell>
          <cell r="AM20">
            <v>5</v>
          </cell>
          <cell r="AN20">
            <v>22</v>
          </cell>
          <cell r="AO20">
            <v>1</v>
          </cell>
          <cell r="AP20">
            <v>9</v>
          </cell>
          <cell r="AQ20">
            <v>0</v>
          </cell>
          <cell r="AR20">
            <v>0</v>
          </cell>
          <cell r="AS20">
            <v>37</v>
          </cell>
          <cell r="AT20">
            <v>0.74</v>
          </cell>
          <cell r="AU20" t="str">
            <v>1, Resultados Alcanzados a la fecha: La meta POA para el programa DMC 2021 corresponde a 50 muestras. En el tercer trimestre se da inicio al muestreo y se toman 37 muestras que corresponden al 74% avance de la meta total.
2, Inconvenientes presentados: No se presentan inconvenientes con el muestreo.
3, Acciones de Mejora si aplican: No se requieren.</v>
          </cell>
          <cell r="AV20"/>
          <cell r="AW20"/>
          <cell r="AX20"/>
          <cell r="AY20"/>
          <cell r="AZ20"/>
          <cell r="BA20"/>
          <cell r="BB20">
            <v>0</v>
          </cell>
          <cell r="BC20">
            <v>0</v>
          </cell>
          <cell r="BD20" t="str">
            <v>1. Resultados Alcanzados a la fecha
2. Inconvenientes presentados
3. Acciones de Mejora si aplican</v>
          </cell>
        </row>
        <row r="21">
          <cell r="A21" t="str">
            <v>DO14</v>
          </cell>
          <cell r="B21" t="str">
            <v xml:space="preserve">1 Fortalecimiento  de la inspección  vigilancia y control de los productos competencia del Invima </v>
          </cell>
          <cell r="C21" t="str">
            <v>Dirección de Operaciones Sanitarias</v>
          </cell>
          <cell r="D21" t="str">
            <v>Realizar toma de muestras  de la Dirección de Dispositivos Médicos (Demuestra de la Calidad)</v>
          </cell>
          <cell r="E21" t="str">
            <v>Realizar la visita al establecimiento donde se adelantará la toma de muestras de acuerdo a la planeación de cada una de las Direcciones; o practicar la actividad de acuerdo a la necesidad evidenciada durante la visita de inspección, vigilancia y control.</v>
          </cell>
          <cell r="F21" t="str">
            <v>Inversión</v>
          </cell>
          <cell r="G21" t="str">
            <v>Toma de muestra Programa demuestra de la calidad-Dispositivos Médicos</v>
          </cell>
          <cell r="H21" t="str">
            <v>(No. muestras tomadas / No. de muestra programadas y recibidas de la Misional)  *100</v>
          </cell>
          <cell r="I21" t="str">
            <v>Número</v>
          </cell>
          <cell r="J21" t="str">
            <v>Mensual</v>
          </cell>
          <cell r="K21">
            <v>62</v>
          </cell>
          <cell r="L21">
            <v>0</v>
          </cell>
          <cell r="M21">
            <v>62</v>
          </cell>
          <cell r="N21">
            <v>42</v>
          </cell>
          <cell r="O21">
            <v>4</v>
          </cell>
          <cell r="P21">
            <v>38</v>
          </cell>
          <cell r="Q21">
            <v>42</v>
          </cell>
          <cell r="R21">
            <v>0.67741935483870963</v>
          </cell>
          <cell r="S21">
            <v>1</v>
          </cell>
          <cell r="T21" t="str">
            <v/>
          </cell>
          <cell r="U21">
            <v>0</v>
          </cell>
          <cell r="V21">
            <v>0</v>
          </cell>
          <cell r="W21">
            <v>0</v>
          </cell>
          <cell r="X21">
            <v>0</v>
          </cell>
          <cell r="Y21">
            <v>0</v>
          </cell>
          <cell r="Z21">
            <v>0</v>
          </cell>
          <cell r="AA21">
            <v>0</v>
          </cell>
          <cell r="AB21">
            <v>0</v>
          </cell>
          <cell r="AC21" t="str">
            <v>1.Resultados Alcanzados a la fecha: No se han realizado Tomas de muestras de Dispositivos Médicos, ya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2021 y no se recibió programación de visitas por parte de la dirección misional con este objetivo.
3. Acciones de Mejora si aplican: Se realizo reuniones tripartitas y ajuste a la programación de Toma de muestras para dar inicio al programa de demuestra de la calidad en el mes de mayo.</v>
          </cell>
          <cell r="AD21">
            <v>0</v>
          </cell>
          <cell r="AE21">
            <v>0</v>
          </cell>
          <cell r="AF21">
            <v>0</v>
          </cell>
          <cell r="AG21">
            <v>0</v>
          </cell>
          <cell r="AH21">
            <v>0</v>
          </cell>
          <cell r="AI21">
            <v>10</v>
          </cell>
          <cell r="AJ21">
            <v>10</v>
          </cell>
          <cell r="AK21">
            <v>0.16129032258064516</v>
          </cell>
          <cell r="AL21" t="str">
            <v>1. Resultados Alcanzados a la fecha:  A la fecha se ha realizado la toma de muestras de 10 equipos de macrogoteo de acuerdo a la planeación que ha sido ajustada por la Dirección misional de Dispositivos médicos y laboratorios, debido a las situaciones contractuales que no permitió contar con el  transporte de muestras  y dar  inicio al programa de Demuestra de Calidad de Dispositivos Médicos en meses anteriores. 
2.Inconvenientes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3.Acciones de Mejora si aplican: Se realizó reuniones tripartitas y ajuste a la programación de Toma de muestras para dar inicio al programa de demuestra de la calidad en el mes de Junio.</v>
          </cell>
          <cell r="AM21">
            <v>0</v>
          </cell>
          <cell r="AN21">
            <v>12</v>
          </cell>
          <cell r="AO21">
            <v>0</v>
          </cell>
          <cell r="AP21">
            <v>14</v>
          </cell>
          <cell r="AQ21">
            <v>4</v>
          </cell>
          <cell r="AR21">
            <v>2</v>
          </cell>
          <cell r="AS21">
            <v>32</v>
          </cell>
          <cell r="AT21">
            <v>0.5161290322580645</v>
          </cell>
          <cell r="AU21" t="str">
            <v>1. Resultados Alcanzados a la fecha:  A la fecha se ha realizado la toma de 42  muestras de dispositivos médicos, discriminados de la siguiente manera: 10 muestras de equipos de macrogoteo,26 jeringas, 6 guantes estériles de látex, cumpliendo con la planeación que ha sido ajustada por la Dirección misional de Dispositivos médicos y laboratorios.
2. 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de igual forma se presentaron inconvenientes en las tomas de muestras de guantes de látex estériles ya que se presenta desabastecimiento en los importadores indicando que no están importante en grandes cantidades por los elevados costos de estos dispositivos médicos en la actualidad, indicando de igual manera que la existencia de inventario se encontraba comprometido para la comercialización a las IPS.
3. Acciones de Mejora si aplican: Se realizó reuniones tripartitas y ajuste a la programación de Toma de muestras para dar inicio al programa de demuestra de la calidad en el mes de Junio; Se realiza constantemente seguimiento a las muestras tomadas de dispositivos Médicos durante el año 2021.</v>
          </cell>
          <cell r="AV21"/>
          <cell r="AW21"/>
          <cell r="AX21"/>
          <cell r="AY21"/>
          <cell r="AZ21"/>
          <cell r="BA21"/>
          <cell r="BB21">
            <v>0</v>
          </cell>
          <cell r="BC21">
            <v>0</v>
          </cell>
          <cell r="BD21" t="str">
            <v>1. Resultados Alcanzados a la fecha
2. Inconvenientes presentados
3. Acciones de Mejora si aplican</v>
          </cell>
        </row>
        <row r="22">
          <cell r="A22" t="str">
            <v>DO15</v>
          </cell>
          <cell r="B22" t="str">
            <v xml:space="preserve">1 Fortalecimiento  de la inspección  vigilancia y control de los productos competencia del Invima </v>
          </cell>
          <cell r="C22" t="str">
            <v>Dirección de Operaciones Sanitarias</v>
          </cell>
          <cell r="D22" t="str">
            <v>Realizar toma de muestras de la Dirección de Cosméticos  (Demuestra de la Calidad)</v>
          </cell>
          <cell r="E22" t="str">
            <v>Realizar la visita al establecimiento donde se adelantará la toma de muestras de acuerdo a la planeación de cada una de las Direcciones; o practicar la actividad de acuerdo a la necesidad evidenciada durante la visita de inspección, vigilancia y control.</v>
          </cell>
          <cell r="F22" t="str">
            <v>Inversión</v>
          </cell>
          <cell r="G22" t="str">
            <v>Toma de muestra Programa demuestra de la calidad-Cosméticos</v>
          </cell>
          <cell r="H22" t="str">
            <v>(No. muestras tomadas / No. de muestra programadas y recibidas de la Misional ) *100</v>
          </cell>
          <cell r="I22" t="str">
            <v>Número</v>
          </cell>
          <cell r="J22" t="str">
            <v>Mensual</v>
          </cell>
          <cell r="K22">
            <v>21</v>
          </cell>
          <cell r="L22">
            <v>12</v>
          </cell>
          <cell r="M22">
            <v>9</v>
          </cell>
          <cell r="N22">
            <v>20</v>
          </cell>
          <cell r="O22">
            <v>11</v>
          </cell>
          <cell r="P22">
            <v>9</v>
          </cell>
          <cell r="Q22">
            <v>20</v>
          </cell>
          <cell r="R22">
            <v>0.95238095238095233</v>
          </cell>
          <cell r="S22">
            <v>1</v>
          </cell>
          <cell r="T22" t="str">
            <v/>
          </cell>
          <cell r="U22">
            <v>0</v>
          </cell>
          <cell r="V22">
            <v>0</v>
          </cell>
          <cell r="W22">
            <v>0</v>
          </cell>
          <cell r="X22">
            <v>0</v>
          </cell>
          <cell r="Y22">
            <v>0</v>
          </cell>
          <cell r="Z22">
            <v>0</v>
          </cell>
          <cell r="AA22">
            <v>0</v>
          </cell>
          <cell r="AB22">
            <v>0</v>
          </cell>
          <cell r="AC22" t="str">
            <v>1. Resultados Alcanzados a la fecha: No se han realizado Tomas de muestras de Cosméticos, ya que no se ha dado inicio al programa de Demuestra de Calidad.
2. Inconvenientes presentados: La Misional no ha establecido el cronograma.
3. Acciones de Mejora si aplican: No aplica.</v>
          </cell>
          <cell r="AD22">
            <v>0</v>
          </cell>
          <cell r="AE22">
            <v>0</v>
          </cell>
          <cell r="AF22">
            <v>0</v>
          </cell>
          <cell r="AG22">
            <v>0</v>
          </cell>
          <cell r="AH22">
            <v>0</v>
          </cell>
          <cell r="AI22">
            <v>0</v>
          </cell>
          <cell r="AJ22">
            <v>0</v>
          </cell>
          <cell r="AK22">
            <v>0</v>
          </cell>
          <cell r="AL22" t="str">
            <v>1. Resultados Alcanzados a la fecha: No aplica
2. Inconvenientes presentados: La Misional en julio va a dar unos lineamientos para la toma de muestras de Cosméticos e indica que se realizará en el mes de agosto.
3. Acciones de Mejora si aplican: No aplica</v>
          </cell>
          <cell r="AM22">
            <v>0</v>
          </cell>
          <cell r="AN22">
            <v>0</v>
          </cell>
          <cell r="AO22">
            <v>11</v>
          </cell>
          <cell r="AP22">
            <v>9</v>
          </cell>
          <cell r="AQ22">
            <v>0</v>
          </cell>
          <cell r="AR22">
            <v>0</v>
          </cell>
          <cell r="AS22">
            <v>20</v>
          </cell>
          <cell r="AT22">
            <v>0.95238095238095233</v>
          </cell>
          <cell r="AU22" t="str">
            <v>1. Resultados Alcanzados a la fecha: En agosto se tomaron 20 muestras de las 21 del programa Demuestra la Calidad, así: 7 en Costa Caribe 1, 7 en Occidente 2 y 6 en Eje Cafetero.
2. Inconvenientes presentados: En el Eje Cafetero se tomó una muestra que no cumplía los requisitos del plan de muestreo por lo que debe tomarse una nueva muestra en Octubre.
3. Acciones de Mejora si aplican: A futuro, programar los muestreos en los GTT consecutivamente para recolectar los datos de los productos muestreados y no repetir muestras.</v>
          </cell>
          <cell r="AV22"/>
          <cell r="AW22"/>
          <cell r="AX22"/>
          <cell r="AY22"/>
          <cell r="AZ22"/>
          <cell r="BA22"/>
          <cell r="BB22">
            <v>0</v>
          </cell>
          <cell r="BC22">
            <v>0</v>
          </cell>
          <cell r="BD22" t="str">
            <v>1. Resultados Alcanzados a la fecha
2. Inconvenientes presentados
3. Acciones de Mejora si aplican</v>
          </cell>
        </row>
        <row r="23">
          <cell r="A23" t="str">
            <v>DO16</v>
          </cell>
          <cell r="B23" t="str">
            <v xml:space="preserve">1 Fortalecimiento  de la inspección  vigilancia y control de los productos competencia del Invima </v>
          </cell>
          <cell r="C23" t="str">
            <v>Dirección de Operaciones Sanitarias</v>
          </cell>
          <cell r="D23" t="str">
            <v>Realizar toma de muestras del Programa nacional de vigilancia y control de microorganismos patógenos y calidad microbiológica y físico-química  en alimentos y bebidas.</v>
          </cell>
          <cell r="E23" t="str">
            <v>Realizar la visita al establecimiento donde se adelantará la toma de muestras de acuerdo a la planeación de cada una de las Direcciones; o practicar la actividad de acuerdo a la necesidad evidenciada durante la visita de inspección, vigilancia y control.</v>
          </cell>
          <cell r="F23" t="str">
            <v>Funcionamiento</v>
          </cell>
          <cell r="G23" t="str">
            <v>Toma de muestra  Programa de Patógenos</v>
          </cell>
          <cell r="H23" t="str">
            <v>(No. muestras ejecutadas / No. de muestras programadas y recibidas de la Misional)  *100</v>
          </cell>
          <cell r="I23" t="str">
            <v>Número</v>
          </cell>
          <cell r="J23" t="str">
            <v>Mensual</v>
          </cell>
          <cell r="K23">
            <v>1830</v>
          </cell>
          <cell r="L23">
            <v>549</v>
          </cell>
          <cell r="M23">
            <v>1281</v>
          </cell>
          <cell r="N23">
            <v>1103</v>
          </cell>
          <cell r="O23">
            <v>339</v>
          </cell>
          <cell r="P23">
            <v>764</v>
          </cell>
          <cell r="Q23">
            <v>1103</v>
          </cell>
          <cell r="R23">
            <v>0.60273224043715845</v>
          </cell>
          <cell r="S23">
            <v>1</v>
          </cell>
          <cell r="T23" t="str">
            <v/>
          </cell>
          <cell r="U23">
            <v>0</v>
          </cell>
          <cell r="V23">
            <v>0</v>
          </cell>
          <cell r="W23">
            <v>0</v>
          </cell>
          <cell r="X23">
            <v>6</v>
          </cell>
          <cell r="Y23">
            <v>29</v>
          </cell>
          <cell r="Z23">
            <v>56</v>
          </cell>
          <cell r="AA23">
            <v>91</v>
          </cell>
          <cell r="AB23">
            <v>4.972677595628415E-2</v>
          </cell>
          <cell r="AC23" t="str">
            <v xml:space="preserve">1. Resultados Alcanzados a la fecha: Los resultados alcanzados en el primer trimestre en toma de muestras del programa de patógenos alcanza un 5% de ejecución entre los Planes de  PBA COTROL OFICIAL, PBA RAM, PBA TRICHINELLA, PBA SODIO Y HUMEDAD, PESCA UE y FRUTAS EN CONSERVA, con inicio de toma de muestras en Planes vigencia 2021 a partir del mes de marzo.
2. Inconvenientes presentados: Los Planes del programa de patógenos en PBA a la fecha aún no se inician a ejecutar, por otro lado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3">
            <v>38</v>
          </cell>
          <cell r="AE23">
            <v>78</v>
          </cell>
          <cell r="AF23">
            <v>8</v>
          </cell>
          <cell r="AG23">
            <v>23</v>
          </cell>
          <cell r="AH23">
            <v>16</v>
          </cell>
          <cell r="AI23">
            <v>52</v>
          </cell>
          <cell r="AJ23">
            <v>215</v>
          </cell>
          <cell r="AK23">
            <v>0.11748633879781421</v>
          </cell>
          <cell r="AL23" t="str">
            <v>1. Resultados Alcanzados a la fecha: Los resultados alcanzados en el segundo trimestre en toma de muestras del programa de patógenos alcanza un 14% de ejecución entre los Planes del Grupo de Vigilancia Epidemiologica de la DAB.
2. Inconvenientes presentados: Los Planes del programa de patógenos en PBA a la fecha aún no se inician a ejecutar de acuerdo a los ajustes en cronogramas por la DAB, por otro lado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ell>
          <cell r="AM23">
            <v>27</v>
          </cell>
          <cell r="AN23">
            <v>114</v>
          </cell>
          <cell r="AO23">
            <v>115</v>
          </cell>
          <cell r="AP23">
            <v>239</v>
          </cell>
          <cell r="AQ23">
            <v>106</v>
          </cell>
          <cell r="AR23">
            <v>196</v>
          </cell>
          <cell r="AS23">
            <v>797</v>
          </cell>
          <cell r="AT23">
            <v>0.43551912568306012</v>
          </cell>
          <cell r="AU23" t="str">
            <v>1. Resultados Alcanzados a la fecha: Teniendo en cuenta la dinámica que se ha venido presentando en esta actividad de toma de muestras en lo transcurrido del año se alcanzó un 60,27%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3"/>
          <cell r="AW23"/>
          <cell r="AX23"/>
          <cell r="AY23"/>
          <cell r="AZ23"/>
          <cell r="BA23"/>
          <cell r="BB23">
            <v>0</v>
          </cell>
          <cell r="BC23">
            <v>0</v>
          </cell>
          <cell r="BD23" t="str">
            <v>1. Resultados Alcanzados a la fecha
2. Inconvenientes presentados
3. Acciones de Mejora si aplican</v>
          </cell>
        </row>
        <row r="24">
          <cell r="A24" t="str">
            <v>DO17</v>
          </cell>
          <cell r="B24" t="str">
            <v xml:space="preserve">1 Fortalecimiento  de la inspección  vigilancia y control de los productos competencia del Invima </v>
          </cell>
          <cell r="C24" t="str">
            <v>Dirección de Operaciones Sanitarias</v>
          </cell>
          <cell r="D24" t="str">
            <v>Realizar toma de muestras del Programa nacional de vigilancia y control de microorganismos patógenos y calidad microbiológica y físico-química  en alimentos y bebidas.</v>
          </cell>
          <cell r="E24" t="str">
            <v>Realizar la visita al establecimiento donde se adelantará la toma de muestras de acuerdo a la planeación de cada una de las Direcciones; o practicar la actividad de acuerdo a la necesidad evidenciada durante la visita de inspección, vigilancia y control.</v>
          </cell>
          <cell r="F24" t="str">
            <v>Funcionamiento</v>
          </cell>
          <cell r="G24" t="str">
            <v>Toma de muestra  Programa de Patógenos Proyecto PINES</v>
          </cell>
          <cell r="H24" t="str">
            <v>(Número de muestras tomadas Proyecto PINES / número de muestras programadas  y recibidas de la misional proyecto PINES  ) * 100</v>
          </cell>
          <cell r="I24" t="str">
            <v>Número</v>
          </cell>
          <cell r="J24" t="str">
            <v>Mensual</v>
          </cell>
          <cell r="K24">
            <v>1528</v>
          </cell>
          <cell r="L24">
            <v>0</v>
          </cell>
          <cell r="M24">
            <v>1528</v>
          </cell>
          <cell r="N24">
            <v>321</v>
          </cell>
          <cell r="O24">
            <v>0</v>
          </cell>
          <cell r="P24">
            <v>321</v>
          </cell>
          <cell r="Q24">
            <v>321</v>
          </cell>
          <cell r="R24">
            <v>0.21007853403141361</v>
          </cell>
          <cell r="S24">
            <v>1</v>
          </cell>
          <cell r="T24" t="str">
            <v/>
          </cell>
          <cell r="U24">
            <v>0</v>
          </cell>
          <cell r="V24">
            <v>0</v>
          </cell>
          <cell r="W24">
            <v>0</v>
          </cell>
          <cell r="X24">
            <v>18</v>
          </cell>
          <cell r="Y24">
            <v>0</v>
          </cell>
          <cell r="Z24">
            <v>20</v>
          </cell>
          <cell r="AA24">
            <v>38</v>
          </cell>
          <cell r="AB24">
            <v>2.4869109947643978E-2</v>
          </cell>
          <cell r="AC24" t="str">
            <v xml:space="preserve">1. Resultados Alcanzados a la fecha: Los resultados alcanzados en el primer trimestre en toma de muestras del programa de patógenos Proyecto PINES alcanza un 2,5%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4">
            <v>0</v>
          </cell>
          <cell r="AE24">
            <v>12</v>
          </cell>
          <cell r="AF24">
            <v>0</v>
          </cell>
          <cell r="AG24">
            <v>0</v>
          </cell>
          <cell r="AH24">
            <v>0</v>
          </cell>
          <cell r="AI24">
            <v>11</v>
          </cell>
          <cell r="AJ24">
            <v>23</v>
          </cell>
          <cell r="AK24">
            <v>1.5052356020942409E-2</v>
          </cell>
          <cell r="AL24" t="str">
            <v>1. Resultados Alcanzados a la fecha: Los resultados alcanzados en el segundor trimestre en toma de muestras del programa de patógenos Proyecto PINES alcanza un 4% de ejecución entre los Planes del Grupo de Vigilancia Epidemiologica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ell>
          <cell r="AM24">
            <v>0</v>
          </cell>
          <cell r="AN24">
            <v>52</v>
          </cell>
          <cell r="AO24">
            <v>0</v>
          </cell>
          <cell r="AP24">
            <v>41</v>
          </cell>
          <cell r="AQ24">
            <v>0</v>
          </cell>
          <cell r="AR24">
            <v>167</v>
          </cell>
          <cell r="AS24">
            <v>260</v>
          </cell>
          <cell r="AT24">
            <v>0.17015706806282724</v>
          </cell>
          <cell r="AU24" t="str">
            <v>1. Resultados Alcanzados a la fecha: Teniendo en cuenta la dinámica que se ha venido presentando en esta actividad de toma de muestras en lo transcurrido del año se alcanzó un 21,01%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4"/>
          <cell r="AW24"/>
          <cell r="AX24"/>
          <cell r="AY24"/>
          <cell r="AZ24"/>
          <cell r="BA24"/>
          <cell r="BB24">
            <v>0</v>
          </cell>
          <cell r="BC24">
            <v>0</v>
          </cell>
          <cell r="BD24" t="str">
            <v>1. Resultados Alcanzados a la fecha
2. Inconvenientes presentados
3. Acciones de Mejora si aplican</v>
          </cell>
        </row>
        <row r="25">
          <cell r="A25" t="str">
            <v>DO18</v>
          </cell>
          <cell r="B25" t="str">
            <v xml:space="preserve">1 Fortalecimiento  de la inspección  vigilancia y control de los productos competencia del Invima </v>
          </cell>
          <cell r="C25" t="str">
            <v>Dirección de Operaciones Sanitarias</v>
          </cell>
          <cell r="D25" t="str">
            <v xml:space="preserve">Realizar toma de muestras del Programa nacional de vigilancia y control de residuos y contaminantes químicos en alimentos y bebidas.                  </v>
          </cell>
          <cell r="E25" t="str">
            <v>Realizar la visita al establecimiento donde se adelantará la toma de muestras de acuerdo a la planeación de cada una de las Direcciones; o practicar la actividad de acuerdo a la necesidad evidenciada durante la visita de inspección, vigilancia y control.</v>
          </cell>
          <cell r="F25" t="str">
            <v>Funcionamiento</v>
          </cell>
          <cell r="G25" t="str">
            <v>Toma de muestra  Programa de Riesgos Químicos</v>
          </cell>
          <cell r="H25" t="str">
            <v>(No. muestras ejecutadas / No. de muestras programadas y recibidas de la Misional ) *100</v>
          </cell>
          <cell r="I25" t="str">
            <v>Número</v>
          </cell>
          <cell r="J25" t="str">
            <v>Mensual</v>
          </cell>
          <cell r="K25">
            <v>8148</v>
          </cell>
          <cell r="L25">
            <v>2443</v>
          </cell>
          <cell r="M25">
            <v>5705</v>
          </cell>
          <cell r="N25">
            <v>3338</v>
          </cell>
          <cell r="O25">
            <v>803</v>
          </cell>
          <cell r="P25">
            <v>2535</v>
          </cell>
          <cell r="Q25">
            <v>3338</v>
          </cell>
          <cell r="R25">
            <v>0.40967108492881688</v>
          </cell>
          <cell r="S25">
            <v>1</v>
          </cell>
          <cell r="T25" t="str">
            <v/>
          </cell>
          <cell r="U25">
            <v>3</v>
          </cell>
          <cell r="V25">
            <v>18</v>
          </cell>
          <cell r="W25">
            <v>73</v>
          </cell>
          <cell r="X25">
            <v>269</v>
          </cell>
          <cell r="Y25">
            <v>174</v>
          </cell>
          <cell r="Z25">
            <v>618</v>
          </cell>
          <cell r="AA25">
            <v>1155</v>
          </cell>
          <cell r="AB25">
            <v>0.14175257731958762</v>
          </cell>
          <cell r="AC25" t="str">
            <v>1. Resultados Alcanzados a la fecha: Los resultados alcanzados en el primer trimestre en toma de muestras del programa de riesgos químicos alcanza un 14% de ejecución entre los Planes de  PBA RQ PORCINOS, PBA RQ BOVINOS, PBA RQ AVES, PESCA UE, ACUICULTURA, CADMIO CACAO, PULPAS FRUTA, ARROZ, OGM/ORGANICO, MICOTOXINAS y MERCURIO ATUN  con inicio de toma de muestras en Planes vigencia 2021 entre los meses de febrero y marzo.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v>
          </cell>
          <cell r="AD25">
            <v>239</v>
          </cell>
          <cell r="AE25">
            <v>545</v>
          </cell>
          <cell r="AF25">
            <v>47</v>
          </cell>
          <cell r="AG25">
            <v>175</v>
          </cell>
          <cell r="AH25">
            <v>72</v>
          </cell>
          <cell r="AI25">
            <v>306</v>
          </cell>
          <cell r="AJ25">
            <v>1384</v>
          </cell>
          <cell r="AK25">
            <v>0.16985763377515956</v>
          </cell>
          <cell r="AL25" t="str">
            <v>1. Resultados Alcanzados a la fecha: Los resultados alcanzados en el segundo trimestre en toma de muestras del programa de Riesgos Químicos alcanza un 29%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ell>
          <cell r="AM25">
            <v>62</v>
          </cell>
          <cell r="AN25">
            <v>208</v>
          </cell>
          <cell r="AO25">
            <v>59</v>
          </cell>
          <cell r="AP25">
            <v>163</v>
          </cell>
          <cell r="AQ25">
            <v>74</v>
          </cell>
          <cell r="AR25">
            <v>233</v>
          </cell>
          <cell r="AS25">
            <v>799</v>
          </cell>
          <cell r="AT25">
            <v>9.8060873834069709E-2</v>
          </cell>
          <cell r="AU25" t="str">
            <v>1. Resultados Alcanzados a la fecha: Teniendo en cuenta la dinámica que se ha venido presentando en esta actividad de toma de muestras en lo transcurrido del año se alcanzó un 40,97%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5"/>
          <cell r="AW25"/>
          <cell r="AX25"/>
          <cell r="AY25"/>
          <cell r="AZ25"/>
          <cell r="BA25"/>
          <cell r="BB25">
            <v>0</v>
          </cell>
          <cell r="BC25">
            <v>0</v>
          </cell>
          <cell r="BD25" t="str">
            <v>1. Resultados Alcanzados a la fecha
2. Inconvenientes presentados
3. Acciones de Mejora si aplican</v>
          </cell>
        </row>
        <row r="26">
          <cell r="A26" t="str">
            <v>DO19</v>
          </cell>
          <cell r="B26" t="str">
            <v xml:space="preserve">1 Fortalecimiento  de la inspección  vigilancia y control de los productos competencia del Invima </v>
          </cell>
          <cell r="C26" t="str">
            <v>Dirección de Operaciones Sanitarias</v>
          </cell>
          <cell r="D26" t="str">
            <v xml:space="preserve">Realizar toma de muestras del Programa nacional de vigilancia y control de residuos y contaminantes químicos en alimentos y bebidas.                  </v>
          </cell>
          <cell r="E26" t="str">
            <v>Realizar la visita al establecimiento donde se adelantará la toma de muestras de acuerdo a la planeación de cada una de las Direcciones; o practicar la actividad de acuerdo a la necesidad evidenciada durante la visita de inspección, vigilancia y control.</v>
          </cell>
          <cell r="F26" t="str">
            <v>Funcionamiento</v>
          </cell>
          <cell r="G26" t="str">
            <v>Toma de muestra  Programa de Riesgos Químicos Proyecto PINES</v>
          </cell>
          <cell r="H26" t="str">
            <v>(Número de muestras tomadas Proyecto PINES / número de muestras programadas  y recibidas de la misional proyecto PINES  ) * 100</v>
          </cell>
          <cell r="I26" t="str">
            <v>Número</v>
          </cell>
          <cell r="J26" t="str">
            <v>Mensual</v>
          </cell>
          <cell r="K26">
            <v>1488</v>
          </cell>
          <cell r="L26">
            <v>0</v>
          </cell>
          <cell r="M26">
            <v>1488</v>
          </cell>
          <cell r="N26">
            <v>537</v>
          </cell>
          <cell r="O26">
            <v>0</v>
          </cell>
          <cell r="P26">
            <v>537</v>
          </cell>
          <cell r="Q26">
            <v>537</v>
          </cell>
          <cell r="R26">
            <v>0.36088709677419356</v>
          </cell>
          <cell r="S26">
            <v>1</v>
          </cell>
          <cell r="T26" t="str">
            <v/>
          </cell>
          <cell r="U26">
            <v>0</v>
          </cell>
          <cell r="V26">
            <v>0</v>
          </cell>
          <cell r="W26">
            <v>0</v>
          </cell>
          <cell r="X26">
            <v>0</v>
          </cell>
          <cell r="Y26">
            <v>0</v>
          </cell>
          <cell r="Z26">
            <v>112</v>
          </cell>
          <cell r="AA26">
            <v>112</v>
          </cell>
          <cell r="AB26">
            <v>7.5268817204301078E-2</v>
          </cell>
          <cell r="AC26" t="str">
            <v xml:space="preserve">1. Resultados Alcanzados a la fecha: Los resultados alcanzados en el primer trimestre en toma de muestras del programa de riesgos químicos Proyecto PINES alcanza un 7,5%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6">
            <v>0</v>
          </cell>
          <cell r="AE26">
            <v>133</v>
          </cell>
          <cell r="AF26">
            <v>0</v>
          </cell>
          <cell r="AG26">
            <v>0</v>
          </cell>
          <cell r="AH26">
            <v>0</v>
          </cell>
          <cell r="AI26">
            <v>22</v>
          </cell>
          <cell r="AJ26">
            <v>155</v>
          </cell>
          <cell r="AK26">
            <v>0.10416666666666667</v>
          </cell>
          <cell r="AL26" t="str">
            <v>1. Resultados Alcanzados a la fecha: Los resultados alcanzados en el segundo trimestre en toma de muestras del programa de Riesgos Químicos Proyecto Pines alcanza un 18%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ell>
          <cell r="AM26">
            <v>0</v>
          </cell>
          <cell r="AN26">
            <v>54</v>
          </cell>
          <cell r="AO26">
            <v>0</v>
          </cell>
          <cell r="AP26">
            <v>181</v>
          </cell>
          <cell r="AQ26">
            <v>0</v>
          </cell>
          <cell r="AR26">
            <v>35</v>
          </cell>
          <cell r="AS26">
            <v>270</v>
          </cell>
          <cell r="AT26">
            <v>0.18145161290322581</v>
          </cell>
          <cell r="AU26" t="str">
            <v>1. Resultados Alcanzados a la fecha: Teniendo en cuenta la dinámica que se ha venido presentando en esta actividad de toma de muestras en lo transcurrido del año se alcanzó un 36,09%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6"/>
          <cell r="AW26"/>
          <cell r="AX26"/>
          <cell r="AY26"/>
          <cell r="AZ26"/>
          <cell r="BA26"/>
          <cell r="BB26">
            <v>0</v>
          </cell>
          <cell r="BC26">
            <v>0</v>
          </cell>
          <cell r="BD26" t="str">
            <v>1. Resultados Alcanzados a la fecha
2. Inconvenientes presentados
3. Acciones de Mejora si aplican</v>
          </cell>
        </row>
        <row r="27">
          <cell r="A27" t="str">
            <v>DO20</v>
          </cell>
          <cell r="B27" t="str">
            <v xml:space="preserve">1 Fortalecimiento  de la inspección  vigilancia y control de los productos competencia del Invima </v>
          </cell>
          <cell r="C27" t="str">
            <v>Dirección de Operaciones Sanitarias</v>
          </cell>
          <cell r="D27" t="str">
            <v>Acompañamiento sanitario virtual a fábricas de alimentos</v>
          </cell>
          <cell r="E27" t="str">
            <v>Realizar acompañamiento a las empresas fabricantes de alimetnos que durante la cuarentena establecida por el Gobierno Nacional estén desarrollando actividades productivas</v>
          </cell>
          <cell r="F27" t="str">
            <v>Funcionamiento</v>
          </cell>
          <cell r="G27" t="str">
            <v>acompañamientos sanitarios virtuales</v>
          </cell>
          <cell r="H27" t="str">
            <v>(No. de fábricas con acompañamiento sanitario virtual efectivo (con acta) / No. de acompañamientos propuestos)*100</v>
          </cell>
          <cell r="I27" t="str">
            <v>Número</v>
          </cell>
          <cell r="J27" t="str">
            <v>Trimestral</v>
          </cell>
          <cell r="K27">
            <v>3000</v>
          </cell>
          <cell r="L27">
            <v>0</v>
          </cell>
          <cell r="M27">
            <v>3000</v>
          </cell>
          <cell r="N27">
            <v>2937</v>
          </cell>
          <cell r="O27">
            <v>0</v>
          </cell>
          <cell r="P27">
            <v>2937</v>
          </cell>
          <cell r="Q27">
            <v>2937</v>
          </cell>
          <cell r="R27">
            <v>0.97899999999999998</v>
          </cell>
          <cell r="S27">
            <v>1</v>
          </cell>
          <cell r="T27" t="str">
            <v/>
          </cell>
          <cell r="U27">
            <v>0</v>
          </cell>
          <cell r="V27">
            <v>0</v>
          </cell>
          <cell r="W27">
            <v>0</v>
          </cell>
          <cell r="X27">
            <v>0</v>
          </cell>
          <cell r="Y27">
            <v>0</v>
          </cell>
          <cell r="Z27">
            <v>1340</v>
          </cell>
          <cell r="AA27">
            <v>1340</v>
          </cell>
          <cell r="AB27">
            <v>0.44666666666666666</v>
          </cell>
          <cell r="AC27" t="str">
            <v xml:space="preserve">1. Resultados Alcanzados a la fecha: En el primer trimestre del año 2021 se realizaron un total de 1340 Acompañamientos sanitarios virtuales de los 1440 proyectados para realizar durante el primer trimestre del año. Con esta cifra se alcanzó un 93% de la meta esperada.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ell>
          <cell r="AD27"/>
          <cell r="AE27"/>
          <cell r="AF27"/>
          <cell r="AG27"/>
          <cell r="AH27">
            <v>0</v>
          </cell>
          <cell r="AI27">
            <v>1389</v>
          </cell>
          <cell r="AJ27">
            <v>1389</v>
          </cell>
          <cell r="AK27">
            <v>0.46300000000000002</v>
          </cell>
          <cell r="AL27" t="str">
            <v xml:space="preserve">1. Resultados Alcanzados a la fecha: En el segundo trimestre del año 2021 se realizaron un total de 1745 Acompañamientos sanitarios virtuales de los 1440 proyectados para realizar durante el primer trimestre del año.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ell>
          <cell r="AM27">
            <v>0</v>
          </cell>
          <cell r="AN27">
            <v>0</v>
          </cell>
          <cell r="AO27">
            <v>0</v>
          </cell>
          <cell r="AP27">
            <v>0</v>
          </cell>
          <cell r="AQ27">
            <v>0</v>
          </cell>
          <cell r="AR27">
            <v>208</v>
          </cell>
          <cell r="AS27">
            <v>208</v>
          </cell>
          <cell r="AT27">
            <v>6.933333333333333E-2</v>
          </cell>
          <cell r="AU27" t="str">
            <v xml:space="preserve">1. Resultados Alcanzados a la fecha: En el tercer trimestre del año 2021 se realizaron un total de 208 Acompañamientos sanitarios virtuales efectivos de los 60 proyectados para realizar durante el primer trimestre del año. Con esta cifra se alcanzó un 346% de la meta esperada. 
2. Inconvenientes presentados: El mayor inconveniente que se presenta respecto de esta actividad tiene que ver con la demora por parte de los empresarios para remitir la información solicitada, la cual es la base para la realización de la actividad.
3. Acciones de Mejora si aplican: La acción de mejora está relacionada con el aclarar la finalidad de esta actividad la cual es la de acompañar al empresario para que a través de la actividad se puedan resolver dudas, inquietudes y problemas presentados en las empresas que no les permiten alcanzar los mayores estándares de calidad y de salubridad. </v>
          </cell>
          <cell r="AV27"/>
          <cell r="AW27"/>
          <cell r="AX27"/>
          <cell r="AY27"/>
          <cell r="AZ27"/>
          <cell r="BA27"/>
          <cell r="BB27">
            <v>0</v>
          </cell>
          <cell r="BC27">
            <v>0</v>
          </cell>
          <cell r="BD27" t="str">
            <v>1. Resultados Alcanzados a la fecha
2. Inconvenientes presentados
3. Acciones de Mejora si aplican</v>
          </cell>
        </row>
        <row r="28">
          <cell r="A28" t="str">
            <v>DO21</v>
          </cell>
          <cell r="B28" t="str">
            <v xml:space="preserve">1 Fortalecimiento  de la inspección  vigilancia y control de los productos competencia del Invima </v>
          </cell>
          <cell r="C28" t="str">
            <v>Dirección de Operaciones Sanitarias</v>
          </cell>
          <cell r="D28" t="str">
            <v xml:space="preserve">Realizar Inspección permanente en plantas de beneficio animal </v>
          </cell>
          <cell r="E28" t="str">
            <v>Medir el número de días de inspección a Plantas de Beneficio realizadas de acuerdo con la meta establecida para la vigencia</v>
          </cell>
          <cell r="F28" t="str">
            <v>Inversión</v>
          </cell>
          <cell r="G28" t="str">
            <v>Servicios de Inspeccion Permanente</v>
          </cell>
          <cell r="H28" t="str">
            <v>(No. De días de Inspección permanente en sitio realizadas /Total de días de Inspección permanente proyectados por la dirección misional para el año)*100 PBA</v>
          </cell>
          <cell r="I28" t="str">
            <v>Número</v>
          </cell>
          <cell r="J28" t="str">
            <v>Mensual</v>
          </cell>
          <cell r="K28">
            <v>24445</v>
          </cell>
          <cell r="L28"/>
          <cell r="M28">
            <v>24445</v>
          </cell>
          <cell r="N28">
            <v>19830</v>
          </cell>
          <cell r="O28">
            <v>0</v>
          </cell>
          <cell r="P28">
            <v>19830</v>
          </cell>
          <cell r="Q28">
            <v>19830</v>
          </cell>
          <cell r="R28">
            <v>0.81120883616281447</v>
          </cell>
          <cell r="S28">
            <v>1</v>
          </cell>
          <cell r="T28" t="str">
            <v/>
          </cell>
          <cell r="U28"/>
          <cell r="V28">
            <v>924</v>
          </cell>
          <cell r="W28"/>
          <cell r="X28">
            <v>1222</v>
          </cell>
          <cell r="Y28"/>
          <cell r="Z28">
            <v>2371</v>
          </cell>
          <cell r="AA28">
            <v>4517</v>
          </cell>
          <cell r="AB28">
            <v>0.18478216404172632</v>
          </cell>
          <cell r="AC28" t="str">
            <v xml:space="preserve">1. Resultados Alcanzados a la fecha: Los resultados alcanzados en el primer trimestre en la inspección permanente en plantas de beneficio animal alcanza una ejecución del 96% con respecto a lo proyectado hasta marzo y un 15% de ejecución con respecto a la meta POA anual.
2. Inconvenientes presentados: Algunos GTT presenta serias restricciones en la planta operativa a causa de la pandemia, que afecta la presencialidad en plantas.
3. Acciones de Mejora si aplican: Las acciones de mejora radican con el objetivo de dar cubrimiento en la inspección oficial realizarla de manera virtual. </v>
          </cell>
          <cell r="AD28"/>
          <cell r="AE28">
            <v>2323</v>
          </cell>
          <cell r="AF28"/>
          <cell r="AG28">
            <v>1828</v>
          </cell>
          <cell r="AH28"/>
          <cell r="AI28">
            <v>2245</v>
          </cell>
          <cell r="AJ28">
            <v>6396</v>
          </cell>
          <cell r="AK28">
            <v>0.26164859889547964</v>
          </cell>
          <cell r="AL28" t="str">
            <v xml:space="preserve">1. Resultados alcanzados a la fecha: Con referencia al avance acumulado al segundo trimestre de 2021, en cuanto a Inspección Permanente Presencial se alcanzó el 37% de logro de la meta anual 2021, con un total de 10913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aislamientos preventivos,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ell>
          <cell r="AM28"/>
          <cell r="AN28">
            <v>2292</v>
          </cell>
          <cell r="AO28"/>
          <cell r="AP28">
            <v>3101</v>
          </cell>
          <cell r="AQ28"/>
          <cell r="AR28">
            <v>3524</v>
          </cell>
          <cell r="AS28">
            <v>8917</v>
          </cell>
          <cell r="AT28">
            <v>0.36477807322560851</v>
          </cell>
          <cell r="AU28" t="str">
            <v xml:space="preserve">1. Resultados alcanzados a la fecha: Con referencia al avance acumulado al tercer trimestre de 2021, en cuanto a Inspección Permanente Presencial se alcanzó el 81% de logro de la meta anual 2021, con un total de 19.821 días de inspección permanente presencial y con respecto a lo esperado para el tercer trimestre el cumplimiento fue del 103% con 8.917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 preventivo y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ell>
          <cell r="AV28"/>
          <cell r="AW28"/>
          <cell r="AX28"/>
          <cell r="AY28"/>
          <cell r="AZ28"/>
          <cell r="BA28"/>
          <cell r="BB28">
            <v>0</v>
          </cell>
          <cell r="BC28">
            <v>0</v>
          </cell>
          <cell r="BD28" t="str">
            <v>1. Resultados Alcanzados a la fecha
2. Inconvenientes presentados
3. Acciones de Mejora si aplican</v>
          </cell>
        </row>
        <row r="29">
          <cell r="A29" t="str">
            <v>DO22</v>
          </cell>
          <cell r="B29" t="str">
            <v xml:space="preserve">1 Fortalecimiento  de la inspección  vigilancia y control de los productos competencia del Invima </v>
          </cell>
          <cell r="C29" t="str">
            <v>Dirección de Operaciones Sanitarias</v>
          </cell>
          <cell r="D29" t="str">
            <v xml:space="preserve">Realizar Inspección permanente virtual en plantas de beneficio animal </v>
          </cell>
          <cell r="E29" t="str">
            <v>Medir el número de días de inspección a Plantas de Beneficio realizadas de acuerdo con la meta establecida para la vigencia</v>
          </cell>
          <cell r="F29" t="str">
            <v>Inversión</v>
          </cell>
          <cell r="G29" t="str">
            <v>Servicios de Inspeccion Permanente virtual</v>
          </cell>
          <cell r="H29" t="str">
            <v>(No. De días de Inspección permanente virtual realizadas /Total de días de Inspección permanente proyectados por la dirección misional para el año)*100 PBA</v>
          </cell>
          <cell r="I29" t="str">
            <v>Número</v>
          </cell>
          <cell r="J29" t="str">
            <v>Mensual</v>
          </cell>
          <cell r="K29">
            <v>19972</v>
          </cell>
          <cell r="L29">
            <v>0</v>
          </cell>
          <cell r="M29">
            <v>19972</v>
          </cell>
          <cell r="N29">
            <v>17735</v>
          </cell>
          <cell r="O29">
            <v>0</v>
          </cell>
          <cell r="P29">
            <v>17735</v>
          </cell>
          <cell r="Q29">
            <v>17735</v>
          </cell>
          <cell r="R29">
            <v>0.88799319046665326</v>
          </cell>
          <cell r="S29">
            <v>1</v>
          </cell>
          <cell r="T29" t="str">
            <v/>
          </cell>
          <cell r="U29">
            <v>0</v>
          </cell>
          <cell r="V29">
            <v>1524</v>
          </cell>
          <cell r="W29">
            <v>0</v>
          </cell>
          <cell r="X29">
            <v>1826</v>
          </cell>
          <cell r="Y29">
            <v>0</v>
          </cell>
          <cell r="Z29">
            <v>1851</v>
          </cell>
          <cell r="AA29">
            <v>5201</v>
          </cell>
          <cell r="AB29">
            <v>0.26041458041257759</v>
          </cell>
          <cell r="AC29" t="str">
            <v>1. Resultados Alcanzados a la fecha: Los resultados alcanzados en el primer trimestre en la inspección permanente virtual en plantas de beneficio animal alcanza una ejecución del 157% con respecto a lo proyectado.
2. Inconvenientes presentados: Algunos GTT presenta serias restricciones en la planta operativa a causa de la pandemia, que afecta la presencialidad en plantas, haciendo una sobre ejecución de este indicador con respecto a lo proyectado para el primer trimestre de 3.300 días. 
3. Acciones de Mejora si aplican: Las acciones de mejora incluye la formulación del control de cambios para subir la meta de 3.300 días a 12.000 días.</v>
          </cell>
          <cell r="AD29">
            <v>0</v>
          </cell>
          <cell r="AE29">
            <v>2138</v>
          </cell>
          <cell r="AF29">
            <v>0</v>
          </cell>
          <cell r="AG29">
            <v>2755</v>
          </cell>
          <cell r="AH29">
            <v>0</v>
          </cell>
          <cell r="AI29">
            <v>2519</v>
          </cell>
          <cell r="AJ29">
            <v>7412</v>
          </cell>
          <cell r="AK29">
            <v>0.37111956739435209</v>
          </cell>
          <cell r="AL29" t="str">
            <v xml:space="preserve">1. Resultados alcanzados a la fecha: Con referencia al avance acumulado al segundo trimestre de 2021, en cuanto a inspección permanente virtual se alcanzó el 104% de logro de la meta anual 2021, con un total de 12613 días de inspección permanente virtual. Se solicitó ajustar la meta de la presente vigencia por medio de control de cambios por sobreejecución.
2. Inconvenientes presentados: NA 
3. Acciones de Mejora si aplican: NA </v>
          </cell>
          <cell r="AM29">
            <v>0</v>
          </cell>
          <cell r="AN29">
            <v>2084</v>
          </cell>
          <cell r="AO29">
            <v>0</v>
          </cell>
          <cell r="AP29">
            <v>1607</v>
          </cell>
          <cell r="AQ29">
            <v>0</v>
          </cell>
          <cell r="AR29">
            <v>1431</v>
          </cell>
          <cell r="AS29">
            <v>5122</v>
          </cell>
          <cell r="AT29">
            <v>0.25645904265972364</v>
          </cell>
          <cell r="AU29" t="str">
            <v xml:space="preserve">1. Resultados alcanzados a la fecha: Con referencia al avance acumulado al tercer trimestre de 2021, en cuanto a inspección permanente virtual se alcanzó el 89 % de logro de la meta anual 2021, con un total de 17.375 días de inspección permanente virtual y con respecto a lo esperado para el tercer trimestre el cumplimiento fue del 218 % con 5.122 días de inspección permanente virtual. 
2. Inconvenientes presentados: NA 
3. Acciones de Mejora si aplican: NA </v>
          </cell>
          <cell r="AV29"/>
          <cell r="AW29"/>
          <cell r="AX29"/>
          <cell r="AY29"/>
          <cell r="AZ29"/>
          <cell r="BA29"/>
          <cell r="BB29">
            <v>0</v>
          </cell>
          <cell r="BC29">
            <v>0</v>
          </cell>
          <cell r="BD29" t="str">
            <v>1. Resultados Alcanzados a la fecha
2. Inconvenientes presentados
3. Acciones de Mejora si aplican</v>
          </cell>
        </row>
        <row r="30">
          <cell r="A30" t="str">
            <v>DO23</v>
          </cell>
          <cell r="B30" t="str">
            <v xml:space="preserve">1 Fortalecimiento  de la inspección  vigilancia y control de los productos competencia del Invima </v>
          </cell>
          <cell r="C30" t="str">
            <v>Dirección de Operaciones Sanitarias</v>
          </cell>
          <cell r="D30" t="str">
            <v>Realizar las actividades de inspección, vigilancia y control de productos competencia del Invima que ingresan al país por tráfico postal y mensajería expresa en Aeropuertos Internacionales donde el Instituto tiene presencia.</v>
          </cell>
          <cell r="E30" t="str">
            <v>Realizar actividades de inspección, vigilancia y control de productos competencia del Invima que ingresan al país por tráfico postal y mensajería expresa.</v>
          </cell>
          <cell r="F30" t="str">
            <v>Funcionamiento</v>
          </cell>
          <cell r="G30" t="str">
            <v>Actividades de IVC</v>
          </cell>
          <cell r="H30" t="str">
            <v>(No. de actividades de IVC / No. Total de actividades de IVC proyectadas para el año)*100</v>
          </cell>
          <cell r="I30" t="str">
            <v>Número</v>
          </cell>
          <cell r="J30" t="str">
            <v>Mensual</v>
          </cell>
          <cell r="K30">
            <v>3200</v>
          </cell>
          <cell r="L30">
            <v>0</v>
          </cell>
          <cell r="M30">
            <v>3200</v>
          </cell>
          <cell r="N30">
            <v>2640</v>
          </cell>
          <cell r="O30">
            <v>0</v>
          </cell>
          <cell r="P30">
            <v>2640</v>
          </cell>
          <cell r="Q30">
            <v>2640</v>
          </cell>
          <cell r="R30">
            <v>0.82499999999999996</v>
          </cell>
          <cell r="S30">
            <v>1</v>
          </cell>
          <cell r="T30" t="str">
            <v/>
          </cell>
          <cell r="U30">
            <v>0</v>
          </cell>
          <cell r="V30">
            <v>40</v>
          </cell>
          <cell r="W30">
            <v>0</v>
          </cell>
          <cell r="X30">
            <v>181</v>
          </cell>
          <cell r="Y30">
            <v>0</v>
          </cell>
          <cell r="Z30">
            <v>213</v>
          </cell>
          <cell r="AA30">
            <v>434</v>
          </cell>
          <cell r="AB30">
            <v>0.135625</v>
          </cell>
          <cell r="AC30" t="str">
            <v>1. Resultados Alcanzados a la fecha: En el primer trimestre del año 2021, de enero a marzo, se reportaron 434 actividades de inspección, vigilancia y control en productos competencia del Instituto que ingresaron al país bajo la modalidad de importación de tráfico postal y envíos urgentes, por los Aeropuertos Internacionales de El Dorado y Alfonso Bonilla Aragon, alcanzando una avance del 19% en la meta POA. Se aplicaron 193 medidas sanitarias de seguridad y se realizaron 22 levantamientos de medidas sanitarias de seguridad.
2. Inconvenientes presentados:El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3. Acciones de Mejora si aplican: En el mes de enero se logró la conformación del Grupo, con 4 funcionarios en carrera administrativa y 1 funcionario en provisionalidad. A partir del mes de febrero se cuenta con el apoyo de una funcionaria del Grupo de control de puertos, aeropuertos y pasos de frontera para realizar actividades de inspección, vigilancia y control a productos competencia del Instituto que ingresan al país bajo la modalidad de importación de tráfico postal y envíos urgentes por el Aeropuerto Internacional Alfonso Bonilla Aragon. En el mes de marzo ingresaron dos contratistas para apoyar el desarrollo de las actividades de inspección, vigilancia y control a productos competencia del Instituto que ingresan al país bajo la modalidad de importación de tráfico postal y envíos urgentes por el Aeropuerto Internacional El Dorado.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v>
          </cell>
          <cell r="AD30">
            <v>0</v>
          </cell>
          <cell r="AE30">
            <v>396</v>
          </cell>
          <cell r="AF30">
            <v>0</v>
          </cell>
          <cell r="AG30">
            <v>282</v>
          </cell>
          <cell r="AH30">
            <v>0</v>
          </cell>
          <cell r="AI30">
            <v>363</v>
          </cell>
          <cell r="AJ30">
            <v>1041</v>
          </cell>
          <cell r="AK30">
            <v>0.3253125</v>
          </cell>
          <cell r="AL30" t="str">
            <v>1. Resultados Alcanzados a la fecha: En el segundo trimestre del año 2021, de abril a junio, se reportaron 1.041 actividades de inspección, vigilancia y control en productos competencia del Instituto que ingresaron al país bajo la modalidad de importación de tráfico postal y envíos urgentes o mensajería expresa, por los Aeropuertos Internacionales de El Dorado y Alfonso Bonilla Aragon, alcanzando un avance del 65% en la meta POA. Se aplicaron 308 medidas sanitarias de seguridad y se realizaron 28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v>
          </cell>
          <cell r="AM30">
            <v>0</v>
          </cell>
          <cell r="AN30">
            <v>295</v>
          </cell>
          <cell r="AO30">
            <v>0</v>
          </cell>
          <cell r="AP30">
            <v>413</v>
          </cell>
          <cell r="AQ30">
            <v>0</v>
          </cell>
          <cell r="AR30">
            <v>457</v>
          </cell>
          <cell r="AS30">
            <v>1165</v>
          </cell>
          <cell r="AT30">
            <v>0.36406250000000001</v>
          </cell>
          <cell r="AU30" t="str">
            <v>1. Resultados Alcanzados a la fecha: En el tercer trimestre del año 2021, de julio a septiembre, se reportaron 1.165 actividades de inspección, vigilancia y control a productos competencia del Instituto que ingresaron al país bajo la modalidad de importación de tráfico postal y envíos urgentes o mensajería expresa, por los Aeropuertos Internacionales de El Dorado y Alfonso Bonilla Aragon, alcanzando un avance del 116% en la meta POA. Se aplicaron 462 medidas sanitarias de seguridad y se realizaron 46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Se solicitó control de cambios de la meta POA, de Meta Actual: 2.272 actividades, por Nueva Meta: 3.200 actividades a menos de 75Km, por Justificación: A la fecha el grupo ha realizado 2.183 actividades, alcanzando un 96% de la meta del año y el Grupo de Talento Humano levanto la restricción para el desarrollo de actividades de IVC a la Dra. Mery Johanna Castillo Daza.</v>
          </cell>
          <cell r="AV30"/>
          <cell r="AW30"/>
          <cell r="AX30"/>
          <cell r="AY30"/>
          <cell r="AZ30"/>
          <cell r="BA30"/>
          <cell r="BB30">
            <v>0</v>
          </cell>
          <cell r="BC30">
            <v>0</v>
          </cell>
          <cell r="BD30" t="str">
            <v>1. Resultados Alcanzados a la fecha
2. Inconvenientes presentados
3. Acciones de Mejora si aplican</v>
          </cell>
        </row>
        <row r="31">
          <cell r="A31" t="str">
            <v>DO24</v>
          </cell>
          <cell r="B31" t="str">
            <v xml:space="preserve">3 Fortalecimiento institucional de la gestión administrativa y de apoyo del Invima </v>
          </cell>
          <cell r="C31" t="str">
            <v>Dirección de Operaciones Sanitarias</v>
          </cell>
          <cell r="D31" t="str">
            <v>Ejecutar el 95%  de los recursos del presupuesto de invesión apropiado para la vigencia</v>
          </cell>
          <cell r="E31" t="str">
            <v>Cumplir con la ejecución del presupuesto de inversión apropiado a la dependencia de acuerdo a los lineamientos establecidos por la Oficina Asesora de Planeación</v>
          </cell>
          <cell r="F31" t="str">
            <v>Funcionamiento</v>
          </cell>
          <cell r="G31" t="str">
            <v>Ejecucion presupuestal (Inversión)</v>
          </cell>
          <cell r="H31" t="str">
            <v>(Total de recursos ejecutados del presupuesto de inversión/Total de recursos programados para la vigencia)*100</v>
          </cell>
          <cell r="I31" t="str">
            <v>Recursos</v>
          </cell>
          <cell r="J31" t="str">
            <v>Trimestral</v>
          </cell>
          <cell r="K31">
            <v>15107429569.479525</v>
          </cell>
          <cell r="L31">
            <v>0</v>
          </cell>
          <cell r="M31">
            <v>15107429569.479525</v>
          </cell>
          <cell r="N31">
            <v>10645922912.814301</v>
          </cell>
          <cell r="O31">
            <v>0</v>
          </cell>
          <cell r="P31">
            <v>10645922912.814301</v>
          </cell>
          <cell r="Q31">
            <v>10645922912.814301</v>
          </cell>
          <cell r="R31">
            <v>0.70468128703518884</v>
          </cell>
          <cell r="S31">
            <v>1</v>
          </cell>
          <cell r="T31" t="str">
            <v/>
          </cell>
          <cell r="U31">
            <v>0</v>
          </cell>
          <cell r="V31">
            <v>0</v>
          </cell>
          <cell r="W31">
            <v>0</v>
          </cell>
          <cell r="X31">
            <v>0</v>
          </cell>
          <cell r="Y31">
            <v>0</v>
          </cell>
          <cell r="Z31">
            <v>1990555356.97121</v>
          </cell>
          <cell r="AA31">
            <v>1990555356.97121</v>
          </cell>
          <cell r="AB31">
            <v>0.13176002891931984</v>
          </cell>
          <cell r="AC31" t="str">
            <v>1. Resultados Alcanzados a la fecha: Para el cierre del primer trimestre, se cuenta con una ejecución de CRP del 50% correspondiente a $8.004.340.339.  Se avanzó con la contratación de personal para actividades de inspección, vigilancia y control, según la necesidad planeada de la Dirección de Operaciones Sanitarias.  En relación al contrato de transporte, decomisos y destrucción se cuenta con el contrato hasta el 15 de mayo de 2021. En relación, a la asignación presupuestal para comisiones de actividades IVC, ha sido afectada por la contingencia por COVID -19 y los paros nacionales presentados en el primer trimestre, lo que disminuyo las visitas IVC presenciales, sin embargo, se espera con las nuevas disposiciones frente al COVID-19 de vacunación de los funcionarios del Invima, se aumenten las visitas a más de 75km.
2. Inconvenientes presentados: Debido a las situaciones administrativas presentadas con el incumplimiento de documentos para la contratación de personal, hubo atrasos de acuerdo a la programación de los tiempos de inicio de contratos. / Disminución de visitas presenciales a más de 75km, debido a la contingencia por COVID-19 y los paros nacionales.
3. Acciones de Mejora si aplican: N.A.</v>
          </cell>
          <cell r="AD31">
            <v>0</v>
          </cell>
          <cell r="AE31">
            <v>0</v>
          </cell>
          <cell r="AF31">
            <v>0</v>
          </cell>
          <cell r="AG31">
            <v>0</v>
          </cell>
          <cell r="AH31">
            <v>0</v>
          </cell>
          <cell r="AI31">
            <v>3889365654.4217401</v>
          </cell>
          <cell r="AJ31">
            <v>3889365654.4217401</v>
          </cell>
          <cell r="AK31">
            <v>0.2574472140700329</v>
          </cell>
          <cell r="AL31" t="str">
            <v>1. Resultados Alcanzados a la fecha: Para el cierre del segundo trimestre, se cuenta con una ejecución de CRP de 97,43% correspondiente a $15.503.243.230.  Para ambos trimestres se avanzó con la contratación de personal para actividades de inspección, vigilancia y control, según la necesidad planeada de la Dirección de Operaciones Sanitarias.  Adicional a ello, se suscribió el contrato de transporte, decomisos y destrucción para toda la vigencia.
En relación, a la asignación presupuestal para comisiones de actividades IVC, es importante resaltar que se espera con las nuevas disposiciones frente al COVID-19 de vacunación de los funcionarios del Invima, se aumenten las visitas a más de 75km y cumplir con la meta POA presupuestada.
2. Inconvenientes presentados: Debido a las situaciones administrativas presentadas con el incumplimiento de documentos para la contratación de personal, hubo atrasos de acuerdo a la programación de los tiempos de inicio de contratos. / Se presenta una necesidad adicional de recursos para el contrato de transporte, debido a la reactivación económica y la reincorporación del personal a sus lugares de trabajo, lo que conlleva a la necesidad de que los inspectores a cargo de las actividades de inspección cuenten con los recursos  para desplazarse a los diferentes establecimientos sujetos de vigilancia, en todo el territorio nacional.  Así mismo, como el incremento de las solicitudes de servicios por trayectos solicitados por las áreas misionales para adelantar las actividades correspondientes a cada uno. Toda vez que los servicios proyectados han sido superados y su necesidad persiste de tal manera que para cubrir este servicio se hace necesario adicionar recursos.
3. Acciones de Mejora si aplican: Se solicitan recursos para incrementar la apropiación de la actividad en referencia al transporte de funcionarios para actividades IVC de la entidad (incluidas las misionales), a través del contrato 528 de 2021, por valor de $2.083.324.415. Para ello, se propone liberar los siguientes saldos:  - Actividad 1-14-3: $54.890.546,32.  - Actividad 1-14-5: $44.450.160.  - Actividad 1-14-7: $58.809.060  - Actividad 1-14-8: $32.184.481,79  - Actividad 2-14-30:  $181.181.491.   Total:  $371.515.739,1.   Por lo cual la necesidad adicional de la DIROS para la actividad 1-14-19 es de $1.711.808.676,38
-	Se solicitan recursos por valor de $10.000.0000 para la contratación de un médico veterinario para el proyecto PINES.</v>
          </cell>
          <cell r="AM31">
            <v>0</v>
          </cell>
          <cell r="AN31">
            <v>0</v>
          </cell>
          <cell r="AO31">
            <v>0</v>
          </cell>
          <cell r="AP31">
            <v>0</v>
          </cell>
          <cell r="AQ31">
            <v>0</v>
          </cell>
          <cell r="AR31">
            <v>4766001901.4213505</v>
          </cell>
          <cell r="AS31">
            <v>4766001901.4213505</v>
          </cell>
          <cell r="AT31">
            <v>0.31547404404583612</v>
          </cell>
          <cell r="AU31" t="str">
            <v>1. Resultados Alcanzados a la fecha: Para el cierre del tercer trimestre se cuenta con una ejecución de CRP del 86,09% correspondiente a $15.172.230.599, y con una ejecución del 60,40% de los recursos del presupuesto de inversión apropiado para la vigencia correspondiente a $10.645.922.913; Se avanzó con la contratación de personal para actividades de inspección, vigilancia y control, según la necesidad planeada de la Dirección de Operaciones Sanitarias; Se suscribió el contrato de transporte, decomisos y destrucción para toda la vigencia (Contrato 528 de 2021); Se atendió a la necesidad del incremento en la apropiación de la actividad (1-14-19) en referencia al transporte de funcionarios para actividades IVC de la entidad, a través del contrato 528 de 2021, por valor de $2.083.324.415; Se atendió a la necesidad de adición de recursos por valor de $10.000.0000 para la contratación de un médico veterinario para el proyecto PINES; 	En el último trimestre se incrementaron las visitas presenciales de inspección, vigilancia y control de los funcionarios a más de 75km, lo cual ha permitido el avance en la ejecución del presupuesto en esta área.
2. Inconvenientes presentados: Debido a las situaciones administrativas presentadas con el incumplimiento de documentos para la contratación de personal, hubo atrasos de acuerdo a la programación de los tiempos de inicio de contratos.  
3. Acciones de Mejora si aplican: Para el presente trimestre no se presenta acciones de mejora.</v>
          </cell>
          <cell r="AV31"/>
          <cell r="AW31"/>
          <cell r="AX31"/>
          <cell r="AY31"/>
          <cell r="AZ31"/>
          <cell r="BA31"/>
          <cell r="BB31">
            <v>0</v>
          </cell>
          <cell r="BC31">
            <v>0</v>
          </cell>
          <cell r="BD31" t="str">
            <v>1. Resultados Alcanzados a la fecha
2. Inconvenientes presentados
3. Acciones de Mejora si aplican</v>
          </cell>
        </row>
        <row r="32">
          <cell r="A32" t="str">
            <v>DO25</v>
          </cell>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row>
        <row r="33">
          <cell r="A33" t="str">
            <v>DO26</v>
          </cell>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row>
        <row r="34">
          <cell r="A34" t="str">
            <v>DO27</v>
          </cell>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row>
      </sheetData>
      <sheetData sheetId="18"/>
      <sheetData sheetId="19"/>
      <sheetData sheetId="20"/>
      <sheetData sheetId="21">
        <row r="9">
          <cell r="B9" t="str">
            <v>No. Acción</v>
          </cell>
          <cell r="C9" t="str">
            <v>Objetivo Estratégico</v>
          </cell>
          <cell r="D9" t="str">
            <v>Línea Estratégica</v>
          </cell>
          <cell r="E9" t="str">
            <v>Estrategia</v>
          </cell>
        </row>
        <row r="10">
          <cell r="B10" t="str">
            <v>DG01</v>
          </cell>
          <cell r="C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 t="str">
            <v>Estatus Sanitario</v>
          </cell>
          <cell r="E10" t="str">
            <v>5  Implementar una comunicación estrategica  entre los actores que intervienen en el funcionamiento del modelo de IVC</v>
          </cell>
        </row>
        <row r="11">
          <cell r="B11" t="str">
            <v>DG02</v>
          </cell>
          <cell r="C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 t="str">
            <v>Estatus Sanitario</v>
          </cell>
          <cell r="E11" t="str">
            <v>5  Implementar una comunicación estrategica  entre los actores que intervienen en el funcionamiento del modelo de IVC</v>
          </cell>
        </row>
        <row r="12">
          <cell r="B12" t="str">
            <v>DG03</v>
          </cell>
          <cell r="C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 t="str">
            <v>Estatus Sanitario</v>
          </cell>
          <cell r="E12" t="str">
            <v>5  Implementar una comunicación estrategica  entre los actores que intervienen en el funcionamiento del modelo de IVC</v>
          </cell>
        </row>
        <row r="13">
          <cell r="B13" t="str">
            <v>DG04</v>
          </cell>
          <cell r="C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 t="str">
            <v>Estatus Sanitario</v>
          </cell>
          <cell r="E13" t="str">
            <v>1 Fortalecer  la inspección, vigilancia y control de los productos competencia del Invima</v>
          </cell>
        </row>
        <row r="14">
          <cell r="B14" t="str">
            <v>DG05</v>
          </cell>
          <cell r="C14" t="str">
            <v xml:space="preserve">2 Prestar servicios con estándares de calidad para afianzar la confianza de la población </v>
          </cell>
          <cell r="D14" t="str">
            <v>Eficiencia</v>
          </cell>
          <cell r="E14" t="str">
            <v>7  Mejorar los estándares de calidad de la entidad</v>
          </cell>
        </row>
        <row r="15">
          <cell r="B15" t="str">
            <v>DG06</v>
          </cell>
          <cell r="C15" t="str">
            <v xml:space="preserve">2 Prestar servicios con estándares de calidad para afianzar la confianza de la población </v>
          </cell>
          <cell r="D15" t="str">
            <v>Eficiencia</v>
          </cell>
          <cell r="E15" t="str">
            <v>7  Mejorar los estándares de calidad de la entidad</v>
          </cell>
        </row>
        <row r="16">
          <cell r="B16" t="str">
            <v>DG07</v>
          </cell>
          <cell r="C16" t="str">
            <v>4 Contribuir a una Colombia legal y transparente mediante la implementación de acciones que mitiguen los efectos de la ilegalidad y la corrupción.</v>
          </cell>
          <cell r="D16" t="str">
            <v>Transparencia</v>
          </cell>
          <cell r="E16" t="str">
            <v xml:space="preserve">11 Implementar acciones de transparencia, participación ciudadana y rendición de cuentas para evitar la materialización de cualquier posible acto de corrupción </v>
          </cell>
        </row>
        <row r="17">
          <cell r="B17" t="str">
            <v>DG08</v>
          </cell>
          <cell r="C17" t="str">
            <v xml:space="preserve">2 Prestar servicios con estándares de calidad para afianzar la confianza de la población </v>
          </cell>
          <cell r="D17" t="str">
            <v>Eficiencia</v>
          </cell>
          <cell r="E17" t="str">
            <v>8 Fortalecer la gestión de los procesos administrativos y de apoyo de la Entidad</v>
          </cell>
        </row>
        <row r="18">
          <cell r="B18" t="str">
            <v>SG01</v>
          </cell>
          <cell r="C18" t="str">
            <v>3 Fortalecer la gestión del conocimiento, capacidades y competencias de los servidores públicos de la institución.</v>
          </cell>
          <cell r="D18" t="str">
            <v>Eficiencia</v>
          </cell>
          <cell r="E18" t="str">
            <v>10 Fortalecer la generación de conocimiento producto de las acciones misionales que sirva de insumo para la toma de decisiones de los actores internos y externos de la institución</v>
          </cell>
        </row>
        <row r="19">
          <cell r="B19" t="str">
            <v>SG02</v>
          </cell>
          <cell r="C19" t="str">
            <v>3 Fortalecer la gestión del conocimiento, capacidades y competencias de los servidores públicos de la institución.</v>
          </cell>
          <cell r="D19" t="str">
            <v>Eficiencia</v>
          </cell>
          <cell r="E19" t="str">
            <v>10 Fortalecer la generación de conocimiento producto de las acciones misionales que sirva de insumo para la toma de decisiones de los actores internos y externos de la institución</v>
          </cell>
        </row>
        <row r="20">
          <cell r="B20" t="str">
            <v>SG03</v>
          </cell>
          <cell r="C20" t="str">
            <v>3 Fortalecer la gestión del conocimiento, capacidades y competencias de los servidores públicos de la institución.</v>
          </cell>
          <cell r="D20" t="str">
            <v>Eficiencia</v>
          </cell>
          <cell r="E20" t="str">
            <v>10 Fortalecer la generación de conocimiento producto de las acciones misionales que sirva de insumo para la toma de decisiones de los actores internos y externos de la institución</v>
          </cell>
        </row>
        <row r="21">
          <cell r="B21" t="str">
            <v>SG04</v>
          </cell>
          <cell r="C21" t="str">
            <v>3 Fortalecer la gestión del conocimiento, capacidades y competencias de los servidores públicos de la institución.</v>
          </cell>
          <cell r="D21" t="str">
            <v>Eficiencia</v>
          </cell>
          <cell r="E21" t="str">
            <v>10 Fortalecer la generación de conocimiento producto de las acciones misionales que sirva de insumo para la toma de decisiones de los actores internos y externos de la institución</v>
          </cell>
        </row>
        <row r="22">
          <cell r="B22" t="str">
            <v>SG05</v>
          </cell>
          <cell r="C22" t="str">
            <v>3 Fortalecer la gestión del conocimiento, capacidades y competencias de los servidores públicos de la institución.</v>
          </cell>
          <cell r="D22" t="str">
            <v>Eficiencia</v>
          </cell>
          <cell r="E22" t="str">
            <v>10 Fortalecer la generación de conocimiento producto de las acciones misionales que sirva de insumo para la toma de decisiones de los actores internos y externos de la institución</v>
          </cell>
        </row>
        <row r="23">
          <cell r="B23" t="str">
            <v>SG06</v>
          </cell>
          <cell r="C23" t="str">
            <v>3 Fortalecer la gestión del conocimiento, capacidades y competencias de los servidores públicos de la institución.</v>
          </cell>
          <cell r="D23" t="str">
            <v>Eficiencia</v>
          </cell>
          <cell r="E23" t="str">
            <v xml:space="preserve">9 Implementar acciones para el desarrollo de las aptitudes, habilidades y capacidades de los servidores públicos de la institución. </v>
          </cell>
        </row>
        <row r="24">
          <cell r="B24" t="str">
            <v>SG07</v>
          </cell>
          <cell r="C24" t="str">
            <v>3 Fortalecer la gestión del conocimiento, capacidades y competencias de los servidores públicos de la institución.</v>
          </cell>
          <cell r="D24" t="str">
            <v>Eficiencia</v>
          </cell>
          <cell r="E24" t="str">
            <v xml:space="preserve">9 Implementar acciones para el desarrollo de las aptitudes, habilidades y capacidades de los servidores públicos de la institución. </v>
          </cell>
        </row>
        <row r="25">
          <cell r="B25" t="str">
            <v>SG08</v>
          </cell>
          <cell r="C25" t="str">
            <v>3 Fortalecer la gestión del conocimiento, capacidades y competencias de los servidores públicos de la institución.</v>
          </cell>
          <cell r="D25" t="str">
            <v>Eficiencia</v>
          </cell>
          <cell r="E25" t="str">
            <v xml:space="preserve">9 Implementar acciones para el desarrollo de las aptitudes, habilidades y capacidades de los servidores públicos de la institución. </v>
          </cell>
        </row>
        <row r="26">
          <cell r="B26" t="str">
            <v>SG09</v>
          </cell>
          <cell r="C26" t="str">
            <v>3 Fortalecer la gestión del conocimiento, capacidades y competencias de los servidores públicos de la institución.</v>
          </cell>
          <cell r="D26" t="str">
            <v>Eficiencia</v>
          </cell>
          <cell r="E26" t="str">
            <v xml:space="preserve">9 Implementar acciones para el desarrollo de las aptitudes, habilidades y capacidades de los servidores públicos de la institución. </v>
          </cell>
        </row>
        <row r="27">
          <cell r="B27" t="str">
            <v>SG10</v>
          </cell>
          <cell r="C27" t="str">
            <v>4 Contribuir a una Colombia legal y transparente mediante la implementación de acciones que mitiguen los efectos de la ilegalidad y la corrupción.</v>
          </cell>
          <cell r="D27" t="str">
            <v>Transparencia</v>
          </cell>
          <cell r="E27" t="str">
            <v>12 Fortalecer la presencia del Invima como actor clave en las acciones   para el control de la ilegalidad del país</v>
          </cell>
        </row>
        <row r="28">
          <cell r="B28" t="str">
            <v>SG11</v>
          </cell>
          <cell r="C28" t="str">
            <v>4 Contribuir a una Colombia legal y transparente mediante la implementación de acciones que mitiguen los efectos de la ilegalidad y la corrupción.</v>
          </cell>
          <cell r="D28" t="str">
            <v>Transparencia</v>
          </cell>
          <cell r="E28" t="str">
            <v>12 Fortalecer la presencia del Invima como actor clave en las acciones   para el control de la ilegalidad del país</v>
          </cell>
        </row>
        <row r="29">
          <cell r="B29" t="str">
            <v>SG12</v>
          </cell>
          <cell r="C29" t="str">
            <v>4 Contribuir a una Colombia legal y transparente mediante la implementación de acciones que mitiguen los efectos de la ilegalidad y la corrupción.</v>
          </cell>
          <cell r="D29" t="str">
            <v>Transparencia</v>
          </cell>
          <cell r="E29" t="str">
            <v>12 Fortalecer la presencia del Invima como actor clave en las acciones   para el control de la ilegalidad del país</v>
          </cell>
        </row>
        <row r="30">
          <cell r="B30" t="str">
            <v>SG18</v>
          </cell>
          <cell r="C30" t="str">
            <v>4 Contribuir a una Colombia legal y transparente mediante la implementación de acciones que mitiguen los efectos de la ilegalidad y la corrupción.</v>
          </cell>
          <cell r="D30" t="str">
            <v>Transparencia</v>
          </cell>
          <cell r="E30" t="str">
            <v>12 Fortalecer la presencia del Invima como actor clave en las acciones   para el control de la ilegalidad del país</v>
          </cell>
        </row>
        <row r="31">
          <cell r="B31" t="str">
            <v>SG13</v>
          </cell>
          <cell r="C31" t="str">
            <v xml:space="preserve">2 Prestar servicios con estándares de calidad para afianzar la confianza de la población </v>
          </cell>
          <cell r="D31" t="str">
            <v>Eficiencia</v>
          </cell>
          <cell r="E31" t="str">
            <v>8 Fortalecer la gestión de los procesos administrativos y de apoyo de la Entidad</v>
          </cell>
        </row>
        <row r="32">
          <cell r="B32" t="str">
            <v>SG14</v>
          </cell>
          <cell r="C32" t="str">
            <v xml:space="preserve">2 Prestar servicios con estándares de calidad para afianzar la confianza de la población </v>
          </cell>
          <cell r="D32" t="str">
            <v>Eficiencia</v>
          </cell>
          <cell r="E32" t="str">
            <v>8 Fortalecer la gestión de los procesos administrativos y de apoyo de la Entidad</v>
          </cell>
        </row>
        <row r="33">
          <cell r="B33" t="str">
            <v>SG15</v>
          </cell>
          <cell r="C33" t="str">
            <v xml:space="preserve">2 Prestar servicios con estándares de calidad para afianzar la confianza de la población </v>
          </cell>
          <cell r="D33" t="str">
            <v>Eficiencia</v>
          </cell>
          <cell r="E33" t="str">
            <v>8 Fortalecer la gestión de los procesos administrativos y de apoyo de la Entidad</v>
          </cell>
        </row>
        <row r="34">
          <cell r="B34" t="str">
            <v>SG16</v>
          </cell>
          <cell r="C34" t="str">
            <v xml:space="preserve">2 Prestar servicios con estándares de calidad para afianzar la confianza de la población </v>
          </cell>
          <cell r="D34" t="str">
            <v>Eficiencia</v>
          </cell>
          <cell r="E34" t="str">
            <v>8 Fortalecer la gestión de los procesos administrativos y de apoyo de la Entidad</v>
          </cell>
        </row>
        <row r="35">
          <cell r="B35" t="str">
            <v>SG17</v>
          </cell>
          <cell r="C35" t="str">
            <v xml:space="preserve">2 Prestar servicios con estándares de calidad para afianzar la confianza de la población </v>
          </cell>
          <cell r="D35" t="str">
            <v>Eficiencia</v>
          </cell>
          <cell r="E35" t="str">
            <v>8 Fortalecer la gestión de los procesos administrativos y de apoyo de la Entidad</v>
          </cell>
        </row>
        <row r="36">
          <cell r="B36" t="str">
            <v>SG19</v>
          </cell>
          <cell r="C36" t="str">
            <v xml:space="preserve">2 Prestar servicios con estándares de calidad para afianzar la confianza de la población </v>
          </cell>
          <cell r="D36" t="str">
            <v>Eficiencia</v>
          </cell>
          <cell r="E36" t="str">
            <v>8 Fortalecer la gestión de los procesos administrativos y de apoyo de la Entidad</v>
          </cell>
        </row>
        <row r="37">
          <cell r="B37" t="str">
            <v>OP01</v>
          </cell>
          <cell r="C37" t="str">
            <v xml:space="preserve">2 Prestar servicios con estándares de calidad para afianzar la confianza de la población </v>
          </cell>
          <cell r="D37" t="str">
            <v>Eficiencia</v>
          </cell>
          <cell r="E37" t="str">
            <v>8 Fortalecer la gestión de los procesos administrativos y de apoyo de la Entidad</v>
          </cell>
        </row>
        <row r="38">
          <cell r="B38" t="str">
            <v>OP02</v>
          </cell>
          <cell r="C38" t="str">
            <v xml:space="preserve">2 Prestar servicios con estándares de calidad para afianzar la confianza de la población </v>
          </cell>
          <cell r="D38" t="str">
            <v>Eficiencia</v>
          </cell>
          <cell r="E38" t="str">
            <v>8 Fortalecer la gestión de los procesos administrativos y de apoyo de la Entidad</v>
          </cell>
        </row>
        <row r="39">
          <cell r="B39" t="str">
            <v>OP03</v>
          </cell>
          <cell r="C39" t="str">
            <v xml:space="preserve">2 Prestar servicios con estándares de calidad para afianzar la confianza de la población </v>
          </cell>
          <cell r="D39" t="str">
            <v>Eficiencia</v>
          </cell>
          <cell r="E39" t="str">
            <v>8 Fortalecer la gestión de los procesos administrativos y de apoyo de la Entidad</v>
          </cell>
        </row>
        <row r="40">
          <cell r="B40" t="str">
            <v>OP04</v>
          </cell>
          <cell r="C40" t="str">
            <v xml:space="preserve">2 Prestar servicios con estándares de calidad para afianzar la confianza de la población </v>
          </cell>
          <cell r="D40" t="str">
            <v>Eficiencia</v>
          </cell>
          <cell r="E40" t="str">
            <v>8 Fortalecer la gestión de los procesos administrativos y de apoyo de la Entidad</v>
          </cell>
        </row>
        <row r="41">
          <cell r="B41" t="str">
            <v>OP05</v>
          </cell>
          <cell r="C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1" t="str">
            <v>Estatus Sanitario</v>
          </cell>
          <cell r="E41" t="str">
            <v>1 Fortalecer  la inspección, vigilancia y control de los productos competencia del Invima</v>
          </cell>
        </row>
        <row r="42">
          <cell r="B42" t="str">
            <v>OP06</v>
          </cell>
          <cell r="C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2" t="str">
            <v>Estatus Sanitario</v>
          </cell>
          <cell r="E42" t="str">
            <v>1 Fortalecer  la inspección, vigilancia y control de los productos competencia del Invima</v>
          </cell>
        </row>
        <row r="43">
          <cell r="B43" t="str">
            <v>OP07</v>
          </cell>
          <cell r="C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3" t="str">
            <v>Estatus Sanitario</v>
          </cell>
          <cell r="E43" t="str">
            <v>1 Fortalecer  la inspección, vigilancia y control de los productos competencia del Invima</v>
          </cell>
        </row>
        <row r="44">
          <cell r="B44" t="str">
            <v>OP08</v>
          </cell>
          <cell r="C44" t="str">
            <v xml:space="preserve">2 Prestar servicios con estándares de calidad para afianzar la confianza de la población </v>
          </cell>
          <cell r="D44" t="str">
            <v>Eficiencia</v>
          </cell>
          <cell r="E44" t="str">
            <v>8 Fortalecer la gestión de los procesos administrativos y de apoyo de la Entidad</v>
          </cell>
        </row>
        <row r="45">
          <cell r="B45" t="str">
            <v>OP09</v>
          </cell>
          <cell r="C45" t="str">
            <v xml:space="preserve">2 Prestar servicios con estándares de calidad para afianzar la confianza de la población </v>
          </cell>
          <cell r="D45" t="str">
            <v>Eficiencia</v>
          </cell>
          <cell r="E45" t="str">
            <v>8 Fortalecer la gestión de los procesos administrativos y de apoyo de la Entidad</v>
          </cell>
        </row>
        <row r="46">
          <cell r="B46" t="str">
            <v>OP10</v>
          </cell>
          <cell r="C46" t="str">
            <v xml:space="preserve">2 Prestar servicios con estándares de calidad para afianzar la confianza de la población </v>
          </cell>
          <cell r="D46" t="str">
            <v>Eficiencia</v>
          </cell>
          <cell r="E46" t="str">
            <v>8 Fortalecer la gestión de los procesos administrativos y de apoyo de la Entidad</v>
          </cell>
        </row>
        <row r="47">
          <cell r="B47" t="str">
            <v>OP11</v>
          </cell>
          <cell r="C47" t="str">
            <v>4 Contribuir a una Colombia legal y transparente mediante la implementación de acciones que mitiguen los efectos de la ilegalidad y la corrupción.</v>
          </cell>
          <cell r="D47" t="str">
            <v>Transparencia</v>
          </cell>
          <cell r="E47" t="str">
            <v xml:space="preserve">11 Implementar acciones de transparencia, participación ciudadana y rendición de cuentas para evitar la materialización de cualquier posible acto de corrupción </v>
          </cell>
        </row>
        <row r="48">
          <cell r="B48" t="str">
            <v>OJ01</v>
          </cell>
          <cell r="C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8" t="str">
            <v>Estatus Sanitario</v>
          </cell>
          <cell r="E48" t="str">
            <v>1 Fortalecer  la inspección, vigilancia y control de los productos competencia del Invima</v>
          </cell>
        </row>
        <row r="49">
          <cell r="B49" t="str">
            <v>OJ02</v>
          </cell>
          <cell r="C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9" t="str">
            <v>Estatus Sanitario</v>
          </cell>
          <cell r="E49" t="str">
            <v>1 Fortalecer  la inspección, vigilancia y control de los productos competencia del Invima</v>
          </cell>
        </row>
        <row r="50">
          <cell r="B50" t="str">
            <v>OJ03</v>
          </cell>
          <cell r="C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0" t="str">
            <v>Estatus Sanitario</v>
          </cell>
          <cell r="E50" t="str">
            <v>1 Fortalecer  la inspección, vigilancia y control de los productos competencia del Invima</v>
          </cell>
        </row>
        <row r="51">
          <cell r="B51" t="str">
            <v>OJ04</v>
          </cell>
          <cell r="C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1" t="str">
            <v>Estatus Sanitario</v>
          </cell>
          <cell r="E51" t="str">
            <v>1 Fortalecer  la inspección, vigilancia y control de los productos competencia del Invima</v>
          </cell>
        </row>
        <row r="52">
          <cell r="B52" t="str">
            <v>OJ05</v>
          </cell>
          <cell r="C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2" t="str">
            <v>Estatus Sanitario</v>
          </cell>
          <cell r="E52" t="str">
            <v>1 Fortalecer  la inspección, vigilancia y control de los productos competencia del Invima</v>
          </cell>
        </row>
        <row r="53">
          <cell r="B53" t="str">
            <v>OJ06</v>
          </cell>
          <cell r="C5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3" t="str">
            <v>Estatus Sanitario</v>
          </cell>
          <cell r="E53" t="str">
            <v>1 Fortalecer  la inspección, vigilancia y control de los productos competencia del Invima</v>
          </cell>
        </row>
        <row r="54">
          <cell r="B54" t="str">
            <v>OJ07</v>
          </cell>
          <cell r="C5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4" t="str">
            <v>Estatus Sanitario</v>
          </cell>
          <cell r="E54" t="str">
            <v>1 Fortalecer  la inspección, vigilancia y control de los productos competencia del Invima</v>
          </cell>
        </row>
        <row r="55">
          <cell r="B55" t="str">
            <v>OJ08</v>
          </cell>
          <cell r="C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5" t="str">
            <v>Estatus Sanitario</v>
          </cell>
          <cell r="E55" t="str">
            <v>1 Fortalecer  la inspección, vigilancia y control de los productos competencia del Invima</v>
          </cell>
        </row>
        <row r="56">
          <cell r="B56" t="str">
            <v>OJ09</v>
          </cell>
          <cell r="C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6" t="str">
            <v>Estatus Sanitario</v>
          </cell>
          <cell r="E56" t="str">
            <v>1 Fortalecer  la inspección, vigilancia y control de los productos competencia del Invima</v>
          </cell>
        </row>
        <row r="57">
          <cell r="B57" t="str">
            <v>OJ10</v>
          </cell>
          <cell r="C57" t="str">
            <v xml:space="preserve">2 Prestar servicios con estándares de calidad para afianzar la confianza de la población </v>
          </cell>
          <cell r="D57" t="str">
            <v>Eficiencia</v>
          </cell>
          <cell r="E57" t="str">
            <v>8 Fortalecer la gestión de los procesos administrativos y de apoyo de la Entidad</v>
          </cell>
        </row>
        <row r="58">
          <cell r="B58" t="str">
            <v>OC01</v>
          </cell>
          <cell r="C58" t="str">
            <v xml:space="preserve">2 Prestar servicios con estándares de calidad para afianzar la confianza de la población </v>
          </cell>
          <cell r="D58" t="str">
            <v>Eficiencia</v>
          </cell>
          <cell r="E58" t="str">
            <v>7  Mejorar los estándares de calidad de la entidad</v>
          </cell>
        </row>
        <row r="59">
          <cell r="B59" t="str">
            <v>OC02</v>
          </cell>
          <cell r="C59" t="str">
            <v xml:space="preserve">2 Prestar servicios con estándares de calidad para afianzar la confianza de la población </v>
          </cell>
          <cell r="D59" t="str">
            <v>Eficiencia</v>
          </cell>
          <cell r="E59" t="str">
            <v>7  Mejorar los estándares de calidad de la entidad</v>
          </cell>
        </row>
        <row r="60">
          <cell r="B60" t="str">
            <v>OC03</v>
          </cell>
          <cell r="C60" t="str">
            <v xml:space="preserve">2 Prestar servicios con estándares de calidad para afianzar la confianza de la población </v>
          </cell>
          <cell r="D60" t="str">
            <v>Eficiencia</v>
          </cell>
          <cell r="E60" t="str">
            <v>7  Mejorar los estándares de calidad de la entidad</v>
          </cell>
        </row>
        <row r="61">
          <cell r="B61" t="str">
            <v>OC04</v>
          </cell>
          <cell r="C61" t="str">
            <v>4 Contribuir a una Colombia legal y transparente mediante la implementación de acciones que mitiguen los efectos de la ilegalidad y la corrupción.</v>
          </cell>
          <cell r="D61" t="str">
            <v>Transparencia</v>
          </cell>
          <cell r="E61" t="str">
            <v xml:space="preserve">11 Implementar acciones de transparencia, participación ciudadana y rendición de cuentas para evitar la materialización de cualquier posible acto de corrupción </v>
          </cell>
        </row>
        <row r="62">
          <cell r="B62" t="str">
            <v>OT01</v>
          </cell>
          <cell r="C62" t="str">
            <v xml:space="preserve">2 Prestar servicios con estándares de calidad para afianzar la confianza de la población </v>
          </cell>
          <cell r="D62" t="str">
            <v>Eficiencia</v>
          </cell>
          <cell r="E62" t="str">
            <v>6 Optimizar trámites y servicios mediante soluciones informáticas modernas</v>
          </cell>
        </row>
        <row r="63">
          <cell r="B63" t="str">
            <v>OT02</v>
          </cell>
          <cell r="C63" t="str">
            <v xml:space="preserve">2 Prestar servicios con estándares de calidad para afianzar la confianza de la población </v>
          </cell>
          <cell r="D63" t="str">
            <v>Eficiencia</v>
          </cell>
          <cell r="E63" t="str">
            <v>6 Optimizar trámites y servicios mediante soluciones informáticas modernas</v>
          </cell>
        </row>
        <row r="64">
          <cell r="B64" t="str">
            <v>OT03</v>
          </cell>
          <cell r="C64" t="str">
            <v xml:space="preserve">2 Prestar servicios con estándares de calidad para afianzar la confianza de la población </v>
          </cell>
          <cell r="D64" t="str">
            <v>Eficiencia</v>
          </cell>
          <cell r="E64" t="str">
            <v>6 Optimizar trámites y servicios mediante soluciones informáticas modernas</v>
          </cell>
        </row>
        <row r="65">
          <cell r="B65" t="str">
            <v>OT03</v>
          </cell>
          <cell r="C65" t="str">
            <v xml:space="preserve">2 Prestar servicios con estándares de calidad para afianzar la confianza de la población </v>
          </cell>
          <cell r="D65" t="str">
            <v>Eficiencia</v>
          </cell>
          <cell r="E65" t="str">
            <v>6 Optimizar trámites y servicios mediante soluciones informáticas modernas</v>
          </cell>
        </row>
        <row r="66">
          <cell r="B66" t="str">
            <v>OT04</v>
          </cell>
          <cell r="C66" t="str">
            <v xml:space="preserve">2 Prestar servicios con estándares de calidad para afianzar la confianza de la población </v>
          </cell>
          <cell r="D66" t="str">
            <v>Eficiencia</v>
          </cell>
          <cell r="E66" t="str">
            <v>6 Optimizar trámites y servicios mediante soluciones informáticas modernas</v>
          </cell>
        </row>
        <row r="67">
          <cell r="B67" t="str">
            <v>OT04</v>
          </cell>
          <cell r="C67" t="str">
            <v xml:space="preserve">2 Prestar servicios con estándares de calidad para afianzar la confianza de la población </v>
          </cell>
          <cell r="D67" t="str">
            <v>Eficiencia</v>
          </cell>
          <cell r="E67" t="str">
            <v>6 Optimizar trámites y servicios mediante soluciones informáticas modernas</v>
          </cell>
        </row>
        <row r="68">
          <cell r="B68" t="str">
            <v>OT05</v>
          </cell>
          <cell r="C68" t="str">
            <v xml:space="preserve">2 Prestar servicios con estándares de calidad para afianzar la confianza de la población </v>
          </cell>
          <cell r="D68" t="str">
            <v>Eficiencia</v>
          </cell>
          <cell r="E68" t="str">
            <v>6 Optimizar trámites y servicios mediante soluciones informáticas modernas</v>
          </cell>
        </row>
        <row r="69">
          <cell r="B69" t="str">
            <v>OT06</v>
          </cell>
          <cell r="C69" t="str">
            <v xml:space="preserve">2 Prestar servicios con estándares de calidad para afianzar la confianza de la población </v>
          </cell>
          <cell r="D69" t="str">
            <v>Eficiencia</v>
          </cell>
          <cell r="E69" t="str">
            <v>6 Optimizar trámites y servicios mediante soluciones informáticas modernas</v>
          </cell>
        </row>
        <row r="70">
          <cell r="B70" t="str">
            <v>OT07</v>
          </cell>
          <cell r="C70" t="str">
            <v xml:space="preserve">2 Prestar servicios con estándares de calidad para afianzar la confianza de la población </v>
          </cell>
          <cell r="D70" t="str">
            <v>Eficiencia</v>
          </cell>
          <cell r="E70" t="str">
            <v>7  Mejorar los estándares de calidad de la entidad</v>
          </cell>
        </row>
        <row r="71">
          <cell r="B71" t="str">
            <v>OT08</v>
          </cell>
          <cell r="C71" t="str">
            <v xml:space="preserve">2 Prestar servicios con estándares de calidad para afianzar la confianza de la población </v>
          </cell>
          <cell r="D71" t="str">
            <v>Eficiencia</v>
          </cell>
          <cell r="E71" t="str">
            <v>8 Fortalecer la gestión de los procesos administrativos y de apoyo de la Entidad</v>
          </cell>
        </row>
        <row r="72">
          <cell r="B72" t="str">
            <v>OL01</v>
          </cell>
          <cell r="C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2" t="str">
            <v>Estatus Sanitario</v>
          </cell>
          <cell r="E72" t="str">
            <v>4 Mejorar  el desarrollo y mantenimiento de la seguridad sanitaria del país</v>
          </cell>
        </row>
        <row r="73">
          <cell r="B73" t="str">
            <v>OL02</v>
          </cell>
          <cell r="C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3" t="str">
            <v>Estatus Sanitario</v>
          </cell>
          <cell r="E73" t="str">
            <v>4 Mejorar  el desarrollo y mantenimiento de la seguridad sanitaria del país</v>
          </cell>
        </row>
        <row r="74">
          <cell r="B74" t="str">
            <v>OL03</v>
          </cell>
          <cell r="C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4" t="str">
            <v>Estatus Sanitario</v>
          </cell>
          <cell r="E74" t="str">
            <v>4 Mejorar  el desarrollo y mantenimiento de la seguridad sanitaria del país</v>
          </cell>
        </row>
        <row r="75">
          <cell r="B75" t="str">
            <v>OL04</v>
          </cell>
          <cell r="C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5" t="str">
            <v>Estatus Sanitario</v>
          </cell>
          <cell r="E75" t="str">
            <v>4 Mejorar  el desarrollo y mantenimiento de la seguridad sanitaria del país</v>
          </cell>
        </row>
        <row r="76">
          <cell r="B76" t="str">
            <v>OL06</v>
          </cell>
          <cell r="C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6" t="str">
            <v>Estatus Sanitario</v>
          </cell>
          <cell r="E76" t="str">
            <v>4 Mejorar  el desarrollo y mantenimiento de la seguridad sanitaria del país</v>
          </cell>
        </row>
        <row r="77">
          <cell r="B77" t="str">
            <v>OL05</v>
          </cell>
          <cell r="C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7" t="str">
            <v>Estatus Sanitario</v>
          </cell>
          <cell r="E77" t="str">
            <v>4 Mejorar  el desarrollo y mantenimiento de la seguridad sanitaria del país</v>
          </cell>
        </row>
        <row r="78">
          <cell r="B78" t="str">
            <v>OL07</v>
          </cell>
          <cell r="C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8" t="str">
            <v>Estatus Sanitario</v>
          </cell>
          <cell r="E78" t="str">
            <v>4 Mejorar  el desarrollo y mantenimiento de la seguridad sanitaria del país</v>
          </cell>
        </row>
        <row r="79">
          <cell r="B79" t="str">
            <v>OL08</v>
          </cell>
          <cell r="C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9" t="str">
            <v>Estatus Sanitario</v>
          </cell>
          <cell r="E79" t="str">
            <v>4 Mejorar  el desarrollo y mantenimiento de la seguridad sanitaria del país</v>
          </cell>
        </row>
        <row r="80">
          <cell r="B80" t="str">
            <v>OL09</v>
          </cell>
          <cell r="C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0" t="str">
            <v>Estatus Sanitario</v>
          </cell>
          <cell r="E80" t="str">
            <v>4 Mejorar  el desarrollo y mantenimiento de la seguridad sanitaria del país</v>
          </cell>
        </row>
        <row r="81">
          <cell r="B81" t="str">
            <v>OL10</v>
          </cell>
          <cell r="C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1" t="str">
            <v>Estatus Sanitario</v>
          </cell>
          <cell r="E81" t="str">
            <v>4 Mejorar  el desarrollo y mantenimiento de la seguridad sanitaria del país</v>
          </cell>
        </row>
        <row r="82">
          <cell r="B82" t="str">
            <v>OL11</v>
          </cell>
          <cell r="C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2" t="str">
            <v>Estatus Sanitario</v>
          </cell>
          <cell r="E82" t="str">
            <v>4 Mejorar  el desarrollo y mantenimiento de la seguridad sanitaria del país</v>
          </cell>
        </row>
        <row r="83">
          <cell r="B83" t="str">
            <v>OL12</v>
          </cell>
          <cell r="C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3" t="str">
            <v>Estatus Sanitario</v>
          </cell>
          <cell r="E83" t="str">
            <v>4 Mejorar  el desarrollo y mantenimiento de la seguridad sanitaria del país</v>
          </cell>
        </row>
        <row r="84">
          <cell r="B84" t="str">
            <v>OL13</v>
          </cell>
          <cell r="C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4" t="str">
            <v>Estatus Sanitario</v>
          </cell>
          <cell r="E84" t="str">
            <v>4 Mejorar  el desarrollo y mantenimiento de la seguridad sanitaria del país</v>
          </cell>
        </row>
        <row r="85">
          <cell r="B85" t="str">
            <v>OL14</v>
          </cell>
          <cell r="C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5" t="str">
            <v>Estatus Sanitario</v>
          </cell>
          <cell r="E85" t="str">
            <v>4 Mejorar  el desarrollo y mantenimiento de la seguridad sanitaria del país</v>
          </cell>
        </row>
        <row r="86">
          <cell r="B86" t="str">
            <v>OL15</v>
          </cell>
          <cell r="C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6" t="str">
            <v>Estatus Sanitario</v>
          </cell>
          <cell r="E86" t="str">
            <v>4 Mejorar  el desarrollo y mantenimiento de la seguridad sanitaria del país</v>
          </cell>
        </row>
        <row r="87">
          <cell r="B87" t="str">
            <v>OL16</v>
          </cell>
          <cell r="C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7" t="str">
            <v>Estatus Sanitario</v>
          </cell>
          <cell r="E87" t="str">
            <v>4 Mejorar  el desarrollo y mantenimiento de la seguridad sanitaria del país</v>
          </cell>
        </row>
        <row r="88">
          <cell r="B88" t="str">
            <v>OL17</v>
          </cell>
          <cell r="C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8" t="str">
            <v>Estatus Sanitario</v>
          </cell>
          <cell r="E88" t="str">
            <v>4 Mejorar  el desarrollo y mantenimiento de la seguridad sanitaria del país</v>
          </cell>
        </row>
        <row r="89">
          <cell r="B89" t="str">
            <v>OL18</v>
          </cell>
          <cell r="C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9" t="str">
            <v>Estatus Sanitario</v>
          </cell>
          <cell r="E89" t="str">
            <v>4 Mejorar  el desarrollo y mantenimiento de la seguridad sanitaria del país</v>
          </cell>
        </row>
        <row r="90">
          <cell r="B90" t="str">
            <v>OL19</v>
          </cell>
          <cell r="C90" t="str">
            <v xml:space="preserve">2 Prestar servicios con estándares de calidad para afianzar la confianza de la población </v>
          </cell>
          <cell r="D90" t="str">
            <v>Eficiencia</v>
          </cell>
          <cell r="E90" t="str">
            <v>8 Fortalecer la gestión de los procesos administrativos y de apoyo de la Entidad</v>
          </cell>
        </row>
        <row r="91">
          <cell r="B91" t="str">
            <v>OA01</v>
          </cell>
          <cell r="C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1" t="str">
            <v>Estatus Sanitario</v>
          </cell>
          <cell r="E91" t="str">
            <v>1 Fortalecer  la inspección, vigilancia y control de los productos competencia del Invima</v>
          </cell>
        </row>
        <row r="92">
          <cell r="B92" t="str">
            <v>OA02</v>
          </cell>
          <cell r="C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2" t="str">
            <v>Estatus Sanitario</v>
          </cell>
          <cell r="E92" t="str">
            <v>1 Fortalecer  la inspección, vigilancia y control de los productos competencia del Invima</v>
          </cell>
        </row>
        <row r="93">
          <cell r="B93" t="str">
            <v>OA03</v>
          </cell>
          <cell r="C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3" t="str">
            <v>Estatus Sanitario</v>
          </cell>
          <cell r="E93" t="str">
            <v>1 Fortalecer  la inspección, vigilancia y control de los productos competencia del Invima</v>
          </cell>
        </row>
        <row r="94">
          <cell r="B94" t="str">
            <v>OA07</v>
          </cell>
          <cell r="C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4" t="str">
            <v>Estatus Sanitario</v>
          </cell>
          <cell r="E94" t="str">
            <v>1 Fortalecer  la inspección, vigilancia y control de los productos competencia del Invima</v>
          </cell>
        </row>
        <row r="95">
          <cell r="B95" t="str">
            <v>OA04</v>
          </cell>
          <cell r="C95" t="str">
            <v>4 Contribuir a una Colombia legal y transparente mediante la implementación de acciones que mitiguen los efectos de la ilegalidad y la corrupción.</v>
          </cell>
          <cell r="D95" t="str">
            <v>Transparencia</v>
          </cell>
          <cell r="E95" t="str">
            <v xml:space="preserve">11 Implementar acciones de transparencia, participación ciudadana y rendición de cuentas para evitar la materialización de cualquier posible acto de corrupción </v>
          </cell>
        </row>
        <row r="96">
          <cell r="B96" t="str">
            <v>OA06</v>
          </cell>
          <cell r="C96" t="str">
            <v xml:space="preserve">2 Prestar servicios con estándares de calidad para afianzar la confianza de la población </v>
          </cell>
          <cell r="D96" t="str">
            <v>Eficiencia</v>
          </cell>
          <cell r="E96" t="str">
            <v>8 Fortalecer la gestión de los procesos administrativos y de apoyo de la Entidad</v>
          </cell>
        </row>
        <row r="97">
          <cell r="B97" t="str">
            <v>OA05</v>
          </cell>
          <cell r="C97" t="str">
            <v>4 Contribuir a una Colombia legal y transparente mediante la implementación de acciones que mitiguen los efectos de la ilegalidad y la corrupción.</v>
          </cell>
          <cell r="D97" t="str">
            <v>Transparencia</v>
          </cell>
          <cell r="E97" t="str">
            <v xml:space="preserve">11 Implementar acciones de transparencia, participación ciudadana y rendición de cuentas para evitar la materialización de cualquier posible acto de corrupción </v>
          </cell>
        </row>
        <row r="98">
          <cell r="B98" t="str">
            <v>OI01</v>
          </cell>
          <cell r="C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8" t="str">
            <v>Estatus Sanitario</v>
          </cell>
          <cell r="E98" t="str">
            <v>2 Establecer acciones orientadas a la diplomacia sanitaria y al fortalecimiento de capacidades institucionales a traves de la gestión de la cooperación internacional</v>
          </cell>
        </row>
        <row r="99">
          <cell r="B99" t="str">
            <v>OI02</v>
          </cell>
          <cell r="C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9" t="str">
            <v>Estatus Sanitario</v>
          </cell>
          <cell r="E99" t="str">
            <v>2 Establecer acciones orientadas a la diplomacia sanitaria y al fortalecimiento de capacidades institucionales a traves de la gestión de la cooperación internacional</v>
          </cell>
        </row>
        <row r="100">
          <cell r="B100" t="str">
            <v>OI03</v>
          </cell>
          <cell r="C1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0" t="str">
            <v>Estatus Sanitario</v>
          </cell>
          <cell r="E100" t="str">
            <v>2 Establecer acciones orientadas a la diplomacia sanitaria y al fortalecimiento de capacidades institucionales a traves de la gestión de la cooperación internacional</v>
          </cell>
        </row>
        <row r="101">
          <cell r="B101" t="str">
            <v>OI04</v>
          </cell>
          <cell r="C1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1" t="str">
            <v>Estatus Sanitario</v>
          </cell>
          <cell r="E101" t="str">
            <v>2 Establecer acciones orientadas a la diplomacia sanitaria y al fortalecimiento de capacidades institucionales a traves de la gestión de la cooperación internacional</v>
          </cell>
        </row>
        <row r="102">
          <cell r="B102" t="str">
            <v>OI05</v>
          </cell>
          <cell r="C1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2" t="str">
            <v>Estatus Sanitario</v>
          </cell>
          <cell r="E102" t="str">
            <v>2 Establecer acciones orientadas a la diplomacia sanitaria y al fortalecimiento de capacidades institucionales a traves de la gestión de la cooperación internacional</v>
          </cell>
        </row>
        <row r="103">
          <cell r="B103" t="str">
            <v>OI06</v>
          </cell>
          <cell r="C1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3" t="str">
            <v>Estatus Sanitario</v>
          </cell>
          <cell r="E103" t="str">
            <v>3  Fomentar el desarrollo economico del país, garantizando la protección de la salud pública.</v>
          </cell>
        </row>
        <row r="104">
          <cell r="B104" t="str">
            <v>OI07</v>
          </cell>
          <cell r="C1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4" t="str">
            <v>Estatus Sanitario</v>
          </cell>
          <cell r="E104" t="str">
            <v>3  Fomentar el desarrollo economico del país, garantizando la protección de la salud pública.</v>
          </cell>
        </row>
        <row r="105">
          <cell r="B105" t="str">
            <v>OI08</v>
          </cell>
          <cell r="C1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5" t="str">
            <v>Estatus Sanitario</v>
          </cell>
          <cell r="E105" t="str">
            <v>1 Fortalecer  la inspección, vigilancia y control de los productos competencia del Invima</v>
          </cell>
        </row>
        <row r="106">
          <cell r="B106" t="str">
            <v>OI09</v>
          </cell>
          <cell r="C1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6" t="str">
            <v>Estatus Sanitario</v>
          </cell>
          <cell r="E106" t="str">
            <v>2 Establecer acciones orientadas a la diplomacia sanitaria y al fortalecimiento de capacidades institucionales a traves de la gestión de la cooperación internacional</v>
          </cell>
        </row>
        <row r="107">
          <cell r="B107" t="str">
            <v>OI10</v>
          </cell>
          <cell r="C107" t="str">
            <v xml:space="preserve">2 Prestar servicios con estándares de calidad para afianzar la confianza de la población </v>
          </cell>
          <cell r="D107" t="str">
            <v>Eficiencia</v>
          </cell>
          <cell r="E107" t="str">
            <v>8 Fortalecer la gestión de los procesos administrativos y de apoyo de la Entidad</v>
          </cell>
        </row>
        <row r="108">
          <cell r="B108" t="str">
            <v>DR01</v>
          </cell>
          <cell r="C1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8" t="str">
            <v>Estatus Sanitario</v>
          </cell>
          <cell r="E108" t="str">
            <v>1 Fortalecer  la inspección, vigilancia y control de los productos competencia del Invima</v>
          </cell>
        </row>
        <row r="109">
          <cell r="B109" t="str">
            <v>DR02</v>
          </cell>
          <cell r="C1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9" t="str">
            <v>Estatus Sanitario</v>
          </cell>
          <cell r="E109" t="str">
            <v>1 Fortalecer  la inspección, vigilancia y control de los productos competencia del Invima</v>
          </cell>
        </row>
        <row r="110">
          <cell r="B110" t="str">
            <v>DR03</v>
          </cell>
          <cell r="C1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0" t="str">
            <v>Estatus Sanitario</v>
          </cell>
          <cell r="E110" t="str">
            <v>1 Fortalecer  la inspección, vigilancia y control de los productos competencia del Invima</v>
          </cell>
        </row>
        <row r="111">
          <cell r="B111" t="str">
            <v>DR04</v>
          </cell>
          <cell r="C1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1" t="str">
            <v>Estatus Sanitario</v>
          </cell>
          <cell r="E111" t="str">
            <v>1 Fortalecer  la inspección, vigilancia y control de los productos competencia del Invima</v>
          </cell>
        </row>
        <row r="112">
          <cell r="B112" t="str">
            <v>DR05</v>
          </cell>
          <cell r="C1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2" t="str">
            <v>Estatus Sanitario</v>
          </cell>
          <cell r="E112" t="str">
            <v>1 Fortalecer  la inspección, vigilancia y control de los productos competencia del Invima</v>
          </cell>
        </row>
        <row r="113">
          <cell r="B113" t="str">
            <v>DR06</v>
          </cell>
          <cell r="C1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3" t="str">
            <v>Estatus Sanitario</v>
          </cell>
          <cell r="E113" t="str">
            <v>1 Fortalecer  la inspección, vigilancia y control de los productos competencia del Invima</v>
          </cell>
        </row>
        <row r="114">
          <cell r="B114" t="str">
            <v>DR07</v>
          </cell>
          <cell r="C1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4" t="str">
            <v>Estatus Sanitario</v>
          </cell>
          <cell r="E114" t="str">
            <v>1 Fortalecer  la inspección, vigilancia y control de los productos competencia del Invima</v>
          </cell>
        </row>
        <row r="115">
          <cell r="B115" t="str">
            <v>DR08</v>
          </cell>
          <cell r="C1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5" t="str">
            <v>Estatus Sanitario</v>
          </cell>
          <cell r="E115" t="str">
            <v>1 Fortalecer  la inspección, vigilancia y control de los productos competencia del Invima</v>
          </cell>
        </row>
        <row r="116">
          <cell r="B116" t="str">
            <v>DR09</v>
          </cell>
          <cell r="C116" t="str">
            <v xml:space="preserve">2 Prestar servicios con estándares de calidad para afianzar la confianza de la población </v>
          </cell>
          <cell r="D116" t="str">
            <v>Eficiencia</v>
          </cell>
          <cell r="E116" t="str">
            <v>8 Fortalecer la gestión de los procesos administrativos y de apoyo de la Entidad</v>
          </cell>
        </row>
        <row r="117">
          <cell r="B117" t="str">
            <v>DD01</v>
          </cell>
          <cell r="C1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7" t="str">
            <v>Estatus Sanitario</v>
          </cell>
          <cell r="E117" t="str">
            <v>4 Mejorar  el desarrollo y mantenimiento de la seguridad sanitaria del país</v>
          </cell>
        </row>
        <row r="118">
          <cell r="B118" t="str">
            <v>DD02</v>
          </cell>
          <cell r="C1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8" t="str">
            <v>Estatus Sanitario</v>
          </cell>
          <cell r="E118" t="str">
            <v>4 Mejorar  el desarrollo y mantenimiento de la seguridad sanitaria del país</v>
          </cell>
        </row>
        <row r="119">
          <cell r="B119" t="str">
            <v>DD03</v>
          </cell>
          <cell r="C1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9" t="str">
            <v>Estatus Sanitario</v>
          </cell>
          <cell r="E119" t="str">
            <v>1 Fortalecer  la inspección, vigilancia y control de los productos competencia del Invima</v>
          </cell>
        </row>
        <row r="120">
          <cell r="B120" t="str">
            <v>DD04</v>
          </cell>
          <cell r="C12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0" t="str">
            <v>Estatus Sanitario</v>
          </cell>
          <cell r="E120" t="str">
            <v>1 Fortalecer  la inspección, vigilancia y control de los productos competencia del Invima</v>
          </cell>
        </row>
        <row r="121">
          <cell r="B121" t="str">
            <v>DD05</v>
          </cell>
          <cell r="C1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1" t="str">
            <v>Estatus Sanitario</v>
          </cell>
          <cell r="E121" t="str">
            <v>1 Fortalecer  la inspección, vigilancia y control de los productos competencia del Invima</v>
          </cell>
        </row>
        <row r="122">
          <cell r="B122" t="str">
            <v>DD06</v>
          </cell>
          <cell r="C1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2" t="str">
            <v>Estatus Sanitario</v>
          </cell>
          <cell r="E122" t="str">
            <v>1 Fortalecer  la inspección, vigilancia y control de los productos competencia del Invima</v>
          </cell>
        </row>
        <row r="123">
          <cell r="B123" t="str">
            <v>DD07</v>
          </cell>
          <cell r="C1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3" t="str">
            <v>Estatus Sanitario</v>
          </cell>
          <cell r="E123" t="str">
            <v>1 Fortalecer  la inspección, vigilancia y control de los productos competencia del Invima</v>
          </cell>
        </row>
        <row r="124">
          <cell r="B124" t="str">
            <v>DD08</v>
          </cell>
          <cell r="C1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4" t="str">
            <v>Estatus Sanitario</v>
          </cell>
          <cell r="E124" t="str">
            <v>1 Fortalecer  la inspección, vigilancia y control de los productos competencia del Invima</v>
          </cell>
        </row>
        <row r="125">
          <cell r="B125" t="str">
            <v>DD09</v>
          </cell>
          <cell r="C1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5" t="str">
            <v>Estatus Sanitario</v>
          </cell>
          <cell r="E125" t="str">
            <v>1 Fortalecer  la inspección, vigilancia y control de los productos competencia del Invima</v>
          </cell>
        </row>
        <row r="126">
          <cell r="B126" t="str">
            <v>DD10</v>
          </cell>
          <cell r="C1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6" t="str">
            <v>Estatus Sanitario</v>
          </cell>
          <cell r="E126" t="str">
            <v>1 Fortalecer  la inspección, vigilancia y control de los productos competencia del Invima</v>
          </cell>
        </row>
        <row r="127">
          <cell r="B127" t="str">
            <v>DD11</v>
          </cell>
          <cell r="C1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7" t="str">
            <v>Estatus Sanitario</v>
          </cell>
          <cell r="E127" t="str">
            <v>1 Fortalecer  la inspección, vigilancia y control de los productos competencia del Invima</v>
          </cell>
        </row>
        <row r="128">
          <cell r="B128" t="str">
            <v>DD12</v>
          </cell>
          <cell r="C1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8" t="str">
            <v>Estatus Sanitario</v>
          </cell>
          <cell r="E128" t="str">
            <v>1 Fortalecer  la inspección, vigilancia y control de los productos competencia del Invima</v>
          </cell>
        </row>
        <row r="129">
          <cell r="B129" t="str">
            <v>DD13</v>
          </cell>
          <cell r="C1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9" t="str">
            <v>Estatus Sanitario</v>
          </cell>
          <cell r="E129" t="str">
            <v>1 Fortalecer  la inspección, vigilancia y control de los productos competencia del Invima</v>
          </cell>
        </row>
        <row r="130">
          <cell r="B130" t="str">
            <v>DD14</v>
          </cell>
          <cell r="C1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0" t="str">
            <v>Estatus Sanitario</v>
          </cell>
          <cell r="E130" t="str">
            <v>1 Fortalecer  la inspección, vigilancia y control de los productos competencia del Invima</v>
          </cell>
        </row>
        <row r="131">
          <cell r="B131" t="str">
            <v>DD15</v>
          </cell>
          <cell r="C1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1" t="str">
            <v>Estatus Sanitario</v>
          </cell>
          <cell r="E131" t="str">
            <v>1 Fortalecer  la inspección, vigilancia y control de los productos competencia del Invima</v>
          </cell>
        </row>
        <row r="132">
          <cell r="B132" t="str">
            <v>DD16</v>
          </cell>
          <cell r="C1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2" t="str">
            <v>Estatus Sanitario</v>
          </cell>
          <cell r="E132" t="str">
            <v>1 Fortalecer  la inspección, vigilancia y control de los productos competencia del Invima</v>
          </cell>
        </row>
        <row r="133">
          <cell r="B133" t="str">
            <v>DD17</v>
          </cell>
          <cell r="C1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3" t="str">
            <v>Estatus Sanitario</v>
          </cell>
          <cell r="E133" t="str">
            <v>1 Fortalecer  la inspección, vigilancia y control de los productos competencia del Invima</v>
          </cell>
        </row>
        <row r="134">
          <cell r="B134" t="str">
            <v>DD18</v>
          </cell>
          <cell r="C1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4" t="str">
            <v>Estatus Sanitario</v>
          </cell>
          <cell r="E134" t="str">
            <v>1 Fortalecer  la inspección, vigilancia y control de los productos competencia del Invima</v>
          </cell>
        </row>
        <row r="135">
          <cell r="B135" t="str">
            <v>DD19</v>
          </cell>
          <cell r="C1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5" t="str">
            <v>Estatus Sanitario</v>
          </cell>
          <cell r="E135" t="str">
            <v>1 Fortalecer  la inspección, vigilancia y control de los productos competencia del Invima</v>
          </cell>
        </row>
        <row r="136">
          <cell r="B136" t="str">
            <v>DD20</v>
          </cell>
          <cell r="C1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6" t="str">
            <v>Estatus Sanitario</v>
          </cell>
          <cell r="E136" t="str">
            <v>1 Fortalecer  la inspección, vigilancia y control de los productos competencia del Invima</v>
          </cell>
        </row>
        <row r="137">
          <cell r="B137" t="str">
            <v>DD21</v>
          </cell>
          <cell r="C1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7" t="str">
            <v>Estatus Sanitario</v>
          </cell>
          <cell r="E137" t="str">
            <v>1 Fortalecer  la inspección, vigilancia y control de los productos competencia del Invima</v>
          </cell>
        </row>
        <row r="138">
          <cell r="B138" t="str">
            <v>DD22</v>
          </cell>
          <cell r="C1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8" t="str">
            <v>Estatus Sanitario</v>
          </cell>
          <cell r="E138" t="str">
            <v>1 Fortalecer  la inspección, vigilancia y control de los productos competencia del Invima</v>
          </cell>
        </row>
        <row r="139">
          <cell r="B139" t="str">
            <v>DD23</v>
          </cell>
          <cell r="C1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9" t="str">
            <v>Estatus Sanitario</v>
          </cell>
          <cell r="E139" t="str">
            <v>1 Fortalecer  la inspección, vigilancia y control de los productos competencia del Invima</v>
          </cell>
        </row>
        <row r="140">
          <cell r="B140" t="str">
            <v>DD24</v>
          </cell>
          <cell r="C1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0" t="str">
            <v>Estatus Sanitario</v>
          </cell>
          <cell r="E140" t="str">
            <v>4 Mejorar  el desarrollo y mantenimiento de la seguridad sanitaria del país</v>
          </cell>
        </row>
        <row r="141">
          <cell r="B141" t="str">
            <v>DD25</v>
          </cell>
          <cell r="C1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1" t="str">
            <v>Estatus Sanitario</v>
          </cell>
          <cell r="E141" t="str">
            <v>4 Mejorar  el desarrollo y mantenimiento de la seguridad sanitaria del país</v>
          </cell>
        </row>
        <row r="142">
          <cell r="B142" t="str">
            <v>DD26</v>
          </cell>
          <cell r="C1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2" t="str">
            <v>Estatus Sanitario</v>
          </cell>
          <cell r="E142" t="str">
            <v>4 Mejorar  el desarrollo y mantenimiento de la seguridad sanitaria del país</v>
          </cell>
        </row>
        <row r="143">
          <cell r="B143" t="str">
            <v>DD27</v>
          </cell>
          <cell r="C1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3" t="str">
            <v>Estatus Sanitario</v>
          </cell>
          <cell r="E143" t="str">
            <v>4 Mejorar  el desarrollo y mantenimiento de la seguridad sanitaria del país</v>
          </cell>
        </row>
        <row r="144">
          <cell r="B144" t="str">
            <v>DD28</v>
          </cell>
          <cell r="C1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4" t="str">
            <v>Estatus Sanitario</v>
          </cell>
          <cell r="E144" t="str">
            <v>4 Mejorar  el desarrollo y mantenimiento de la seguridad sanitaria del país</v>
          </cell>
        </row>
        <row r="145">
          <cell r="B145" t="str">
            <v>DD29</v>
          </cell>
          <cell r="C1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5" t="str">
            <v>Estatus Sanitario</v>
          </cell>
          <cell r="E145" t="str">
            <v>4 Mejorar  el desarrollo y mantenimiento de la seguridad sanitaria del país</v>
          </cell>
        </row>
        <row r="146">
          <cell r="B146" t="str">
            <v>DD30</v>
          </cell>
          <cell r="C1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6" t="str">
            <v>Estatus Sanitario</v>
          </cell>
          <cell r="E146" t="str">
            <v>4 Mejorar  el desarrollo y mantenimiento de la seguridad sanitaria del país</v>
          </cell>
        </row>
        <row r="147">
          <cell r="B147" t="str">
            <v>DD31</v>
          </cell>
          <cell r="C1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7" t="str">
            <v>Estatus Sanitario</v>
          </cell>
          <cell r="E147" t="str">
            <v>4 Mejorar  el desarrollo y mantenimiento de la seguridad sanitaria del país</v>
          </cell>
        </row>
        <row r="148">
          <cell r="B148" t="str">
            <v>DD32</v>
          </cell>
          <cell r="C1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8" t="str">
            <v>Estatus Sanitario</v>
          </cell>
          <cell r="E148" t="str">
            <v>4 Mejorar  el desarrollo y mantenimiento de la seguridad sanitaria del país</v>
          </cell>
        </row>
        <row r="149">
          <cell r="B149" t="str">
            <v>DD33</v>
          </cell>
          <cell r="C1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9" t="str">
            <v>Estatus Sanitario</v>
          </cell>
          <cell r="E149" t="str">
            <v>1 Fortalecer  la inspección, vigilancia y control de los productos competencia del Invima</v>
          </cell>
        </row>
        <row r="150">
          <cell r="B150" t="str">
            <v>DD34</v>
          </cell>
          <cell r="C1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0" t="str">
            <v>Estatus Sanitario</v>
          </cell>
          <cell r="E150" t="str">
            <v>1 Fortalecer  la inspección, vigilancia y control de los productos competencia del Invima</v>
          </cell>
        </row>
        <row r="151">
          <cell r="B151" t="str">
            <v>DD35</v>
          </cell>
          <cell r="C1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1" t="str">
            <v>Estatus Sanitario</v>
          </cell>
          <cell r="E151" t="str">
            <v>1 Fortalecer  la inspección, vigilancia y control de los productos competencia del Invima</v>
          </cell>
        </row>
        <row r="152">
          <cell r="B152" t="str">
            <v>DD36</v>
          </cell>
          <cell r="C1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2" t="str">
            <v>Estatus Sanitario</v>
          </cell>
          <cell r="E152" t="str">
            <v>1 Fortalecer  la inspección, vigilancia y control de los productos competencia del Invima</v>
          </cell>
        </row>
        <row r="153">
          <cell r="B153" t="str">
            <v>DD37</v>
          </cell>
          <cell r="C153" t="str">
            <v xml:space="preserve">2 Prestar servicios con estándares de calidad para afianzar la confianza de la población </v>
          </cell>
          <cell r="D153" t="str">
            <v>Eficiencia</v>
          </cell>
          <cell r="E153" t="str">
            <v>8 Fortalecer la gestión de los procesos administrativos y de apoyo de la Entidad</v>
          </cell>
        </row>
        <row r="154">
          <cell r="B154" t="str">
            <v>DD38</v>
          </cell>
          <cell r="C154" t="str">
            <v>4 Contribuir a una Colombia legal y transparente mediante la implementación de acciones que mitiguen los efectos de la ilegalidad y la corrupción.</v>
          </cell>
          <cell r="D154" t="str">
            <v>Transparencia</v>
          </cell>
          <cell r="E154" t="str">
            <v xml:space="preserve">11 Implementar acciones de transparencia, participación ciudadana y rendición de cuentas para evitar la materialización de cualquier posible acto de corrupción </v>
          </cell>
        </row>
        <row r="155">
          <cell r="B155" t="str">
            <v>DC01</v>
          </cell>
          <cell r="C1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5" t="str">
            <v>Estatus Sanitario</v>
          </cell>
          <cell r="E155" t="str">
            <v>4 Mejorar  el desarrollo y mantenimiento de la seguridad sanitaria del país</v>
          </cell>
        </row>
        <row r="156">
          <cell r="B156" t="str">
            <v>DC02</v>
          </cell>
          <cell r="C1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6" t="str">
            <v>Estatus Sanitario</v>
          </cell>
          <cell r="E156" t="str">
            <v>4 Mejorar  el desarrollo y mantenimiento de la seguridad sanitaria del país</v>
          </cell>
        </row>
        <row r="157">
          <cell r="B157" t="str">
            <v>DC03</v>
          </cell>
          <cell r="C15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7" t="str">
            <v>Estatus Sanitario</v>
          </cell>
          <cell r="E157" t="str">
            <v>1 Fortalecer  la inspección, vigilancia y control de los productos competencia del Invima</v>
          </cell>
        </row>
        <row r="158">
          <cell r="B158" t="str">
            <v>DC04</v>
          </cell>
          <cell r="C15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8" t="str">
            <v>Estatus Sanitario</v>
          </cell>
          <cell r="E158" t="str">
            <v>1 Fortalecer  la inspección, vigilancia y control de los productos competencia del Invima</v>
          </cell>
        </row>
        <row r="159">
          <cell r="B159" t="str">
            <v>DC05</v>
          </cell>
          <cell r="C15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9" t="str">
            <v>Estatus Sanitario</v>
          </cell>
          <cell r="E159" t="str">
            <v>1 Fortalecer  la inspección, vigilancia y control de los productos competencia del Invima</v>
          </cell>
        </row>
        <row r="160">
          <cell r="B160" t="str">
            <v>DC06</v>
          </cell>
          <cell r="C16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0" t="str">
            <v>Estatus Sanitario</v>
          </cell>
          <cell r="E160" t="str">
            <v>1 Fortalecer  la inspección, vigilancia y control de los productos competencia del Invima</v>
          </cell>
        </row>
        <row r="161">
          <cell r="B161" t="str">
            <v>DC07</v>
          </cell>
          <cell r="C16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1" t="str">
            <v>Estatus Sanitario</v>
          </cell>
          <cell r="E161" t="str">
            <v>1 Fortalecer  la inspección, vigilancia y control de los productos competencia del Invima</v>
          </cell>
        </row>
        <row r="162">
          <cell r="B162" t="str">
            <v>DC08</v>
          </cell>
          <cell r="C16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2" t="str">
            <v>Estatus Sanitario</v>
          </cell>
          <cell r="E162" t="str">
            <v>1 Fortalecer  la inspección, vigilancia y control de los productos competencia del Invima</v>
          </cell>
        </row>
        <row r="163">
          <cell r="B163" t="str">
            <v>DC09</v>
          </cell>
          <cell r="C16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3" t="str">
            <v>Estatus Sanitario</v>
          </cell>
          <cell r="E163" t="str">
            <v>1 Fortalecer  la inspección, vigilancia y control de los productos competencia del Invima</v>
          </cell>
        </row>
        <row r="164">
          <cell r="B164" t="str">
            <v>DC10</v>
          </cell>
          <cell r="C16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4" t="str">
            <v>Estatus Sanitario</v>
          </cell>
          <cell r="E164" t="str">
            <v>1 Fortalecer  la inspección, vigilancia y control de los productos competencia del Invima</v>
          </cell>
        </row>
        <row r="165">
          <cell r="B165" t="str">
            <v>DC11</v>
          </cell>
          <cell r="C16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5" t="str">
            <v>Estatus Sanitario</v>
          </cell>
          <cell r="E165" t="str">
            <v>4 Mejorar  el desarrollo y mantenimiento de la seguridad sanitaria del país</v>
          </cell>
        </row>
        <row r="166">
          <cell r="B166" t="str">
            <v>DC12</v>
          </cell>
          <cell r="C16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6" t="str">
            <v>Estatus Sanitario</v>
          </cell>
          <cell r="E166" t="str">
            <v>4 Mejorar  el desarrollo y mantenimiento de la seguridad sanitaria del país</v>
          </cell>
        </row>
        <row r="167">
          <cell r="B167" t="str">
            <v>DC13</v>
          </cell>
          <cell r="C16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7" t="str">
            <v>Estatus Sanitario</v>
          </cell>
          <cell r="E167" t="str">
            <v>4 Mejorar  el desarrollo y mantenimiento de la seguridad sanitaria del país</v>
          </cell>
        </row>
        <row r="168">
          <cell r="B168" t="str">
            <v>DC14</v>
          </cell>
          <cell r="C168" t="str">
            <v>4 Contribuir a una Colombia legal y transparente mediante la implementación de acciones que mitiguen los efectos de la ilegalidad y la corrupción.</v>
          </cell>
          <cell r="D168" t="str">
            <v>Transparencia</v>
          </cell>
          <cell r="E168" t="str">
            <v xml:space="preserve">11 Implementar acciones de transparencia, participación ciudadana y rendición de cuentas para evitar la materialización de cualquier posible acto de corrupción </v>
          </cell>
        </row>
        <row r="169">
          <cell r="B169" t="str">
            <v>DC15</v>
          </cell>
          <cell r="C169" t="str">
            <v xml:space="preserve">2 Prestar servicios con estándares de calidad para afianzar la confianza de la población </v>
          </cell>
          <cell r="D169" t="str">
            <v>Eficiencia</v>
          </cell>
          <cell r="E169" t="str">
            <v>8 Fortalecer la gestión de los procesos administrativos y de apoyo de la Entidad</v>
          </cell>
        </row>
        <row r="170">
          <cell r="B170" t="str">
            <v>DC16</v>
          </cell>
          <cell r="C17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0" t="str">
            <v>Estatus Sanitario</v>
          </cell>
          <cell r="E170" t="str">
            <v>1 Fortalecer  la inspección, vigilancia y control de los productos competencia del Invima</v>
          </cell>
        </row>
        <row r="171">
          <cell r="B171" t="str">
            <v>DA01</v>
          </cell>
          <cell r="C17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1" t="str">
            <v>Estatus Sanitario</v>
          </cell>
          <cell r="E171" t="str">
            <v>4 Mejorar  el desarrollo y mantenimiento de la seguridad sanitaria del país</v>
          </cell>
        </row>
        <row r="172">
          <cell r="B172" t="str">
            <v>DA02</v>
          </cell>
          <cell r="C1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2" t="str">
            <v>Estatus Sanitario</v>
          </cell>
          <cell r="E172" t="str">
            <v>4 Mejorar  el desarrollo y mantenimiento de la seguridad sanitaria del país</v>
          </cell>
        </row>
        <row r="173">
          <cell r="B173" t="str">
            <v>DA03</v>
          </cell>
          <cell r="C1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3" t="str">
            <v>Estatus Sanitario</v>
          </cell>
          <cell r="E173" t="str">
            <v>1 Fortalecer  la inspección, vigilancia y control de los productos competencia del Invima</v>
          </cell>
        </row>
        <row r="174">
          <cell r="B174" t="str">
            <v>DA04</v>
          </cell>
          <cell r="C1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4" t="str">
            <v>Estatus Sanitario</v>
          </cell>
          <cell r="E174" t="str">
            <v>1 Fortalecer  la inspección, vigilancia y control de los productos competencia del Invima</v>
          </cell>
        </row>
        <row r="175">
          <cell r="B175" t="str">
            <v>DA05</v>
          </cell>
          <cell r="C1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5" t="str">
            <v>Estatus Sanitario</v>
          </cell>
          <cell r="E175" t="str">
            <v>1 Fortalecer  la inspección, vigilancia y control de los productos competencia del Invima</v>
          </cell>
        </row>
        <row r="176">
          <cell r="B176" t="str">
            <v>DA06</v>
          </cell>
          <cell r="C1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6" t="str">
            <v>Estatus Sanitario</v>
          </cell>
          <cell r="E176" t="str">
            <v>4 Mejorar  el desarrollo y mantenimiento de la seguridad sanitaria del país</v>
          </cell>
        </row>
        <row r="177">
          <cell r="B177" t="str">
            <v>DA07</v>
          </cell>
          <cell r="C1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7" t="str">
            <v>Estatus Sanitario</v>
          </cell>
          <cell r="E177" t="str">
            <v>4 Mejorar  el desarrollo y mantenimiento de la seguridad sanitaria del país</v>
          </cell>
        </row>
        <row r="178">
          <cell r="B178" t="str">
            <v>DA08</v>
          </cell>
          <cell r="C1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8" t="str">
            <v>Estatus Sanitario</v>
          </cell>
          <cell r="E178" t="str">
            <v>4 Mejorar  el desarrollo y mantenimiento de la seguridad sanitaria del país</v>
          </cell>
        </row>
        <row r="179">
          <cell r="B179" t="str">
            <v>DA09</v>
          </cell>
          <cell r="C1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9" t="str">
            <v>Estatus Sanitario</v>
          </cell>
          <cell r="E179" t="str">
            <v>4 Mejorar  el desarrollo y mantenimiento de la seguridad sanitaria del país</v>
          </cell>
        </row>
        <row r="180">
          <cell r="B180" t="str">
            <v>DA10</v>
          </cell>
          <cell r="C1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0" t="str">
            <v>Estatus Sanitario</v>
          </cell>
          <cell r="E180" t="str">
            <v>4 Mejorar  el desarrollo y mantenimiento de la seguridad sanitaria del país</v>
          </cell>
        </row>
        <row r="181">
          <cell r="B181" t="str">
            <v>DA11</v>
          </cell>
          <cell r="C1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1" t="str">
            <v>Estatus Sanitario</v>
          </cell>
          <cell r="E181" t="str">
            <v>4 Mejorar  el desarrollo y mantenimiento de la seguridad sanitaria del país</v>
          </cell>
        </row>
        <row r="182">
          <cell r="B182" t="str">
            <v>DA12</v>
          </cell>
          <cell r="C1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2" t="str">
            <v>Estatus Sanitario</v>
          </cell>
          <cell r="E182" t="str">
            <v>1 Fortalecer  la inspección, vigilancia y control de los productos competencia del Invima</v>
          </cell>
        </row>
        <row r="183">
          <cell r="B183" t="str">
            <v>DA13</v>
          </cell>
          <cell r="C1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3" t="str">
            <v>Estatus Sanitario</v>
          </cell>
          <cell r="E183" t="str">
            <v>1 Fortalecer  la inspección, vigilancia y control de los productos competencia del Invima</v>
          </cell>
        </row>
        <row r="184">
          <cell r="B184" t="str">
            <v>DA14</v>
          </cell>
          <cell r="C1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4" t="str">
            <v>Estatus Sanitario</v>
          </cell>
          <cell r="E184" t="str">
            <v>1 Fortalecer  la inspección, vigilancia y control de los productos competencia del Invima</v>
          </cell>
        </row>
        <row r="185">
          <cell r="B185" t="str">
            <v>DA15</v>
          </cell>
          <cell r="C1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5" t="str">
            <v>Estatus Sanitario</v>
          </cell>
          <cell r="E185" t="str">
            <v>1 Fortalecer  la inspección, vigilancia y control de los productos competencia del Invima</v>
          </cell>
        </row>
        <row r="186">
          <cell r="B186" t="str">
            <v>DA16</v>
          </cell>
          <cell r="C1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6" t="str">
            <v>Estatus Sanitario</v>
          </cell>
          <cell r="E186" t="str">
            <v>1 Fortalecer  la inspección, vigilancia y control de los productos competencia del Invima</v>
          </cell>
        </row>
        <row r="187">
          <cell r="B187" t="str">
            <v>DA17</v>
          </cell>
          <cell r="C1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7" t="str">
            <v>Estatus Sanitario</v>
          </cell>
          <cell r="E187" t="str">
            <v>1 Fortalecer  la inspección, vigilancia y control de los productos competencia del Invima</v>
          </cell>
        </row>
        <row r="188">
          <cell r="B188" t="str">
            <v>DA18</v>
          </cell>
          <cell r="C1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8" t="str">
            <v>Estatus Sanitario</v>
          </cell>
          <cell r="E188" t="str">
            <v>1 Fortalecer  la inspección, vigilancia y control de los productos competencia del Invima</v>
          </cell>
        </row>
        <row r="189">
          <cell r="B189" t="str">
            <v>DA19</v>
          </cell>
          <cell r="C1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9" t="str">
            <v>Estatus Sanitario</v>
          </cell>
          <cell r="E189" t="str">
            <v>1 Fortalecer  la inspección, vigilancia y control de los productos competencia del Invima</v>
          </cell>
        </row>
        <row r="190">
          <cell r="B190" t="str">
            <v>DA20</v>
          </cell>
          <cell r="C19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0" t="str">
            <v>Estatus Sanitario</v>
          </cell>
          <cell r="E190" t="str">
            <v>1 Fortalecer  la inspección, vigilancia y control de los productos competencia del Invima</v>
          </cell>
        </row>
        <row r="191">
          <cell r="B191" t="str">
            <v>DA21</v>
          </cell>
          <cell r="C1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1" t="str">
            <v>Estatus Sanitario</v>
          </cell>
          <cell r="E191" t="str">
            <v>1 Fortalecer  la inspección, vigilancia y control de los productos competencia del Invima</v>
          </cell>
        </row>
        <row r="192">
          <cell r="B192" t="str">
            <v>DA22</v>
          </cell>
          <cell r="C1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2" t="str">
            <v>Estatus Sanitario</v>
          </cell>
          <cell r="E192" t="str">
            <v>1 Fortalecer  la inspección, vigilancia y control de los productos competencia del Invima</v>
          </cell>
        </row>
        <row r="193">
          <cell r="B193" t="str">
            <v>DA23</v>
          </cell>
          <cell r="C1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3" t="str">
            <v>Estatus Sanitario</v>
          </cell>
          <cell r="E193" t="str">
            <v>1 Fortalecer  la inspección, vigilancia y control de los productos competencia del Invima</v>
          </cell>
        </row>
        <row r="194">
          <cell r="B194" t="str">
            <v>DA24</v>
          </cell>
          <cell r="C1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4" t="str">
            <v>Estatus Sanitario</v>
          </cell>
          <cell r="E194" t="str">
            <v>1 Fortalecer  la inspección, vigilancia y control de los productos competencia del Invima</v>
          </cell>
        </row>
        <row r="195">
          <cell r="B195" t="str">
            <v>DA25</v>
          </cell>
          <cell r="C195" t="str">
            <v>4 Contribuir a una Colombia legal y transparente mediante la implementación de acciones que mitiguen los efectos de la ilegalidad y la corrupción.</v>
          </cell>
          <cell r="D195" t="str">
            <v>Transparencia</v>
          </cell>
          <cell r="E195" t="str">
            <v xml:space="preserve">11 Implementar acciones de transparencia, participación ciudadana y rendición de cuentas para evitar la materialización de cualquier posible acto de corrupción </v>
          </cell>
        </row>
        <row r="196">
          <cell r="B196" t="str">
            <v>DA26</v>
          </cell>
          <cell r="C196" t="str">
            <v xml:space="preserve">2 Prestar servicios con estándares de calidad para afianzar la confianza de la población </v>
          </cell>
          <cell r="D196" t="str">
            <v>Eficiencia</v>
          </cell>
          <cell r="E196" t="str">
            <v>8 Fortalecer la gestión de los procesos administrativos y de apoyo de la Entidad</v>
          </cell>
        </row>
        <row r="197">
          <cell r="B197" t="str">
            <v>DO01</v>
          </cell>
          <cell r="C19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7" t="str">
            <v>Estatus Sanitario</v>
          </cell>
          <cell r="E197" t="str">
            <v>4 Mejorar  el desarrollo y mantenimiento de la seguridad sanitaria del país</v>
          </cell>
        </row>
        <row r="198">
          <cell r="B198" t="str">
            <v>DO02</v>
          </cell>
          <cell r="C1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8" t="str">
            <v>Estatus Sanitario</v>
          </cell>
          <cell r="E198" t="str">
            <v>4 Mejorar  el desarrollo y mantenimiento de la seguridad sanitaria del país</v>
          </cell>
        </row>
        <row r="199">
          <cell r="B199" t="str">
            <v>DO03</v>
          </cell>
          <cell r="C1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9" t="str">
            <v>Estatus Sanitario</v>
          </cell>
          <cell r="E199" t="str">
            <v>1 Fortalecer  la inspección, vigilancia y control de los productos competencia del Invima</v>
          </cell>
        </row>
        <row r="200">
          <cell r="B200" t="str">
            <v>DO04</v>
          </cell>
          <cell r="C2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0" t="str">
            <v>Estatus Sanitario</v>
          </cell>
          <cell r="E200" t="str">
            <v>1 Fortalecer  la inspección, vigilancia y control de los productos competencia del Invima</v>
          </cell>
        </row>
        <row r="201">
          <cell r="B201" t="str">
            <v>DO05</v>
          </cell>
          <cell r="C2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1" t="str">
            <v>Estatus Sanitario</v>
          </cell>
          <cell r="E201" t="str">
            <v>1 Fortalecer  la inspección, vigilancia y control de los productos competencia del Invima</v>
          </cell>
        </row>
        <row r="202">
          <cell r="B202" t="str">
            <v>DO06</v>
          </cell>
          <cell r="C2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2" t="str">
            <v>Estatus Sanitario</v>
          </cell>
          <cell r="E202" t="str">
            <v>1 Fortalecer  la inspección, vigilancia y control de los productos competencia del Invima</v>
          </cell>
        </row>
        <row r="203">
          <cell r="B203" t="str">
            <v>DO07</v>
          </cell>
          <cell r="C2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3" t="str">
            <v>Estatus Sanitario</v>
          </cell>
          <cell r="E203" t="str">
            <v>1 Fortalecer  la inspección, vigilancia y control de los productos competencia del Invima</v>
          </cell>
        </row>
        <row r="204">
          <cell r="B204" t="str">
            <v>DO08</v>
          </cell>
          <cell r="C2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4" t="str">
            <v>Estatus Sanitario</v>
          </cell>
          <cell r="E204" t="str">
            <v>1 Fortalecer  la inspección, vigilancia y control de los productos competencia del Invima</v>
          </cell>
        </row>
        <row r="205">
          <cell r="B205" t="str">
            <v>DO09</v>
          </cell>
          <cell r="C2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5" t="str">
            <v>Estatus Sanitario</v>
          </cell>
          <cell r="E205" t="str">
            <v>1 Fortalecer  la inspección, vigilancia y control de los productos competencia del Invima</v>
          </cell>
        </row>
        <row r="206">
          <cell r="B206" t="str">
            <v>DO10</v>
          </cell>
          <cell r="C2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6" t="str">
            <v>Estatus Sanitario</v>
          </cell>
          <cell r="E206" t="str">
            <v>1 Fortalecer  la inspección, vigilancia y control de los productos competencia del Invima</v>
          </cell>
        </row>
        <row r="207">
          <cell r="B207" t="str">
            <v>DO11</v>
          </cell>
          <cell r="C20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7" t="str">
            <v>Estatus Sanitario</v>
          </cell>
          <cell r="E207" t="str">
            <v>1 Fortalecer  la inspección, vigilancia y control de los productos competencia del Invima</v>
          </cell>
        </row>
        <row r="208">
          <cell r="B208" t="str">
            <v>DO12</v>
          </cell>
          <cell r="C2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8" t="str">
            <v>Estatus Sanitario</v>
          </cell>
          <cell r="E208" t="str">
            <v>1 Fortalecer  la inspección, vigilancia y control de los productos competencia del Invima</v>
          </cell>
        </row>
        <row r="209">
          <cell r="B209" t="str">
            <v>DO13</v>
          </cell>
          <cell r="C2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9" t="str">
            <v>Estatus Sanitario</v>
          </cell>
          <cell r="E209" t="str">
            <v>1 Fortalecer  la inspección, vigilancia y control de los productos competencia del Invima</v>
          </cell>
        </row>
        <row r="210">
          <cell r="B210" t="str">
            <v>DO14</v>
          </cell>
          <cell r="C2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0" t="str">
            <v>Estatus Sanitario</v>
          </cell>
          <cell r="E210" t="str">
            <v>1 Fortalecer  la inspección, vigilancia y control de los productos competencia del Invima</v>
          </cell>
        </row>
        <row r="211">
          <cell r="B211" t="str">
            <v>DO15</v>
          </cell>
          <cell r="C2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1" t="str">
            <v>Estatus Sanitario</v>
          </cell>
          <cell r="E211" t="str">
            <v>1 Fortalecer  la inspección, vigilancia y control de los productos competencia del Invima</v>
          </cell>
        </row>
        <row r="212">
          <cell r="B212" t="str">
            <v>DO16</v>
          </cell>
          <cell r="C2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2" t="str">
            <v>Estatus Sanitario</v>
          </cell>
          <cell r="E212" t="str">
            <v>1 Fortalecer  la inspección, vigilancia y control de los productos competencia del Invima</v>
          </cell>
        </row>
        <row r="213">
          <cell r="B213" t="str">
            <v>DO17</v>
          </cell>
          <cell r="C2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3" t="str">
            <v>Estatus Sanitario</v>
          </cell>
          <cell r="E213" t="str">
            <v>1 Fortalecer  la inspección, vigilancia y control de los productos competencia del Invima</v>
          </cell>
        </row>
        <row r="214">
          <cell r="B214" t="str">
            <v>DO18</v>
          </cell>
          <cell r="C2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4" t="str">
            <v>Estatus Sanitario</v>
          </cell>
          <cell r="E214" t="str">
            <v>1 Fortalecer  la inspección, vigilancia y control de los productos competencia del Invima</v>
          </cell>
        </row>
        <row r="215">
          <cell r="B215" t="str">
            <v>DO19</v>
          </cell>
          <cell r="C2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5" t="str">
            <v>Estatus Sanitario</v>
          </cell>
          <cell r="E215" t="str">
            <v>1 Fortalecer  la inspección, vigilancia y control de los productos competencia del Invima</v>
          </cell>
        </row>
        <row r="216">
          <cell r="B216" t="str">
            <v>DO20</v>
          </cell>
          <cell r="C21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6" t="str">
            <v>Estatus Sanitario</v>
          </cell>
          <cell r="E216" t="str">
            <v>1 Fortalecer  la inspección, vigilancia y control de los productos competencia del Invima</v>
          </cell>
        </row>
        <row r="217">
          <cell r="B217" t="str">
            <v>DO21</v>
          </cell>
          <cell r="C2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7" t="str">
            <v>Estatus Sanitario</v>
          </cell>
          <cell r="E217" t="str">
            <v>1 Fortalecer  la inspección, vigilancia y control de los productos competencia del Invima</v>
          </cell>
        </row>
        <row r="218">
          <cell r="B218" t="str">
            <v>DO22</v>
          </cell>
          <cell r="C2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8" t="str">
            <v>Estatus Sanitario</v>
          </cell>
          <cell r="E218" t="str">
            <v>1 Fortalecer  la inspección, vigilancia y control de los productos competencia del Invima</v>
          </cell>
        </row>
        <row r="219">
          <cell r="B219" t="str">
            <v>DO23</v>
          </cell>
          <cell r="C2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9" t="str">
            <v>Estatus Sanitario</v>
          </cell>
          <cell r="E219" t="str">
            <v>1 Fortalecer  la inspección, vigilancia y control de los productos competencia del Invima</v>
          </cell>
        </row>
        <row r="220">
          <cell r="B220" t="str">
            <v>DO24</v>
          </cell>
          <cell r="C220" t="str">
            <v xml:space="preserve">2 Prestar servicios con estándares de calidad para afianzar la confianza de la población </v>
          </cell>
          <cell r="D220" t="str">
            <v>Eficiencia</v>
          </cell>
          <cell r="E220" t="str">
            <v>8 Fortalecer la gestión de los procesos administrativos y de apoyo de la Entidad</v>
          </cell>
        </row>
        <row r="221">
          <cell r="B221" t="str">
            <v>DM01</v>
          </cell>
          <cell r="C2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1" t="str">
            <v>Estatus Sanitario</v>
          </cell>
          <cell r="E221" t="str">
            <v>4 Mejorar  el desarrollo y mantenimiento de la seguridad sanitaria del país</v>
          </cell>
        </row>
        <row r="222">
          <cell r="B222" t="str">
            <v>DM02</v>
          </cell>
          <cell r="C2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2" t="str">
            <v>Estatus Sanitario</v>
          </cell>
          <cell r="E222" t="str">
            <v>4 Mejorar  el desarrollo y mantenimiento de la seguridad sanitaria del país</v>
          </cell>
        </row>
        <row r="223">
          <cell r="B223" t="str">
            <v>DM03</v>
          </cell>
          <cell r="C2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3" t="str">
            <v>Estatus Sanitario</v>
          </cell>
          <cell r="E223" t="str">
            <v>1 Fortalecer  la inspección, vigilancia y control de los productos competencia del Invima</v>
          </cell>
        </row>
        <row r="224">
          <cell r="B224" t="str">
            <v>DM04</v>
          </cell>
          <cell r="C2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4" t="str">
            <v>Estatus Sanitario</v>
          </cell>
          <cell r="E224" t="str">
            <v>1 Fortalecer  la inspección, vigilancia y control de los productos competencia del Invima</v>
          </cell>
        </row>
        <row r="225">
          <cell r="B225" t="str">
            <v>DM05</v>
          </cell>
          <cell r="C2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5" t="str">
            <v>Estatus Sanitario</v>
          </cell>
          <cell r="E225" t="str">
            <v>1 Fortalecer  la inspección, vigilancia y control de los productos competencia del Invima</v>
          </cell>
        </row>
        <row r="226">
          <cell r="B226" t="str">
            <v>DM06</v>
          </cell>
          <cell r="C2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6" t="str">
            <v>Estatus Sanitario</v>
          </cell>
          <cell r="E226" t="str">
            <v>1 Fortalecer  la inspección, vigilancia y control de los productos competencia del Invima</v>
          </cell>
        </row>
        <row r="227">
          <cell r="B227" t="str">
            <v>DM07</v>
          </cell>
          <cell r="C2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7" t="str">
            <v>Estatus Sanitario</v>
          </cell>
          <cell r="E227" t="str">
            <v>4 Mejorar  el desarrollo y mantenimiento de la seguridad sanitaria del país</v>
          </cell>
        </row>
        <row r="228">
          <cell r="B228" t="str">
            <v>DM08</v>
          </cell>
          <cell r="C2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8" t="str">
            <v>Estatus Sanitario</v>
          </cell>
          <cell r="E228" t="str">
            <v>4 Mejorar  el desarrollo y mantenimiento de la seguridad sanitaria del país</v>
          </cell>
        </row>
        <row r="229">
          <cell r="B229" t="str">
            <v>DM09</v>
          </cell>
          <cell r="C2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9" t="str">
            <v>Estatus Sanitario</v>
          </cell>
          <cell r="E229" t="str">
            <v>4 Mejorar  el desarrollo y mantenimiento de la seguridad sanitaria del país</v>
          </cell>
        </row>
        <row r="230">
          <cell r="B230" t="str">
            <v>DM10</v>
          </cell>
          <cell r="C2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0" t="str">
            <v>Estatus Sanitario</v>
          </cell>
          <cell r="E230" t="str">
            <v>4 Mejorar  el desarrollo y mantenimiento de la seguridad sanitaria del país</v>
          </cell>
        </row>
        <row r="231">
          <cell r="B231" t="str">
            <v>DM11</v>
          </cell>
          <cell r="C2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1" t="str">
            <v>Estatus Sanitario</v>
          </cell>
          <cell r="E231" t="str">
            <v>4 Mejorar  el desarrollo y mantenimiento de la seguridad sanitaria del país</v>
          </cell>
        </row>
        <row r="232">
          <cell r="B232" t="str">
            <v>DM12</v>
          </cell>
          <cell r="C2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2" t="str">
            <v>Estatus Sanitario</v>
          </cell>
          <cell r="E232" t="str">
            <v>4 Mejorar  el desarrollo y mantenimiento de la seguridad sanitaria del país</v>
          </cell>
        </row>
        <row r="233">
          <cell r="B233" t="str">
            <v>DM13</v>
          </cell>
          <cell r="C2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3" t="str">
            <v>Estatus Sanitario</v>
          </cell>
          <cell r="E233" t="str">
            <v>4 Mejorar  el desarrollo y mantenimiento de la seguridad sanitaria del país</v>
          </cell>
        </row>
        <row r="234">
          <cell r="B234" t="str">
            <v>DM14</v>
          </cell>
          <cell r="C2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4" t="str">
            <v>Estatus Sanitario</v>
          </cell>
          <cell r="E234" t="str">
            <v>4 Mejorar  el desarrollo y mantenimiento de la seguridad sanitaria del país</v>
          </cell>
        </row>
        <row r="235">
          <cell r="B235" t="str">
            <v>DM15</v>
          </cell>
          <cell r="C2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5" t="str">
            <v>Estatus Sanitario</v>
          </cell>
          <cell r="E235" t="str">
            <v>4 Mejorar  el desarrollo y mantenimiento de la seguridad sanitaria del país</v>
          </cell>
        </row>
        <row r="236">
          <cell r="B236" t="str">
            <v>DM16</v>
          </cell>
          <cell r="C2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6" t="str">
            <v>Estatus Sanitario</v>
          </cell>
          <cell r="E236" t="str">
            <v>4 Mejorar  el desarrollo y mantenimiento de la seguridad sanitaria del país</v>
          </cell>
        </row>
        <row r="237">
          <cell r="B237" t="str">
            <v>DM17</v>
          </cell>
          <cell r="C2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7" t="str">
            <v>Estatus Sanitario</v>
          </cell>
          <cell r="E237" t="str">
            <v>4 Mejorar  el desarrollo y mantenimiento de la seguridad sanitaria del país</v>
          </cell>
        </row>
        <row r="238">
          <cell r="B238" t="str">
            <v>DM18</v>
          </cell>
          <cell r="C2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8" t="str">
            <v>Estatus Sanitario</v>
          </cell>
          <cell r="E238" t="str">
            <v>4 Mejorar  el desarrollo y mantenimiento de la seguridad sanitaria del país</v>
          </cell>
        </row>
        <row r="239">
          <cell r="B239" t="str">
            <v>DM19</v>
          </cell>
          <cell r="C2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9" t="str">
            <v>Estatus Sanitario</v>
          </cell>
          <cell r="E239" t="str">
            <v>1 Fortalecer  la inspección, vigilancia y control de los productos competencia del Invima</v>
          </cell>
        </row>
        <row r="240">
          <cell r="B240" t="str">
            <v>DM20</v>
          </cell>
          <cell r="C2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0" t="str">
            <v>Estatus Sanitario</v>
          </cell>
          <cell r="E240" t="str">
            <v>1 Fortalecer  la inspección, vigilancia y control de los productos competencia del Invima</v>
          </cell>
        </row>
        <row r="241">
          <cell r="B241" t="str">
            <v>DM21</v>
          </cell>
          <cell r="C2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1" t="str">
            <v>Estatus Sanitario</v>
          </cell>
          <cell r="E241" t="str">
            <v>4 Mejorar  el desarrollo y mantenimiento de la seguridad sanitaria del país</v>
          </cell>
        </row>
        <row r="242">
          <cell r="B242" t="str">
            <v>DM22</v>
          </cell>
          <cell r="C2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2" t="str">
            <v>Estatus Sanitario</v>
          </cell>
          <cell r="E242" t="str">
            <v>4 Mejorar  el desarrollo y mantenimiento de la seguridad sanitaria del país</v>
          </cell>
        </row>
        <row r="243">
          <cell r="B243" t="str">
            <v>DM23</v>
          </cell>
          <cell r="C2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3" t="str">
            <v>Estatus Sanitario</v>
          </cell>
          <cell r="E243" t="str">
            <v>1 Fortalecer  la inspección, vigilancia y control de los productos competencia del Invima</v>
          </cell>
        </row>
        <row r="244">
          <cell r="B244" t="str">
            <v>DM24</v>
          </cell>
          <cell r="C2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4" t="str">
            <v>Estatus Sanitario</v>
          </cell>
          <cell r="E244" t="str">
            <v>1 Fortalecer  la inspección, vigilancia y control de los productos competencia del Invima</v>
          </cell>
        </row>
        <row r="245">
          <cell r="B245" t="str">
            <v>DM25</v>
          </cell>
          <cell r="C2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5" t="str">
            <v>Estatus Sanitario</v>
          </cell>
          <cell r="E245" t="str">
            <v>1 Fortalecer  la inspección, vigilancia y control de los productos competencia del Invima</v>
          </cell>
        </row>
        <row r="246">
          <cell r="B246" t="str">
            <v>DM26</v>
          </cell>
          <cell r="C2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6" t="str">
            <v>Estatus Sanitario</v>
          </cell>
          <cell r="E246" t="str">
            <v>4 Mejorar  el desarrollo y mantenimiento de la seguridad sanitaria del país</v>
          </cell>
        </row>
        <row r="247">
          <cell r="B247" t="str">
            <v>DM27</v>
          </cell>
          <cell r="C2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7" t="str">
            <v>Estatus Sanitario</v>
          </cell>
          <cell r="E247" t="str">
            <v>1 Fortalecer  la inspección, vigilancia y control de los productos competencia del Invima</v>
          </cell>
        </row>
        <row r="248">
          <cell r="B248" t="str">
            <v>DM28</v>
          </cell>
          <cell r="C2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8" t="str">
            <v>Estatus Sanitario</v>
          </cell>
          <cell r="E248" t="str">
            <v>1 Fortalecer  la inspección, vigilancia y control de los productos competencia del Invima</v>
          </cell>
        </row>
        <row r="249">
          <cell r="B249" t="str">
            <v>DM29</v>
          </cell>
          <cell r="C249" t="str">
            <v>4 Contribuir a una Colombia legal y transparente mediante la implementación de acciones que mitiguen los efectos de la ilegalidad y la corrupción.</v>
          </cell>
          <cell r="D249" t="str">
            <v>Transparencia</v>
          </cell>
          <cell r="E249" t="str">
            <v xml:space="preserve">11 Implementar acciones de transparencia, participación ciudadana y rendición de cuentas para evitar la materialización de cualquier posible acto de corrupción </v>
          </cell>
        </row>
        <row r="250">
          <cell r="B250" t="str">
            <v>DM30</v>
          </cell>
          <cell r="C250" t="str">
            <v xml:space="preserve">2 Prestar servicios con estándares de calidad para afianzar la confianza de la población </v>
          </cell>
          <cell r="D250" t="str">
            <v>Eficiencia</v>
          </cell>
          <cell r="E250" t="str">
            <v>8 Fortalecer la gestión de los procesos administrativos y de apoyo de la Entidad</v>
          </cell>
        </row>
        <row r="251">
          <cell r="B251" t="str">
            <v>DM31</v>
          </cell>
          <cell r="C2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1" t="str">
            <v>Estatus Sanitario</v>
          </cell>
          <cell r="E251" t="str">
            <v>1 Fortalecer  la inspección, vigilancia y control de los productos competencia del Invima</v>
          </cell>
        </row>
        <row r="252">
          <cell r="B252" t="str">
            <v>DM32</v>
          </cell>
          <cell r="C2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2" t="str">
            <v>Estatus Sanitario</v>
          </cell>
          <cell r="E252" t="str">
            <v>1 Fortalecer  la inspección, vigilancia y control de los productos competencia del Invima</v>
          </cell>
        </row>
      </sheetData>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ón reportes"/>
      <sheetName val="Ejecución Global"/>
      <sheetName val="Reporte Trimestral POA"/>
      <sheetName val="Dirección General"/>
      <sheetName val="Secretaría General"/>
      <sheetName val="Of de Planeación"/>
      <sheetName val="Of Asesora Jurídica"/>
      <sheetName val="Of Control Interno"/>
      <sheetName val="Of Tecnologías Inf"/>
      <sheetName val="Of Laboratorio"/>
      <sheetName val="Of Atención Ciud"/>
      <sheetName val="Of Asuntos Intern"/>
      <sheetName val="Dir Responsabilidad "/>
      <sheetName val="Dir Dispositivos "/>
      <sheetName val="Dir Cosméticos"/>
      <sheetName val="Dir Alimentos"/>
      <sheetName val="Dir Medicamentos"/>
      <sheetName val="Dir Operaciones"/>
      <sheetName val="Información"/>
      <sheetName val="CONTROL REPORTE"/>
      <sheetName val="Ind SPI_IVC "/>
      <sheetName val="POA-2021"/>
      <sheetName val="Inf Indicadores POA"/>
      <sheetName val="REPORTE IVC"/>
      <sheetName val="Contraloria_2021"/>
      <sheetName val="Formato Estandar"/>
      <sheetName val="Formato especial Dir.Operac"/>
    </sheetNames>
    <sheetDataSet>
      <sheetData sheetId="0" refreshError="1"/>
      <sheetData sheetId="1" refreshError="1"/>
      <sheetData sheetId="2" refreshError="1"/>
      <sheetData sheetId="3">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DG01</v>
          </cell>
          <cell r="B8" t="str">
            <v xml:space="preserve">1 Fortalecimiento  de la inspección  vigilancia y control de los productos competencia del Invima </v>
          </cell>
          <cell r="C8" t="str">
            <v>Dirección General</v>
          </cell>
          <cell r="D8" t="str">
            <v xml:space="preserve">Recopilar, consolidar y divulgar internamente la información relacionada con la entidad que se publica en medios de comunicación  </v>
          </cell>
          <cell r="E8" t="str">
            <v>Realizar monitoreo a la información noticiosa que circula en medios de comunicación de carácter nacional y regional sobre temas sanitarios de los productos vigilados por la entidad y sobre la aparición del Instituto como autoridad sanitaria en Colombia.</v>
          </cell>
          <cell r="F8" t="str">
            <v>Inversión</v>
          </cell>
          <cell r="G8" t="str">
            <v>Reportes divulgados</v>
          </cell>
          <cell r="H8" t="str">
            <v>(No. de reportes hallados en medios masivos de comunicación/No. de reportes divulgados internamente)*100</v>
          </cell>
          <cell r="I8" t="str">
            <v>Número</v>
          </cell>
          <cell r="J8" t="str">
            <v>Trimestral</v>
          </cell>
          <cell r="K8">
            <v>300</v>
          </cell>
          <cell r="L8">
            <v>0</v>
          </cell>
          <cell r="M8">
            <v>300</v>
          </cell>
          <cell r="N8">
            <v>300</v>
          </cell>
          <cell r="O8">
            <v>0</v>
          </cell>
          <cell r="P8">
            <v>300</v>
          </cell>
          <cell r="Q8">
            <v>300</v>
          </cell>
          <cell r="R8">
            <v>1</v>
          </cell>
          <cell r="S8">
            <v>1</v>
          </cell>
          <cell r="T8" t="str">
            <v/>
          </cell>
          <cell r="U8">
            <v>0</v>
          </cell>
          <cell r="V8">
            <v>0</v>
          </cell>
          <cell r="W8">
            <v>0</v>
          </cell>
          <cell r="X8">
            <v>0</v>
          </cell>
          <cell r="Y8">
            <v>0</v>
          </cell>
          <cell r="Z8">
            <v>61</v>
          </cell>
          <cell r="AA8">
            <v>61</v>
          </cell>
          <cell r="AB8">
            <v>0.20333333333333334</v>
          </cell>
          <cell r="AC8" t="str">
            <v>1. Para el primer trimestre de 2021 se realizó y socializó un total de 61 reportes de monitoreo de medios. Esta actividad está siendo realizada por el profesional especializado del Grupo de Comunicaciones ubidado en el GTT Occidente 2.
En Enero se realizaron 19 reportes,
En Febrero se realizaron 20 reportes y en el mes de Marzo 22 reportes.
2. Demora en la consolidación de los estudios previos para la contratación del servicio de monitoreo de medios.
3. Mayor articulación y agilidad en el proceso realizado por las direcciones involucradas.</v>
          </cell>
          <cell r="AD8">
            <v>0</v>
          </cell>
          <cell r="AE8">
            <v>0</v>
          </cell>
          <cell r="AF8">
            <v>0</v>
          </cell>
          <cell r="AG8">
            <v>0</v>
          </cell>
          <cell r="AH8">
            <v>0</v>
          </cell>
          <cell r="AI8">
            <v>60</v>
          </cell>
          <cell r="AJ8">
            <v>60</v>
          </cell>
          <cell r="AK8">
            <v>0.2</v>
          </cell>
          <cell r="AL8" t="str">
            <v>1. Para el segundo trimestre de 2021 se realizaron 60 reportes de monitoreo de medios, que fueron socializados oportunamente con directores y jefes de oficina. Actualmente, esta actividad está siendo realizada por el profesional especializado del Grupo de Comunicaciones ubidado en el GTT Occidente 2.
En Abril 20 reportes, en mayo 20 reportes y en junio 20 reportes.
2. Demora en la consolidación de los estudios previos para la contratación del servicio de monitoreo de medios.
3. Mayor articulación y agilidad en el proceso realizado por las direcciones involucradas y el Grupo de Gestión Contractual.</v>
          </cell>
          <cell r="AM8">
            <v>0</v>
          </cell>
          <cell r="AN8">
            <v>0</v>
          </cell>
          <cell r="AO8">
            <v>0</v>
          </cell>
          <cell r="AP8">
            <v>0</v>
          </cell>
          <cell r="AQ8">
            <v>0</v>
          </cell>
          <cell r="AR8">
            <v>109</v>
          </cell>
          <cell r="AS8">
            <v>109</v>
          </cell>
          <cell r="AT8">
            <v>0.36333333333333334</v>
          </cell>
          <cell r="AU8" t="str">
            <v>1. Para el tercer trimestre de 2021 el monitoreo de medios fue realizado por la fima contratista (Contrato 637 con fecha de inicio 17 de agosto de 2021) y por el profesional especializado del grupo de comunicaciones ubicado en el GTT Occidente 2. Se socializaron un total de 109 reportes diarios de monitoreo de medios, enviados a los correos institucionales y dispositivos móviles de directores, asesores y jefes de oficina así:
Julio: 20 reportes
Agosto: 50 reportes
Septiembre: 39 reportes
2. N/A
3. N/A</v>
          </cell>
          <cell r="AV8">
            <v>0</v>
          </cell>
          <cell r="AW8">
            <v>0</v>
          </cell>
          <cell r="AX8">
            <v>0</v>
          </cell>
          <cell r="AY8">
            <v>0</v>
          </cell>
          <cell r="AZ8">
            <v>0</v>
          </cell>
          <cell r="BA8">
            <v>70</v>
          </cell>
          <cell r="BB8">
            <v>70</v>
          </cell>
          <cell r="BC8">
            <v>0.23333333333333334</v>
          </cell>
          <cell r="BD8" t="str">
            <v>1. Para el cuarto trimestre de 2021 el monitoreo de medios fue realizado por la fima contratista y por el profesional especializado del grupo de comunicaciones ubicado en el GTT Occidente 2. Se socializaron un total de 70 reportes diarios de monitoreo de medios, enviados a los correos institucionales y dispositivos móviles de directores, asesores y jefes de oficina así:
Octubre: 25 reportes
Noviembre: 25 reportes
Diciembre: 20 reportes
2. N/A
3. N/A</v>
          </cell>
        </row>
        <row r="9">
          <cell r="A9" t="str">
            <v>DG02</v>
          </cell>
          <cell r="B9" t="str">
            <v xml:space="preserve">1 Fortalecimiento  de la inspección  vigilancia y control de los productos competencia del Invima </v>
          </cell>
          <cell r="C9" t="str">
            <v>Dirección General</v>
          </cell>
          <cell r="D9" t="str">
            <v xml:space="preserve">Publicar artículos del Invima en medios de comunicación </v>
          </cell>
          <cell r="E9" t="str">
            <v>Posicionar  la información que se produce en la entidad a través de diferentes medios de comunicación</v>
          </cell>
          <cell r="F9" t="str">
            <v>Funcionamiento</v>
          </cell>
          <cell r="G9" t="str">
            <v>Articulos del Invima divulgados</v>
          </cell>
          <cell r="H9" t="str">
            <v xml:space="preserve"> (No. de articulos del Invima publicados en medios de comunicación / No. de articulos del Invima para publicar proyectados)  *100</v>
          </cell>
          <cell r="I9" t="str">
            <v>Número</v>
          </cell>
          <cell r="J9" t="str">
            <v>Trimestral</v>
          </cell>
          <cell r="K9">
            <v>10</v>
          </cell>
          <cell r="L9">
            <v>0</v>
          </cell>
          <cell r="M9">
            <v>10</v>
          </cell>
          <cell r="N9">
            <v>10</v>
          </cell>
          <cell r="O9">
            <v>0</v>
          </cell>
          <cell r="P9">
            <v>10</v>
          </cell>
          <cell r="Q9">
            <v>10</v>
          </cell>
          <cell r="R9">
            <v>1</v>
          </cell>
          <cell r="S9">
            <v>1</v>
          </cell>
          <cell r="T9" t="str">
            <v/>
          </cell>
          <cell r="U9">
            <v>0</v>
          </cell>
          <cell r="V9">
            <v>0</v>
          </cell>
          <cell r="W9">
            <v>0</v>
          </cell>
          <cell r="X9">
            <v>0</v>
          </cell>
          <cell r="Y9">
            <v>0</v>
          </cell>
          <cell r="Z9">
            <v>4</v>
          </cell>
          <cell r="AA9">
            <v>4</v>
          </cell>
          <cell r="AB9">
            <v>0.4</v>
          </cell>
          <cell r="AC9" t="str">
            <v>1. Para el primer trimestre de 2021 se pubicaron los siguientes artículos:
a.  10 de enero, periódico El Tiempo: artículo titulado "Vacuna contra covid-19 se aplicará exclusivamente con fórmula médica" https://www.eltiempo.com/salud/vacunas-aprobadas-tendran-calidad-seguridad-y-eficacia-invima-559759.
b.  El 25 de marzo se hizo la publicación en la Revista Grandes de Colombia del artículo tiulado "Invima Aceleramos los procesos de calidad en tiempos de pandemia" página 28 Edisión marzo de 2021. https://grandesdecolombia.org/edicion-digital/
c.  El 29 de marzo se realizó publicación en la Revista Semana "El director del Invima asegura que el Gobierno no tiene el monopolio de la aplicación de la vacuna en Colombia y no está descartado que los privados puedan comprarla. Sin embargo, sostiene que el Gobierno nacional trabaja para que el medicamento esté a disposición de toda la población lo más pronto posible."  https://www.semana.com/nacion/articulo/pfizer-tecnicamente-puede-venderle-esa-vacuna-a-un-privado-julio-cesar-aldana/202100/.
d.  El 29 de Marzo El Colombiano hizo la Publicación del artículo "Invima alerta por visiones fatalistas sobre vacuna anticovid" https://www.elcolombiano.com/colombia/salud/invima-habla-sobre-seguridad-de-vacunas-contra-el-covid-19-CI14855689. Soporte en PDF enviado por el medio. 
2. Por la importancia del tema relacionado con las vacunas contra covid-19, se ha recibido una gran cantidad de solicitudes durante este periodo.
3. N/A</v>
          </cell>
          <cell r="AD9">
            <v>0</v>
          </cell>
          <cell r="AE9">
            <v>0</v>
          </cell>
          <cell r="AF9">
            <v>0</v>
          </cell>
          <cell r="AG9">
            <v>0</v>
          </cell>
          <cell r="AH9">
            <v>0</v>
          </cell>
          <cell r="AI9">
            <v>2</v>
          </cell>
          <cell r="AJ9">
            <v>2</v>
          </cell>
          <cell r="AK9">
            <v>0.2</v>
          </cell>
          <cell r="AL9" t="str">
            <v>1. Para el segundo trimestre de 2021, se publicaron los siguientes artículos:
a.  28 de abril, Revista IALIMENTOS, artículo titulado "NVIMA LANZA PROGRAMA DE CAPACITACIÓN SANITARIA PARA LA INDUSTRIA"  https://www.revistaialimentos.com/invima-lanza-programa-de-capacitacion-sanitaria-para-la-industria/.
b.  21 de mayo, página de la Federación Colombiana de Coopetativas de Productores de Leche, artículo titulado "INVIMA INVITA A LA PARTICIPACIÓN Y CONSTRUCCIÓN PÚBLICA DE PROCEDIMIENTOS REFERENTES A PROYECTOS DE REGULACIÓN DE ALIMENTOS"  http://fedecooleche.com/2021/05/21/invima-invita-a-la-participacion-y-construccion-publica-de-procedimientos-referentes-a-proyectos-de-regulacion-de-alimentos/
2. Por la importancia del tema relacionado con las vacunas contra covid-19, se ha recibido una gran cantidad de solicitudes durante este periodo.
3. N/A</v>
          </cell>
          <cell r="AM9">
            <v>0</v>
          </cell>
          <cell r="AN9">
            <v>0</v>
          </cell>
          <cell r="AO9">
            <v>0</v>
          </cell>
          <cell r="AP9">
            <v>0</v>
          </cell>
          <cell r="AQ9">
            <v>0</v>
          </cell>
          <cell r="AR9">
            <v>2</v>
          </cell>
          <cell r="AS9">
            <v>2</v>
          </cell>
          <cell r="AT9">
            <v>0.2</v>
          </cell>
          <cell r="AU9" t="str">
            <v>1. Para el tercer trimestre de 2021, se publicarón los siguientes artículos:
a.  2 de septiembre de 2021, Invima sufre un recorte de 54 mil millones de pesos en el presupuesto del 2022 "Se ha reforzado que la entidad se comprometa al servicio ágil, eficiente, transparente y que luche contra la corrupción" https://www.edicionmedica.com.co/secciones/gestion/invima-sufre-un-recorte-de-54-mil-millones-de-pesos-en-el-presupuesto-del-2022-1568
b. 28 de septiembre de 2021, Invima rindió cuentas de su gestión durante la pandemia "Seis nuevos mercados para productos colombianos y cinco autorizaciones a vacunas entre los logros en 2020" https://www.portafolio.co/economia/gobierno/invima-rindio-cuentas-de-su-gestion-durante-la-pandemia-556778
2. N/A
3. N/A</v>
          </cell>
          <cell r="AV9">
            <v>0</v>
          </cell>
          <cell r="AW9">
            <v>0</v>
          </cell>
          <cell r="AX9">
            <v>0</v>
          </cell>
          <cell r="AY9">
            <v>0</v>
          </cell>
          <cell r="AZ9">
            <v>0</v>
          </cell>
          <cell r="BA9">
            <v>2</v>
          </cell>
          <cell r="BB9">
            <v>2</v>
          </cell>
          <cell r="BC9">
            <v>0.2</v>
          </cell>
          <cell r="BD9" t="str">
            <v>1. Para el cuarto trimestre de 2021, se publicarón los siguientes artículos:
a. 21 de octubre "Invima alerta por desabastecimiento de cloruro de potasio- solución inyectable" https://consultorsalud.com/desabastecimiento-de-cloruro-de-potasio/
b. 7 de diciembre "Invima ratifica su respaldo a Ley del viche y anuncia medidas para apoyar a productores"  https://www.semana.com/nacion/articulo/invima-ratifica-su-respaldo-a-ley-del-viche-y-anuncia-medidas-para-apoyar-a-productores/202144/
2. N/A
3. N/A</v>
          </cell>
        </row>
        <row r="10">
          <cell r="A10" t="str">
            <v>DG03</v>
          </cell>
          <cell r="B10" t="str">
            <v xml:space="preserve">1 Fortalecimiento  de la inspección  vigilancia y control de los productos competencia del Invima </v>
          </cell>
          <cell r="C10" t="str">
            <v>Dirección General</v>
          </cell>
          <cell r="D10" t="str">
            <v>Realizar  ruedas de prensa  de la Entidad</v>
          </cell>
          <cell r="E10" t="str">
            <v>Informar a los medios masivos de comunicación y ciudadanos los hechos más  relevantes de la gestión del Invima, con el fin de que estos puedan ser  reproducidos en los diarios, revistas, programas de televisión, emisiones radiales o sitios de Internet.</v>
          </cell>
          <cell r="F10" t="str">
            <v>Funcionamiento</v>
          </cell>
          <cell r="G10" t="str">
            <v>Comunicados de prensa</v>
          </cell>
          <cell r="H10" t="str">
            <v>(No. comunicados de prensa realizados a partir de ruedas de prensa realizadas/No. de comunicados de prensa programados a partir de ruedas de prensa)*100%</v>
          </cell>
          <cell r="I10" t="str">
            <v>Número</v>
          </cell>
          <cell r="J10" t="str">
            <v>Trimestral</v>
          </cell>
          <cell r="K10">
            <v>10</v>
          </cell>
          <cell r="L10">
            <v>0</v>
          </cell>
          <cell r="M10">
            <v>10</v>
          </cell>
          <cell r="N10">
            <v>10</v>
          </cell>
          <cell r="O10">
            <v>0</v>
          </cell>
          <cell r="P10">
            <v>10</v>
          </cell>
          <cell r="Q10">
            <v>10</v>
          </cell>
          <cell r="R10">
            <v>1</v>
          </cell>
          <cell r="S10">
            <v>1</v>
          </cell>
          <cell r="T10" t="str">
            <v/>
          </cell>
          <cell r="U10">
            <v>0</v>
          </cell>
          <cell r="V10">
            <v>0</v>
          </cell>
          <cell r="W10">
            <v>0</v>
          </cell>
          <cell r="X10">
            <v>0</v>
          </cell>
          <cell r="Y10">
            <v>0</v>
          </cell>
          <cell r="Z10">
            <v>3</v>
          </cell>
          <cell r="AA10">
            <v>3</v>
          </cell>
          <cell r="AB10">
            <v>0.3</v>
          </cell>
          <cell r="AC10" t="str">
            <v>1. Para el primer trimestre de 2021 se socializaron con los medios de comunicación  los siguientes comunicados de prensa:
a.  5 de enero: "Invima otorga la primera Autorización Sanitaria de Uso de Emergencia - ASUE, para vacunas contra COVID-19,     https://consultorsalud.com/vacuna-de-pfizer-es-autorizada-en-colombia/ . Tambbien es publicado en nuestro portal web   https://n9.cl/nbl85
b.  23 de febrero: "Colombia con luz verde para exportar carne a Qatar"  https://www.portafolio.co/economia/colombia-con-luz-verde-para-exportar-carne-a-qatar-549400   tambien se publico en nuestr portl web https://n9.cl/7kuxd
c.   25 de marzo: "Invima otorga Autorización de Uso de Emergencia – ASUE, para vacuna desarrollada por la farmacéutica Janssen"  https://consultorsalud.com/uso-de-emergencia-de-la-vacuna-de-janssen/ y tambien fue publicado en nuestro portal web https://n9.cl/hykem.
2. N/A
3. N/A</v>
          </cell>
          <cell r="AD10">
            <v>0</v>
          </cell>
          <cell r="AE10">
            <v>0</v>
          </cell>
          <cell r="AF10">
            <v>0</v>
          </cell>
          <cell r="AG10">
            <v>0</v>
          </cell>
          <cell r="AH10">
            <v>0</v>
          </cell>
          <cell r="AI10">
            <v>3</v>
          </cell>
          <cell r="AJ10">
            <v>3</v>
          </cell>
          <cell r="AK10">
            <v>0.3</v>
          </cell>
          <cell r="AL10" t="str">
            <v>1. Para el segundo trimestre de 2021 se remitió a los medios de comunicación los siguientes comunicados de prensa:
a. 8 de abril, "Invima solicitó información sobre efectos adversos de la vacuna AstraZeneca"  https://www.rcnradio.com/salud/invima-solicito-informacion-sobre-efectos-adversos-de-la-vacuna-astrazeneca.
b. 16 de abril, "Invima otorga la primera Autorización Sanitaria de Uso de Emergencia - ASUE, para vacunas contra COVID-19,     https://consultorsalud.com/vacuna-de-pfizer-es-autorizada-en-colombia/ . Publicado también en nuestro portal web   https://n9.cl/nbl85
c. 24 de junio, "Invima aprueba vacunación de mayores de 12 años con la vacuna de Pfizer"  https://www.semana.com/nacion/articulo/invima-aprueba-vacunacion-de-mayores-de-12-anos-con-la-vacuna-de-pfizer/202125/
2. N/A
3. N/A</v>
          </cell>
          <cell r="AM10">
            <v>0</v>
          </cell>
          <cell r="AN10">
            <v>0</v>
          </cell>
          <cell r="AO10">
            <v>0</v>
          </cell>
          <cell r="AP10">
            <v>0</v>
          </cell>
          <cell r="AQ10">
            <v>0</v>
          </cell>
          <cell r="AR10">
            <v>2</v>
          </cell>
          <cell r="AS10">
            <v>2</v>
          </cell>
          <cell r="AT10">
            <v>0.2</v>
          </cell>
          <cell r="AU10" t="str">
            <v>1. Resultados Alcanzados a la fecha
a. 27 de agosto de 2021, Vacunación COVID: ¿Qué pasa con la ampliación de tiempos en las dosis? "Dese el Invima se aprobó el ampliamiento de plazos en las vacunas de Moderna" https://caracol.com.co/programa/2021/08/27/6am_hoy_por_hoy/1630069408_396944.html
  * 27 de agosto de 2021, Antecedentes dicen que es seguro ampliar intervalos de vacuna de Moderna: director del Invima "El plazo entre la primera y segunda dosis de la vacuna de Moderna se puede extender hasta los 84 días" https://www.bluradio.com/salud/vacunacion-contra-el-covid-19/antecedentes-dicen-que-es-seguro-ampliar-intervalos-de-vacuna-de-moderna-director-del-invima
b. 8 de eptiembre de 2021, ¿Son legales los productos a base de hoja de coca que se venden en el país? "El Invima aclaró varias dudas sobre la comercialización de productos medicinales que se fabrican a partir de esta planta". https://www.wradio.com.co/noticias/actualidad/son-legales-los-productos-a-base-de-hoja-de-coca-que-se-venden-en-el-pais/20210908/nota/4163810.aspx
2. N/A
3. N/A</v>
          </cell>
          <cell r="AV10">
            <v>0</v>
          </cell>
          <cell r="AW10">
            <v>0</v>
          </cell>
          <cell r="AX10">
            <v>0</v>
          </cell>
          <cell r="AY10">
            <v>0</v>
          </cell>
          <cell r="AZ10">
            <v>0</v>
          </cell>
          <cell r="BA10">
            <v>2</v>
          </cell>
          <cell r="BB10">
            <v>2</v>
          </cell>
          <cell r="BC10">
            <v>0.2</v>
          </cell>
          <cell r="BD10" t="str">
            <v>1. Para elcuarto trimestre de 2021, se informó los medios de comunicación sobre:
a. 22 de octubre "Administración de la vacuna desarrollada por la farmacéutica Sinovac en menores de edad" https://www.larepublica.co/economia/administracion-de-la-vacuna-desarrollada-por-la-farmaceutica-sinovac-en-menores-de-edad-3251919 - https://www.invima.gov.co/en/web/guest/administracion-de-la-vacuna-desarrollada-por-la-farmaceutica-sinovac-en-menores-de-edad?redirect=%2Fen%2Fweb%2Fguest%2Fnoticias-2021
b. 10 de Noviembre "Ministerio de Salud de Israel autoriza a Colombia para exportar productos de la pesca y acuicultura procesados" https://noticiascoopercom.co/2021/11/11/israel-autoriza-a-colombia-a-exportar-pescado-y-derivados/ - https://www.invima.gov.co/en/web/guest/ministerio-de-salud-de-israel-autoriza-a-colombia-para-exportar-productos-de-la-pesca-y-acuicultura-procesados?redirect=%2Fen%2Fweb%2Fguest%2Fnoticias-2021
2. N/A
3. N/A</v>
          </cell>
        </row>
        <row r="11">
          <cell r="A11" t="str">
            <v>DG04</v>
          </cell>
          <cell r="B11" t="str">
            <v xml:space="preserve">1 Fortalecimiento  de la inspección  vigilancia y control de los productos competencia del Invima </v>
          </cell>
          <cell r="C11" t="str">
            <v>Dirección General</v>
          </cell>
          <cell r="D11" t="str">
            <v>Realizar visitas virtuales a estudiantes universitarios sobre temas relacionados con la educación sanitaria</v>
          </cell>
          <cell r="E11" t="str">
            <v xml:space="preserve">Dar a conocer a los estudiantes universitarios los procesos que se adelantan para proteger y promover la inocuidad de los productos competencia del Invima </v>
          </cell>
          <cell r="F11" t="str">
            <v>Funcionamiento</v>
          </cell>
          <cell r="G11" t="str">
            <v xml:space="preserve">Visitas virtuales realizadas </v>
          </cell>
          <cell r="H11" t="str">
            <v>(No. de visitas virtuales socializadas con estudiantes universitarios  /No. de universidades contactadas para visita virtual a los laboratorios)*100</v>
          </cell>
          <cell r="I11" t="str">
            <v>Número</v>
          </cell>
          <cell r="J11" t="str">
            <v>Trimestral</v>
          </cell>
          <cell r="K11">
            <v>40</v>
          </cell>
          <cell r="L11">
            <v>0</v>
          </cell>
          <cell r="M11">
            <v>40</v>
          </cell>
          <cell r="N11">
            <v>40</v>
          </cell>
          <cell r="O11">
            <v>0</v>
          </cell>
          <cell r="P11">
            <v>40</v>
          </cell>
          <cell r="Q11">
            <v>40</v>
          </cell>
          <cell r="R11">
            <v>1</v>
          </cell>
          <cell r="S11">
            <v>1</v>
          </cell>
          <cell r="T11" t="str">
            <v/>
          </cell>
          <cell r="U11">
            <v>0</v>
          </cell>
          <cell r="V11">
            <v>0</v>
          </cell>
          <cell r="W11">
            <v>0</v>
          </cell>
          <cell r="X11">
            <v>0</v>
          </cell>
          <cell r="Y11">
            <v>0</v>
          </cell>
          <cell r="Z11">
            <v>0</v>
          </cell>
          <cell r="AA11">
            <v>0</v>
          </cell>
          <cell r="AB11">
            <v>0</v>
          </cell>
          <cell r="AC11" t="str">
            <v>1. Para el primer trimestre se encuentran preproducción y producción los videos de los laboratorios faltantes.
2. Debido a medidas sanitarias implementadas por el COVID-19, se han presentado restricciones en el ingreso a los laboratorios  para grabar los videos 
3. Realizar un cronograma para coordinar las grabaciones restantes, contando con el apoyo del Grupo de Laboratorios</v>
          </cell>
          <cell r="AD11">
            <v>0</v>
          </cell>
          <cell r="AE11">
            <v>0</v>
          </cell>
          <cell r="AF11">
            <v>0</v>
          </cell>
          <cell r="AG11">
            <v>0</v>
          </cell>
          <cell r="AH11">
            <v>0</v>
          </cell>
          <cell r="AI11">
            <v>0</v>
          </cell>
          <cell r="AJ11">
            <v>0</v>
          </cell>
          <cell r="AK11">
            <v>0</v>
          </cell>
          <cell r="AL11" t="str">
            <v>1. Durante este trimestre se lleva a cabo la preproducción y producción de los videos restantes de los laboratorios del Instituto.
2. Debido a la alerta sanitaria por covid-19, se han presentado restricciones para el ingreso a los laboratorios para realizar la grabación del material audiovisual 
3. Actualizar periódicamente el cronograma de trabajo para las grabaciones restantes, según la disponibilidad reportada por el área de laboratorios</v>
          </cell>
          <cell r="AM11">
            <v>0</v>
          </cell>
          <cell r="AN11">
            <v>0</v>
          </cell>
          <cell r="AO11">
            <v>0</v>
          </cell>
          <cell r="AP11">
            <v>0</v>
          </cell>
          <cell r="AQ11">
            <v>0</v>
          </cell>
          <cell r="AR11">
            <v>20</v>
          </cell>
          <cell r="AS11">
            <v>20</v>
          </cell>
          <cell r="AT11">
            <v>0.5</v>
          </cell>
          <cell r="AU11" t="str">
            <v>1. en el mes de septiembre se hizo el envio de la initación a la universidades para participar en el recorrido virtualde los laboratorios del invima, en el siguiente trimestre seran socializados los videos a las universidades que manifiesten su deseo de participar en la actividad  
2. N/A  
3. N/A</v>
          </cell>
          <cell r="AV11">
            <v>0</v>
          </cell>
          <cell r="AW11">
            <v>0</v>
          </cell>
          <cell r="AX11">
            <v>0</v>
          </cell>
          <cell r="AY11">
            <v>0</v>
          </cell>
          <cell r="AZ11">
            <v>0</v>
          </cell>
          <cell r="BA11">
            <v>20</v>
          </cell>
          <cell r="BB11">
            <v>20</v>
          </cell>
          <cell r="BC11">
            <v>0.5</v>
          </cell>
          <cell r="BD11" t="str">
            <v>1. Para el cuarto trimestre de 2021 se envio la nvitación a participar al recorrido virtual por los laboratoros del Invima a un total de 40 universidades : 
Pontificia Universidad Javeriana 
Universidad Javeriana en la Seccional Cali
Universidad Distrital Francisco José de Caldas
Universidad Piloto de Colombia
Fundación Universitaria para el Desarrollo Humano 
Universidad Católica de Colombia
Universidad de La Salle
Corporación Universitaria Minuto de Dios
Sena
Universidad de los Andes
Universidad del Rosario
Universidad Militar Nueva Granada
Universidad Externado de Colombia
Universidad El Bosque 
Fundación Universitaria Los Libertadores
Universidad Libre
Universidad Central
Universidad Pedagógica
Universidad Nacional
Universidad Jorge Tadeo Lozano
Fundación Universitaria del Área Andina
Universidad Colegio Mayor de Cundinamarca
Universidad Manuela Beltrán 
Universidad EAN
Universidad de Ciencias Aplicadas y Ambientales
Escuela Colombiana de Ingeniería  
Fundación Universitaria de Ciencias de la Salud
Universidad Autónoma de Colombia
Universidad de América
Universidad Incca de Colombia
Universidad Antonio Nariño
Universidad La Gran Colombia 
Fundación Universitaria San Martín 
Colegio Superior de Telecomunicaciones
Universidad Cooperativa de Colombia
Universidad Agustiniana
Uniagraria 
universidad incca de colombia
UNIVERSIDAD ECCI 
Corporación Unificada de Educacion Superior
2. N/A
3. N/A</v>
          </cell>
        </row>
        <row r="12">
          <cell r="A12" t="str">
            <v>DG05</v>
          </cell>
          <cell r="B12" t="str">
            <v>2 Mejoramiento de la calidad en los procesos y trámites de la entidad</v>
          </cell>
          <cell r="C12" t="str">
            <v>Dirección General</v>
          </cell>
          <cell r="D12" t="str">
            <v xml:space="preserve">Ejecutar el Plan de tratamiento de riesgos de seguridad y privacidad de la información </v>
          </cell>
          <cell r="E12" t="str">
            <v xml:space="preserve">Determinar el nivel de ejecución del plan de tratamiento de riesgos de seguridad y privacidad de la información  de acuerdo a la normatividad vigente </v>
          </cell>
          <cell r="F12" t="str">
            <v>Funcionamiento</v>
          </cell>
          <cell r="G12" t="str">
            <v xml:space="preserve">Ejecución del Plan de tratamiento de riesgos de seguridad y privacidad de la información </v>
          </cell>
          <cell r="H12" t="str">
            <v xml:space="preserve">% de cumplimiento del Plan de tratamiento de riesgos de seguridad y privacidad de la información </v>
          </cell>
          <cell r="I12" t="str">
            <v>Porcentaje</v>
          </cell>
          <cell r="J12" t="str">
            <v>Semestral</v>
          </cell>
          <cell r="K12">
            <v>1</v>
          </cell>
          <cell r="M12">
            <v>1</v>
          </cell>
          <cell r="N12">
            <v>1</v>
          </cell>
          <cell r="P12">
            <v>1</v>
          </cell>
          <cell r="Q12">
            <v>1</v>
          </cell>
          <cell r="R12">
            <v>1</v>
          </cell>
          <cell r="S12">
            <v>1</v>
          </cell>
          <cell r="T12" t="str">
            <v/>
          </cell>
          <cell r="AA12">
            <v>0</v>
          </cell>
          <cell r="AB12">
            <v>0</v>
          </cell>
          <cell r="AC12" t="str">
            <v>1. Reporte Semestral a  cargo de seguridad de la información Oficina Asesora de Planeación 
2. Inconvenientes presentados
3. Acciones de Mejora si aplican</v>
          </cell>
          <cell r="AI12">
            <v>0.2</v>
          </cell>
          <cell r="AJ12">
            <v>0.2</v>
          </cell>
          <cell r="AK12">
            <v>0.2</v>
          </cell>
          <cell r="AL12" t="str">
            <v xml:space="preserve">1. Resultados Alcanzados a la fecha: Para el primer semestre del año 2021, se ha avanzado en un 20% en la ejecución del Planta de tratamiento de riesgos de seguridad y privacidad de la información.
Se inicia con la revisión de requerimientos de la nueva guia del DAFP frente a la identificación de riesgos de seguridad de la información
Se realiza la revisión de dos riesgos de seguridad de la información de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
</v>
          </cell>
          <cell r="AS12">
            <v>0</v>
          </cell>
          <cell r="AT12">
            <v>0</v>
          </cell>
          <cell r="AU12" t="str">
            <v>1. Resultados Alcanzados a la fecha
2. Inconvenientes presentados
3. Acciones de Mejora si aplican</v>
          </cell>
          <cell r="BA12">
            <v>0.8</v>
          </cell>
          <cell r="BB12">
            <v>0.8</v>
          </cell>
          <cell r="BC12">
            <v>0.2</v>
          </cell>
          <cell r="BD12" t="str">
            <v>1. Resultados Alcanzados a la fecha: Para el primer semestre del año 2021, se ha avanzado en un 80% en la ejecución del Planta de tratamiento de riesgos de seguridad y privacidad de la información.
Se identifican los riesgos  de seguridad de la información para el desarrollo de nueva plataforma, teniendo en cuenta  la nueva guia del DAFP frente a la identificación de riesgos de seguridad de la información
Se realiza la revisión de los riesgos de seguridad de la información de reisgos de control interno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v>
          </cell>
        </row>
        <row r="13">
          <cell r="A13" t="str">
            <v>DG06</v>
          </cell>
          <cell r="B13" t="str">
            <v>2 Mejoramiento de la calidad en los procesos y trámites de la entidad</v>
          </cell>
          <cell r="C13" t="str">
            <v>Dirección General</v>
          </cell>
          <cell r="D13" t="str">
            <v>Ejecutar el Plan de seguridad y privacidad de la información</v>
          </cell>
          <cell r="E13" t="str">
            <v>Determinar el nivel de ejecución del plan de seguridad y privacidad de la información de acuerdo a la normatividad vigente</v>
          </cell>
          <cell r="F13" t="str">
            <v>Funcionamiento</v>
          </cell>
          <cell r="G13" t="str">
            <v>Ejecución del Plan de seguridad y privacidad de la información</v>
          </cell>
          <cell r="H13" t="str">
            <v xml:space="preserve"> % de cumplimiento del Plan de seguridad y privacidad de la información</v>
          </cell>
          <cell r="I13" t="str">
            <v>Porcentaje</v>
          </cell>
          <cell r="J13" t="str">
            <v>Semestral</v>
          </cell>
          <cell r="K13">
            <v>1</v>
          </cell>
          <cell r="M13">
            <v>1</v>
          </cell>
          <cell r="N13">
            <v>1</v>
          </cell>
          <cell r="P13">
            <v>1</v>
          </cell>
          <cell r="Q13">
            <v>1</v>
          </cell>
          <cell r="R13">
            <v>1</v>
          </cell>
          <cell r="S13">
            <v>1</v>
          </cell>
          <cell r="T13" t="str">
            <v/>
          </cell>
          <cell r="AA13">
            <v>0</v>
          </cell>
          <cell r="AB13">
            <v>0</v>
          </cell>
          <cell r="AC13" t="str">
            <v>1.  Reporte Semestral a  cargo de seguridad de la información Oficina Asesora de Planeación 
2. Inconvenientes presentados
3. Acciones de Mejora si aplican</v>
          </cell>
          <cell r="AI13">
            <v>0.5</v>
          </cell>
          <cell r="AJ13">
            <v>0.5</v>
          </cell>
          <cell r="AK13">
            <v>0.5</v>
          </cell>
          <cell r="AL13" t="str">
            <v>1. Resultados Alcanzados a la fecha:
Se ha avanzado con el seguimiento de cierre de brechas con el grupo de soporte tecnológico.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contrataci+on para evitar retrazos en las actividades propuestas del plan.</v>
          </cell>
          <cell r="AS13">
            <v>0</v>
          </cell>
          <cell r="AT13">
            <v>0</v>
          </cell>
          <cell r="AU13" t="str">
            <v>1. Resultados Alcanzados a la fecha
2. Inconvenientes presentados
3. Acciones de Mejora si aplican</v>
          </cell>
          <cell r="BA13">
            <v>0.5</v>
          </cell>
          <cell r="BB13">
            <v>0.5</v>
          </cell>
          <cell r="BC13">
            <v>0.125</v>
          </cell>
          <cell r="BD13" t="str">
            <v>1. Resultados Alcanzados a la fecha:
Se ha avanzado con el seguimiento de cierre de brechas con el grupo de soporte tecnológico.
Se publicó el inventario de activos de información, se socializan conceptos de prevencion de correos maliciosos, se define la implementación del control de multiple factor de autenticación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contratación para evitar retrazos en las actividades propuestas del plan.</v>
          </cell>
        </row>
        <row r="14">
          <cell r="A14" t="str">
            <v>DG07</v>
          </cell>
          <cell r="B14" t="str">
            <v>5 Gestión de la transparencia, participación ciudadana, rendición de cuentas y lucha contra la ilegalidad</v>
          </cell>
          <cell r="C14" t="str">
            <v>Dirección General</v>
          </cell>
          <cell r="D14" t="str">
            <v>Ejecutar los componentes de "Iniciativas Adicionales"-"Rendición de cuentas"-"Mecanismos de Transparencia y Acceso de la Información" del plan anticorrupción y atención al ciudadano"</v>
          </cell>
          <cell r="E14" t="str">
            <v>Determinar el nivel de ejecución de las"Iniciativas Adicionales"-"Rendición de cuentas"-"Mecanismos de Transparencia y Acceso de la Información" del plan anticorrupción y atención al ciudadano". "Invima en la Regiones"</v>
          </cell>
          <cell r="F14" t="str">
            <v>Funcionamiento</v>
          </cell>
          <cell r="G14" t="str">
            <v>Ejecución de Subcomponentes del plan anticorrupción y atención al ciudadano"</v>
          </cell>
          <cell r="H14" t="str">
            <v xml:space="preserve">(No de subcomponentes realizados /No de subcomponentes proyectados)*100 </v>
          </cell>
          <cell r="I14" t="str">
            <v>Número</v>
          </cell>
          <cell r="J14" t="str">
            <v>Trimestral</v>
          </cell>
          <cell r="K14">
            <v>10</v>
          </cell>
          <cell r="L14">
            <v>0</v>
          </cell>
          <cell r="M14">
            <v>10</v>
          </cell>
          <cell r="N14">
            <v>10</v>
          </cell>
          <cell r="O14">
            <v>0</v>
          </cell>
          <cell r="P14">
            <v>10</v>
          </cell>
          <cell r="Q14">
            <v>10</v>
          </cell>
          <cell r="R14">
            <v>1</v>
          </cell>
          <cell r="S14">
            <v>1</v>
          </cell>
          <cell r="T14" t="str">
            <v/>
          </cell>
          <cell r="U14">
            <v>0</v>
          </cell>
          <cell r="V14">
            <v>0</v>
          </cell>
          <cell r="W14">
            <v>0</v>
          </cell>
          <cell r="X14">
            <v>0</v>
          </cell>
          <cell r="Y14">
            <v>0</v>
          </cell>
          <cell r="Z14">
            <v>2</v>
          </cell>
          <cell r="AA14">
            <v>2</v>
          </cell>
          <cell r="AB14">
            <v>0.2</v>
          </cell>
          <cell r="AC14" t="str">
            <v>1. Para el primer trimestre de 2021 se han diseñado diferentes estrategias en el marco de rendición de cuentas para mantener informados a los residentes del territorio nacional de lo temas de competencia del Instituto.
a.  Comunicación permanente de las actividades desarrolladas por el instituto por medio de sus redes sociales, algunas de las publicaciones en redes institucionales con mas visitas: 
i. 24 de febrero de 2021  "El Ministerio de Salud Pública de Qatar otorgó autorización para la exportación de #CarneBovina colombiana a #Qatar " https://twitter.com/invimacolombia/status/1364589913979650050.
ii.  10 de marzo de 2021 " #Invima informa que el Servicio Agrícola y Ganadero – @sagchile autorizó a Colombia para la exportación de huevos aviares industrializados en conserva a ese país." https://twitter.com/invimacolombia/status/1369703705038163972 .
iii. 17 de marzo de 2021 "entrega de 64 registros sanitarios a emprendedores, micro, pequeñas y medianas empresas de la región, se hizo el lanzamiento oficial del contrato interadministrativo entre la Gobernación del Valle del Cauca". https://twitter.com/invimacolombia/status/1372236731567763459 
b. Se realizan publicaciones permanentes de  noticias y eventos institucionales del portal  web algunos ejemplos son:
i. 19 de febrero de 2021" Segundo taller virtual sobre la Decisión 833 de la CAN y reglamentación asociada"
https://www.invima.gov.co/segundo-taller-virtual-sobre-la-decision-833-de-la-can-y-reglamentacion-asociada.
ii. 24 de febrero de 2021 "Actualízate: Aspectos técnico-sanitarios de la Normatividad sanitaria vigente de la industria de Alimentos y bebidas https://www.invima.gov.co/actualizate-aspectos-tecnico-sanitarios-de-la-normatividad-sanitaria-vigente-de-la-industria-de-alimentos-y-bebidas.
iii. 18 de marzo de 2021 "Estándares de ejecución sanitaria para plantas especiales de beneficio de aves"
https://www.invima.gov.co/estandares-de-ejecucion-sanitaria-para-plantas-especiales-de-beneficio-de-aves-2021
2. N/A
3. N/A</v>
          </cell>
          <cell r="AD14">
            <v>0</v>
          </cell>
          <cell r="AE14">
            <v>0</v>
          </cell>
          <cell r="AF14">
            <v>0</v>
          </cell>
          <cell r="AG14">
            <v>0</v>
          </cell>
          <cell r="AH14">
            <v>0</v>
          </cell>
          <cell r="AI14">
            <v>3</v>
          </cell>
          <cell r="AJ14">
            <v>3</v>
          </cell>
          <cell r="AK14">
            <v>0.3</v>
          </cell>
          <cell r="AL14" t="str">
            <v>1. Se mantienen las estrategias diseñadas en el marco de la rendición de cuentas.
a.  Comunicación permanente de las actividades desarrolladas por el Instituto a través de sus redes sociales. 
Algunas de las publicaciones con mayor número de visitas: 
i. 17 de abril  "Te invitamos a participar del curso virtual sobre normatividad sanitaria para alimentos y bebidas" https://www.facebook.com/392908474103759/posts/4141774349217134 
ii.  26 de abril " #Invima no ha recibido ninguna solicitud para el otorgamiento de ASUE, por parte del fabricante de la vacuna #SputnikV o de su representante." https://twitter.com/invimacolombia/status/1386727740523618304
iii. 1 de junio Lanzamiento de campaña con Mercado Libre y Policia Nacional "No creas en falsas curas. Informarte, hace parte del tratamiento"  https://www.invima.gov.co/en/no-creas-en-falsas-curas-informarte-hace-parte-del-tratamiento-nueva-campana-entre-invima-mercado-libre-y-la-policia-nacional
iii. 27 de junio "La vacuna desarrollada por la farmacéutica Moderna Switzerland GmbH, ya cuenta con Autorización Sanitaria de Uso de Emergencia #ASUE por parte de Invima"  https://www.facebook.com/392908474103759/posts/4344565365604697
b. Publicación permanente de noticias y eventos institucionales en el portal web.
i. 34 noticias publicadas durante este periodo. https://www.invima.gov.co/en/web/guest/noticias-2021
ii. 8 eventos publicados https://www.invima.gov.co/en/web/guest/eventos-2021
c.  se realizaron dos  Facebook Live:  
04 de junio: aspectos mas importantes de la Decisión 833, reglamentación Andina para la producción de cosméticos   https://www.facebook.com/InvimaColombia/videos/224489299240124/
29 de junio: errores comunes en la publicidad de alimentos y bebidas https://www.facebook.com/InvimaColombia/videos/575365670512837/
2. N/A
3. N/A</v>
          </cell>
          <cell r="AM14">
            <v>0</v>
          </cell>
          <cell r="AN14">
            <v>0</v>
          </cell>
          <cell r="AO14">
            <v>0</v>
          </cell>
          <cell r="AP14">
            <v>0</v>
          </cell>
          <cell r="AQ14">
            <v>0</v>
          </cell>
          <cell r="AR14">
            <v>3</v>
          </cell>
          <cell r="AS14">
            <v>3</v>
          </cell>
          <cell r="AT14">
            <v>0.3</v>
          </cell>
          <cell r="AU14" t="str">
            <v>1. Para el terer trimestre de 2021, se mantiene la estrategia de rendición de cuentas permanente en la entidad y se desarrollaron las siguientes actividades:
a.  27 de agosto de 2021 se realiza el facebook live "¡Cómo sacarle provecho a los datos abiertos?" https://www.instagram.com/p/CS2hXoZpk4d/?utm_medium=copy_link
b. 28 de septiembre de 2021, Se realiza la Audiencia Pública de Rendición de Cuentas del Invima, trasmitida a través del canal público regional Canal Terece y todos los medios digitales del Instituto https://www.youtube.com/watch?v=lbRqxdvzI6U
c. 28 de septiembre se envia comunicado de prensa "Invima por Colombia: acciones para afrontar los efectos de la pandemia" https://www.invima.gov.co/en/web/guest/invima-por-colombia-acciones-para-afrontar-los-efectos-de-la-pandemia?redirect=%2Fen%2Fweb%2Fguest%2Finicio
2. N/A
3. N/A</v>
          </cell>
          <cell r="AV14">
            <v>0</v>
          </cell>
          <cell r="AW14">
            <v>0</v>
          </cell>
          <cell r="AX14">
            <v>0</v>
          </cell>
          <cell r="AY14">
            <v>0</v>
          </cell>
          <cell r="AZ14">
            <v>0</v>
          </cell>
          <cell r="BA14">
            <v>2</v>
          </cell>
          <cell r="BB14">
            <v>2</v>
          </cell>
          <cell r="BC14">
            <v>0.2</v>
          </cell>
          <cell r="BD14" t="str">
            <v>1. Para el cuarto trimestre del año se realiza en el marco de rendición de cuentas:
a. Se presentan las estadisticas dela audiencia televisiva de rendición de cuentras 
b. Se publica el informe de 
2. Inconvenientes presentados
3. Acciones de Mejora si aplican</v>
          </cell>
        </row>
        <row r="15">
          <cell r="A15" t="str">
            <v>DG08</v>
          </cell>
          <cell r="B15" t="str">
            <v xml:space="preserve">3 Fortalecimiento institucional de la gestión administrativa y de apoyo del Invima </v>
          </cell>
          <cell r="C15" t="str">
            <v>Dirección General</v>
          </cell>
          <cell r="D15" t="str">
            <v>Ejecutar el 95%  de los recursos del presupuesto de invesión apropiado para la vigencia</v>
          </cell>
          <cell r="E15" t="str">
            <v>Cumplir con la ejecución del presupuesto de inversión apropiado a la dependencia de acuerdo a los lineamientos establecidos por la Oficina Asesora de Planeación</v>
          </cell>
          <cell r="F15" t="str">
            <v>Funcionamiento</v>
          </cell>
          <cell r="G15" t="str">
            <v>Ejecucion presupuestal (Inversión)</v>
          </cell>
          <cell r="H15" t="str">
            <v>(Total de recursos ejecutados del presupuesto de inversión/Total de recursos programados para la vigencia)*100</v>
          </cell>
          <cell r="I15" t="str">
            <v>Recursos</v>
          </cell>
          <cell r="J15" t="str">
            <v>Trimestral</v>
          </cell>
          <cell r="K15">
            <v>1834479303.0381372</v>
          </cell>
          <cell r="L15">
            <v>0</v>
          </cell>
          <cell r="M15">
            <v>1834479303.0381372</v>
          </cell>
          <cell r="N15">
            <v>19479200.199999999</v>
          </cell>
          <cell r="O15">
            <v>0</v>
          </cell>
          <cell r="P15">
            <v>19479200.199999999</v>
          </cell>
          <cell r="Q15">
            <v>19479200.199999999</v>
          </cell>
          <cell r="R15">
            <v>1.0618381012933697E-2</v>
          </cell>
          <cell r="S15">
            <v>1</v>
          </cell>
          <cell r="T15" t="str">
            <v/>
          </cell>
          <cell r="U15">
            <v>0</v>
          </cell>
          <cell r="V15">
            <v>0</v>
          </cell>
          <cell r="W15">
            <v>0</v>
          </cell>
          <cell r="X15">
            <v>0</v>
          </cell>
          <cell r="Y15">
            <v>0</v>
          </cell>
          <cell r="Z15">
            <v>0</v>
          </cell>
          <cell r="AA15">
            <v>0</v>
          </cell>
          <cell r="AB15">
            <v>0</v>
          </cell>
          <cell r="AC15" t="str">
            <v>1. Para el primer timestre del año los procesos contractuales se encuentran en la elaboración de los estudios previos 
2. N/A
3. N/A</v>
          </cell>
          <cell r="AD15">
            <v>0</v>
          </cell>
          <cell r="AE15">
            <v>0</v>
          </cell>
          <cell r="AF15">
            <v>0</v>
          </cell>
          <cell r="AG15">
            <v>0</v>
          </cell>
          <cell r="AH15">
            <v>0</v>
          </cell>
          <cell r="AI15">
            <v>0</v>
          </cell>
          <cell r="AJ15">
            <v>0</v>
          </cell>
          <cell r="AK15">
            <v>0</v>
          </cell>
          <cell r="AL15" t="str">
            <v>1. Proceso contractual radicado con número de ticket 3042, actualmente en trámite para adjudicación. Los demás procesos contractuales se encuentran en la fase de elaboración de estudios previos 
2. N/A
3. N/A</v>
          </cell>
          <cell r="AM15">
            <v>0</v>
          </cell>
          <cell r="AN15">
            <v>0</v>
          </cell>
          <cell r="AO15">
            <v>0</v>
          </cell>
          <cell r="AP15">
            <v>0</v>
          </cell>
          <cell r="AQ15">
            <v>0</v>
          </cell>
          <cell r="AR15">
            <v>0</v>
          </cell>
          <cell r="AS15">
            <v>0</v>
          </cell>
          <cell r="AT15">
            <v>0</v>
          </cell>
          <cell r="AU15" t="str">
            <v>1. Para el tercer trimestre de 2021 se lleva a cabo la siguiente ejecución presupuestal:
a. El 3 de agosto de 2021, se firma acta de inicio del contrato No. 625 de 2021, cuyo objeto es PRESTAR LOS SERVICIOS DE PREPRODUCCIÓN, PRODUCCIÓN, POSTPRODUCCIÓN Y EMISIÓN, POR EL CANAL REGIONAL DE TELEVISIÓN CANAL TRECE Y EN FRANJA DAY TIME, DE LA RENDICIÓN DE CUENTAS (VIGENCIA 2020) DEL INSTITUTO NACIONAL DE VIGILANCIA DE MEDICAMENTOS Y ALIMENTOS – INVIMA.
b. Se encuentra en tramite el proceso contractual para el desarrollo de una campaña de educación sanitaria para la vigencia 2021, en proceso de selección en la plataforma SECOP II
2. N/A
3. N/A</v>
          </cell>
          <cell r="BA15">
            <v>19479200.199999999</v>
          </cell>
          <cell r="BB15">
            <v>19479200.199999999</v>
          </cell>
          <cell r="BC15">
            <v>1.0618381012933697E-2</v>
          </cell>
          <cell r="BD15" t="str">
            <v>1. Se hizo el tramite del proceso contractual con agencia.
2. Mediante  Resolución No. 2021048742 del 29 de octubre de 2021 "Por la cual se declara desierta la Convocatoria Pública por selección abreviada de menor cuantía No. 005 de 2021.
3. Gestionar oportunamente los procesos contractuales ante el área encargada y especificar claramente los requisitos para los oferentes.</v>
          </cell>
        </row>
        <row r="16">
          <cell r="K16">
            <v>0</v>
          </cell>
          <cell r="N16">
            <v>0</v>
          </cell>
          <cell r="O16">
            <v>0</v>
          </cell>
          <cell r="P16">
            <v>0</v>
          </cell>
          <cell r="Q16">
            <v>0</v>
          </cell>
          <cell r="R16" t="str">
            <v/>
          </cell>
          <cell r="S16">
            <v>1</v>
          </cell>
          <cell r="T16" t="str">
            <v/>
          </cell>
          <cell r="AA16">
            <v>0</v>
          </cell>
          <cell r="AB16">
            <v>0</v>
          </cell>
          <cell r="AC16" t="str">
            <v>1. Resultados Alcanzados a la fecha
2. Inconvenientes presentados
3. Acciones de Mejora si aplican</v>
          </cell>
          <cell r="AJ16">
            <v>0</v>
          </cell>
          <cell r="AK16">
            <v>0</v>
          </cell>
          <cell r="AL16" t="str">
            <v>1. Resultados Alcanzados a la fecha
2. Inconvenientes presentados
3. Acciones de Mejora si aplican</v>
          </cell>
          <cell r="AS16">
            <v>0</v>
          </cell>
          <cell r="AT16">
            <v>0</v>
          </cell>
          <cell r="AU16" t="str">
            <v>1. Resultados Alcanzados a la fecha
2. Inconvenientes presentados
3. Acciones de Mejora si aplican</v>
          </cell>
          <cell r="BB16">
            <v>0</v>
          </cell>
          <cell r="BC16">
            <v>0</v>
          </cell>
          <cell r="BD16" t="str">
            <v>1. Resultados Alcanzados a la fecha
2. Inconvenientes presentados
3. Acciones de Mejora si aplican</v>
          </cell>
        </row>
        <row r="17">
          <cell r="K17">
            <v>0</v>
          </cell>
          <cell r="N17">
            <v>0</v>
          </cell>
          <cell r="O17">
            <v>0</v>
          </cell>
          <cell r="P17">
            <v>0</v>
          </cell>
          <cell r="Q17">
            <v>0</v>
          </cell>
          <cell r="R17" t="str">
            <v/>
          </cell>
          <cell r="S17">
            <v>1</v>
          </cell>
          <cell r="T17" t="str">
            <v/>
          </cell>
          <cell r="AA17">
            <v>0</v>
          </cell>
          <cell r="AB17">
            <v>0</v>
          </cell>
          <cell r="AC17" t="str">
            <v>1. Resultados Alcanzados a la fecha
2. Inconvenientes presentados
3. Acciones de Mejora si aplican</v>
          </cell>
          <cell r="AJ17">
            <v>0</v>
          </cell>
          <cell r="AK17">
            <v>0</v>
          </cell>
          <cell r="AL17" t="str">
            <v>1. Resultados Alcanzados a la fecha
2. Inconvenientes presentados
3. Acciones de Mejora si aplican</v>
          </cell>
          <cell r="AS17">
            <v>0</v>
          </cell>
          <cell r="AT17">
            <v>0</v>
          </cell>
          <cell r="AU17" t="str">
            <v>1. Resultados Alcanzados a la fecha
2. Inconvenientes presentados
3. Acciones de Mejora si aplican</v>
          </cell>
          <cell r="BB17">
            <v>0</v>
          </cell>
          <cell r="BC17">
            <v>0</v>
          </cell>
          <cell r="BD17" t="str">
            <v>1. Resultados Alcanzados a la fecha
2. Inconvenientes presentados
3. Acciones de Mejora si aplican</v>
          </cell>
        </row>
      </sheetData>
      <sheetData sheetId="4">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SG01</v>
          </cell>
          <cell r="B8" t="str">
            <v>4 Desarrollo y promulgación del conocimiento institucional</v>
          </cell>
          <cell r="C8" t="str">
            <v>Secretaría General</v>
          </cell>
          <cell r="D8" t="str">
            <v>Diseñar y ejecutar el Plan Institucional de Formación y Capacitación por Competencias</v>
          </cell>
          <cell r="E8" t="str">
            <v>Fortalecer las competencias de los Servidores Publicos del Instituto PIFC</v>
          </cell>
          <cell r="F8" t="str">
            <v>Funcionamiento</v>
          </cell>
          <cell r="G8" t="str">
            <v>Temas ejecutados del PIFC</v>
          </cell>
          <cell r="H8" t="str">
            <v>(No. de temas ejecutados del Plan de formación y capacitación  PIFC  / No. de temas programados  )*100</v>
          </cell>
          <cell r="I8" t="str">
            <v>Número</v>
          </cell>
          <cell r="J8" t="str">
            <v xml:space="preserve">Trimestral </v>
          </cell>
          <cell r="K8">
            <v>8</v>
          </cell>
          <cell r="L8">
            <v>0</v>
          </cell>
          <cell r="M8">
            <v>8</v>
          </cell>
          <cell r="N8">
            <v>8</v>
          </cell>
          <cell r="O8">
            <v>0</v>
          </cell>
          <cell r="P8">
            <v>8</v>
          </cell>
          <cell r="Q8">
            <v>8</v>
          </cell>
          <cell r="R8">
            <v>1</v>
          </cell>
          <cell r="S8">
            <v>1</v>
          </cell>
          <cell r="T8" t="str">
            <v/>
          </cell>
          <cell r="U8">
            <v>0</v>
          </cell>
          <cell r="V8">
            <v>0</v>
          </cell>
          <cell r="Z8">
            <v>0</v>
          </cell>
          <cell r="AA8">
            <v>0</v>
          </cell>
          <cell r="AB8">
            <v>0</v>
          </cell>
          <cell r="AC8" t="str">
            <v>1. Resultados Alcanzados a la fecha:
Durante el primer trimestre del año, se elaboró el Plan Institucional de Formación y Capacitación por Competencias, adoptado bajo la Resolucion  2021001977 del 26 de Enero de 2021  "Por la cual se adopta el Plan Institucional de Formacion y Capacitacion por Competencias para los servidores publicos del Instituto Nacional de Vigilancia e Medicamentos y Alimentos Invima". 
Por otro lado, se realizo la gestion, para el desarrollo de los siguientes temas relacionados en el  Plan de Capacitación a costo cero: 
Bilinguismo
Acoso Laboral 
Prevención y gestiòn del estrés 
Innovacion y experimentacion en el sector publico
Lenguaje Claro
Integridad, transparencia y lucha contra la corrupciòn 
2. Inconvenientes presentados: No se presento ningun inconveniente. 
3. Acciones de Mejora si aplica: NA</v>
          </cell>
          <cell r="AI8">
            <v>3</v>
          </cell>
          <cell r="AJ8">
            <v>3</v>
          </cell>
          <cell r="AK8">
            <v>0.375</v>
          </cell>
          <cell r="AL8" t="str">
            <v>1. Resultados Alcanzados a la fecha:
Para el segundo trimestre del presente año, se diò cumplimiento al Indicador, por medio de la elaboracion del Plan Institucional de Formación y Capacitación por Competencias, adoptado bajo la Resolucion  No. 2021001977 del 26 de Enero de 2021  "Por la cual se adopta el Plan Institucional de Formacion y Capacitacion por Competencias para los servidores publicos del Instituto Nacional de Vigilancia de Medicamentos y Alimentos Invima". 
Por otro lado, se realizo la gestión para el desarrollo de los siguientes temas relacionados en el  Plan de Capacitaciòn, asi: 
* BilinguismoEnglish dot Works (ejecutado)
* Acoso Laboral 
* Prevención y gestiòn del estres 
* Innovacion y experimentacion en el sector publico (ejecutado)
* Lenguaje Claro
* Integridad, transparencia y lucha contra la corrupciòn
* Curso de Evalución y Evidencia (ejecutado)
2. Inconvenientes presentados:
No se presento ningun inconveniente. 
3. Acciones de Mejora si aplica: 
NA</v>
          </cell>
          <cell r="AN8">
            <v>0</v>
          </cell>
          <cell r="AP8">
            <v>0</v>
          </cell>
          <cell r="AR8">
            <v>5</v>
          </cell>
          <cell r="AS8">
            <v>5</v>
          </cell>
          <cell r="AT8">
            <v>0.625</v>
          </cell>
          <cell r="AU8" t="str">
            <v xml:space="preserve">1. Resultados Alcanzados a la fecha:
Para el  tercer trimestre del presente año, se dio cumplimiento al Indicador por medio del desarrollo de los siguientes temas relacionados en el  Plan de Capacitación, así: 
- Seguridad  y Privacidad de la Información (Ejecutado)
- Supervisión de Contratos / Contratación estatal -Esap (Ejecutado)
- Excel Intermedio (Ejecutado)                 
- Curso de Gestión Documental,  Marcos de Referencia y Elementos de Clasificación  Documental (Ejecutado)                
- Estadística-Norma Técnica de la Calidad Estadística y Taller de diseño, construcción e interpretación de indicadores (Ejecutado)                   
Así mismo, se realizó la gestión frente al desarrollo de los siguientes temas: 
-- Supervisión De Contratos 
- Actualización MIPG
- Curso De Creatividad Para La Solucion De Conflictos Laborales
- Curso Virtual De Integridad, Transparencia Y Lucha Contra La Corrupción
- Curso De Prevención Y Gestión De Estrés  
- Servicio Integral Al Ciudadano  
- Supervisión De Contratos  
- 4 Etapa De Bilingüismo English Dot Work  
- Toxicología Y Seguridad Alimentaria  
- 5 Etapa De Bilingüismo English Dot Work  
- Evaluación Ex-Post De La Regulación
2. Inconvenientes presentados:
No se presentó ningún inconveniente. 
3. Acciones de Mejora si aplica: 
NA
</v>
          </cell>
          <cell r="BA8">
            <v>0</v>
          </cell>
          <cell r="BB8">
            <v>0</v>
          </cell>
          <cell r="BC8">
            <v>0</v>
          </cell>
          <cell r="BD8" t="str">
            <v xml:space="preserve">1. Resultados Alcanzados a la fecha:
Se dio cumplimiento a la meta propuesta del indicador durante el segundo y tercer trimestre de la  vigencia.
2. Inconvenientes presentados:
No se presentó ningún inconveniente.
3. Acciones de Mejora si aplica: 
NA
</v>
          </cell>
        </row>
        <row r="9">
          <cell r="A9" t="str">
            <v>SG02</v>
          </cell>
          <cell r="B9" t="str">
            <v>4 Desarrollo y promulgación del conocimiento institucional</v>
          </cell>
          <cell r="C9" t="str">
            <v>Secretaría General</v>
          </cell>
          <cell r="D9" t="str">
            <v xml:space="preserve">Ejecutar el Plan de Capacitacion acorde a la malla curricular e temas misionales y de apoyo </v>
          </cell>
          <cell r="E9" t="str">
            <v>Fortalecer las competencias de los servidores Publicos del Invima</v>
          </cell>
          <cell r="F9" t="str">
            <v>Inversión</v>
          </cell>
          <cell r="G9" t="str">
            <v>Servidores Públicos  Entrenados</v>
          </cell>
          <cell r="H9" t="str">
            <v>(No. de servidores públicos entrenados / No. de servidores públicos programados )* 100</v>
          </cell>
          <cell r="I9" t="str">
            <v>Número</v>
          </cell>
          <cell r="J9" t="str">
            <v xml:space="preserve">Trimestral </v>
          </cell>
          <cell r="K9">
            <v>250</v>
          </cell>
          <cell r="L9">
            <v>0</v>
          </cell>
          <cell r="M9">
            <v>250</v>
          </cell>
          <cell r="N9">
            <v>236</v>
          </cell>
          <cell r="O9">
            <v>0</v>
          </cell>
          <cell r="P9">
            <v>236</v>
          </cell>
          <cell r="Q9">
            <v>236</v>
          </cell>
          <cell r="R9">
            <v>0.94399999999999995</v>
          </cell>
          <cell r="S9">
            <v>1</v>
          </cell>
          <cell r="T9" t="str">
            <v/>
          </cell>
          <cell r="U9">
            <v>0</v>
          </cell>
          <cell r="V9">
            <v>0</v>
          </cell>
          <cell r="Z9">
            <v>0</v>
          </cell>
          <cell r="AA9">
            <v>0</v>
          </cell>
          <cell r="AB9">
            <v>0</v>
          </cell>
          <cell r="AC9" t="str">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
2. Inconvenientes presentados:No se presento ningun inconveniente. 
3. Acciones de Mejora: Noaplican</v>
          </cell>
          <cell r="AJ9">
            <v>0</v>
          </cell>
          <cell r="AK9">
            <v>0</v>
          </cell>
          <cell r="AL9" t="str">
            <v>1. Resultados alcanzados a la fecha:
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 Materiales de empaque, envase y Rotulado de Alimentos
• Bancos de Sangre
• Fortalecimiento de competencias para auditores internos
• Cannabis Medicinal
• Metodología para la Validación y verificación microbiológica -Poes
• Entrenamiento teórico en Espectroscopia Infrarroja con enfoque en análisis de polimorfos 
• Un (1) Entrenamiento Teórico-Práctico en Metrología, validación y/o verificación de métodos analíticos y estimación de incertidumbre. 
• Un (1) Entrenamiento Teórico-Práctico en Bioestadística
2. Inconvenientes presentados:
No se presento ningun inconveniente. 
3. Acciones de Mejora: 
Noaplican</v>
          </cell>
          <cell r="AN9">
            <v>0</v>
          </cell>
          <cell r="AP9">
            <v>0</v>
          </cell>
          <cell r="AR9">
            <v>0</v>
          </cell>
          <cell r="AS9">
            <v>0</v>
          </cell>
          <cell r="AT9">
            <v>0</v>
          </cell>
          <cell r="AU9" t="str">
            <v xml:space="preserve">1. Resultados alcanzados a la fecha:
Durante el tercer trimestre del año, se realizó la gestión (estudios previos) para el desarrollo de las siguientes actividades:
- Fundamentos en ITIL 4                                                                                                   
- Damabok 2
- Capacitación Sindical
2. Inconvenientes presentados: 
No aplica
3. Acciones de Mejora: 
No aplica
</v>
          </cell>
          <cell r="AW9">
            <v>79</v>
          </cell>
          <cell r="AY9">
            <v>122</v>
          </cell>
          <cell r="BA9">
            <v>35</v>
          </cell>
          <cell r="BB9">
            <v>236</v>
          </cell>
          <cell r="BC9">
            <v>0.94399999999999995</v>
          </cell>
          <cell r="BD9" t="str">
            <v>1. Resultados alcanzados a la fecha:
Durante el cuarto trimestre del año, se realizaron las siguientes actividades para la ejecución del indicador:
-Capacitación Sindical - Ejecutado -122  Funcionarios                             
-  Directivos: Ejecutado- 35  Funcionarios                                                                                                     
 - Redacción Hallazgos Auditores  -31 Funcionarios                                                                                  
-Seguridad de la Informacion y Protecccion de Datos   - 48 Funcionarios                                                                                                                      
2. Inconvenientes presentados: la Capacitación en Fundamentos en Itil 4, se gestionó y publico  en dos oportunidades , sin embargo los procesos fueron desiertos. 
3. Acciones de Mejora si aplican: N/A</v>
          </cell>
        </row>
        <row r="10">
          <cell r="A10" t="str">
            <v>SG03</v>
          </cell>
          <cell r="B10" t="str">
            <v>4 Desarrollo y promulgación del conocimiento institucional</v>
          </cell>
          <cell r="C10" t="str">
            <v>Secretaría General</v>
          </cell>
          <cell r="D10" t="str">
            <v>Ejecutar el Plan de Capacitación acorde a la malla curricular en temas Misionales y de apoyo</v>
          </cell>
          <cell r="E10" t="str">
            <v xml:space="preserve">
Fortalecer las competencias de los Inspectores del Invima
</v>
          </cell>
          <cell r="F10" t="str">
            <v>Inversión</v>
          </cell>
          <cell r="G10" t="str">
            <v xml:space="preserve">
Inspectores entrenados
</v>
          </cell>
          <cell r="H10" t="str">
            <v>(No. de Inspectores entrenados / No. de Inspectores programados)*100</v>
          </cell>
          <cell r="I10" t="str">
            <v>Número</v>
          </cell>
          <cell r="J10" t="str">
            <v xml:space="preserve">Trimestral </v>
          </cell>
          <cell r="K10">
            <v>525</v>
          </cell>
          <cell r="L10">
            <v>0</v>
          </cell>
          <cell r="M10">
            <v>525</v>
          </cell>
          <cell r="N10">
            <v>525</v>
          </cell>
          <cell r="O10">
            <v>0</v>
          </cell>
          <cell r="P10">
            <v>525</v>
          </cell>
          <cell r="Q10">
            <v>525</v>
          </cell>
          <cell r="R10">
            <v>1</v>
          </cell>
          <cell r="S10">
            <v>1</v>
          </cell>
          <cell r="T10" t="str">
            <v/>
          </cell>
          <cell r="U10">
            <v>0</v>
          </cell>
          <cell r="V10">
            <v>0</v>
          </cell>
          <cell r="Z10">
            <v>0</v>
          </cell>
          <cell r="AA10">
            <v>0</v>
          </cell>
          <cell r="AB10">
            <v>0</v>
          </cell>
          <cell r="AC10" t="str">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presentados:No se presento ningun inconveniente. 
3. Acciones de Mejora: Noaplican</v>
          </cell>
          <cell r="AJ10">
            <v>0</v>
          </cell>
          <cell r="AK10">
            <v>0</v>
          </cell>
          <cell r="AL10" t="str">
            <v>1. Resultados alcanzados a la fecha:
Durante el segundo trimestre del año, se realizaron las siguientes actividades para la ejecución del indicador en el II semestre: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
2. Inconvenientes presentados:
No se presento ningun inconveniente. 
3. Acciones de Mejora: 
No aplican</v>
          </cell>
          <cell r="AN10">
            <v>0</v>
          </cell>
          <cell r="AP10">
            <v>0</v>
          </cell>
          <cell r="AR10">
            <v>0</v>
          </cell>
          <cell r="AS10">
            <v>0</v>
          </cell>
          <cell r="AT10">
            <v>0</v>
          </cell>
          <cell r="AU10" t="str">
            <v xml:space="preserve">1. Resultados alcanzados a la fecha:
Durante el tercer trimestre del año, se realizaron actividades de elaboración de estudios previos, para dar cumplimiento al indicador de formación en los siguientes temas con la universidad de Antioquia:
 - Materiales de Empaque, Envasado Rotulado y Vida útil de los alimentos
- Bancos de Sangre
- Metodología para validación y verificación microbiológica de POES
- Entrenamiento en Cannabis Medicinal, generalidades panorama mundial y nacional
- Entrenamiento teórico en Espectroscopia Infrarroja con enfoque en análisis de polimorfos
- Entrenamiento Teórico-Práctico en Metrología, validación y/o verificación de métodos analíticos y estimación de incertidumbre
- Entrenamiento Teórico-Práctico en Bioestadística, cartas control y regla de la decisión
2. Inconvenientes presentados: NA
3. Acciones de Mejora: NA
</v>
          </cell>
          <cell r="AY10">
            <v>525</v>
          </cell>
          <cell r="BB10">
            <v>525</v>
          </cell>
          <cell r="BC10">
            <v>1</v>
          </cell>
          <cell r="BD10" t="str">
            <v>1. Resultados alcanzados a la fecha:
Durante el cuarto trimestre del año, se  ejecutó del indicador de formación en los siguientes temas con la universidad de Antioquia  :       
-Materiales de Empaque, Envasado Rotulado y Vida Util de los Alimentos-Ejecutado-177 Funcionarios
-Bancos de Sangre - Ejecutado -25 Funcionarios
-Metodologia para validación y verificación microbiologica de POES Ejecutado -187 Funcionarios
-Entrenamiento en Cannabis Medicinal, generalidades panorama mundia y nacional-Ejecutado- 48 Funcionarios
-Entrenamiento teórico en Espectroscopia Infrarroja con enfoque en análisis de polimorfos Ejecutado -12 Funcionarios                   
- Entrenamiento Teórico-Práctico en Metrología, validación y/o verificación de métodos analíticos y estimación de incertidumbre Ejecutado -26 Funcionarios,                                                               
-Entrenamiento Teórico-Práctico en Bioestadística, cartas control y regla de la decisión Ejecutado -25 Funcionarios,   
- Cursos Especificos Laboratorios 25 Funcionarios
Se sobrepaso la meta a 525 servidores publicos, se aprovecharon los recursos por parte de la entidad se gestionarion 5 cupos mas, para participar en los cursos ofertados. 
2. Inconvenientes presentados
NA
3. Acciones de Mejora si aplican:
NA</v>
          </cell>
        </row>
        <row r="11">
          <cell r="A11" t="str">
            <v>SG04</v>
          </cell>
          <cell r="B11" t="str">
            <v>4 Desarrollo y promulgación del conocimiento institucional</v>
          </cell>
          <cell r="C11" t="str">
            <v>Secretaría General</v>
          </cell>
          <cell r="D11" t="str">
            <v>Ejecutar el Plan de Capacitación acorde a la malla curricular en temas Misionales y de apoyo</v>
          </cell>
          <cell r="E11" t="str">
            <v>Fortalecer las competencias de los Inspectores en temas misionales</v>
          </cell>
          <cell r="F11" t="str">
            <v>Funcionamiento</v>
          </cell>
          <cell r="G11" t="str">
            <v xml:space="preserve">
Entrenamientos realizados
</v>
          </cell>
          <cell r="H11" t="str">
            <v>(No. de entrenamientos ejecutados / No. de entrenamientos programados )*100</v>
          </cell>
          <cell r="I11" t="str">
            <v>Número</v>
          </cell>
          <cell r="J11" t="str">
            <v xml:space="preserve">Trimestral </v>
          </cell>
          <cell r="K11">
            <v>10</v>
          </cell>
          <cell r="L11">
            <v>0</v>
          </cell>
          <cell r="M11">
            <v>10</v>
          </cell>
          <cell r="N11">
            <v>10</v>
          </cell>
          <cell r="O11">
            <v>0</v>
          </cell>
          <cell r="P11">
            <v>10</v>
          </cell>
          <cell r="Q11">
            <v>10</v>
          </cell>
          <cell r="R11">
            <v>1</v>
          </cell>
          <cell r="S11">
            <v>1</v>
          </cell>
          <cell r="T11" t="str">
            <v/>
          </cell>
          <cell r="U11">
            <v>0</v>
          </cell>
          <cell r="V11">
            <v>0</v>
          </cell>
          <cell r="Z11">
            <v>0</v>
          </cell>
          <cell r="AA11">
            <v>0</v>
          </cell>
          <cell r="AB11">
            <v>0</v>
          </cell>
          <cell r="AC11" t="str">
            <v>1. Resultados alcanzados a la fecha:
Durante el primer trimestre del año, se consolidarón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 No se presento ningun inconveniente. 
. Acciones de Mejora: No aplican.</v>
          </cell>
          <cell r="AJ11">
            <v>0</v>
          </cell>
          <cell r="AK11">
            <v>0</v>
          </cell>
          <cell r="AL11" t="str">
            <v>1. Resultados alcanzados a la fecha:
Durante el segundo trimestre del año, se realizaron las siguientes actividades para la ejecución del indicador en el II semestre:
*Se realizó con la universidad de Antioquia la solicitud de la propuesta económica, así mismo se solicitó ajustes que fueran más convenientes para la misionalidad de la Entidad. La malla curricular se encuentra en el proceso de elaboración de estudios previos.
2. Inconvenientes presentado:
 No se presento ningun inconveniente. 
3. Acciones de Mejora:
 No aplican.</v>
          </cell>
          <cell r="AN11">
            <v>0</v>
          </cell>
          <cell r="AP11">
            <v>0</v>
          </cell>
          <cell r="AR11">
            <v>0</v>
          </cell>
          <cell r="AS11">
            <v>0</v>
          </cell>
          <cell r="AT11">
            <v>0</v>
          </cell>
          <cell r="AU11" t="str">
            <v xml:space="preserve">1, Resultados alcanzados a la fecha:
Durante el tercer trimestre del año se realizaron las siguientes actividades para la ejecución del indicador:
-Se gestionó el contrato para la capacitación de “Habilidades directivas en el entorno digital y supervisión de Teletrabajo”  para 50 servidores públicos.
- Se realizó la asignación del contrato para la capacitación de “Fortalecimiento de hallazgos en materia de auditorías” y la capacitación de “Seguridad de la información y protección de datos”.
2. Inconvenientes presentados: 
NA
3. Acciones de Mejora: 
No aplican
</v>
          </cell>
          <cell r="AW11">
            <v>4</v>
          </cell>
          <cell r="AY11">
            <v>2</v>
          </cell>
          <cell r="BA11">
            <v>4</v>
          </cell>
          <cell r="BB11">
            <v>10</v>
          </cell>
          <cell r="BC11">
            <v>1</v>
          </cell>
          <cell r="BD11" t="str">
            <v>1. Resultados Alcanzados a la fecha:  
Se dio cumplimiento en el cuarto trimestre a la meta establecida de 10 entrenamientos realizados: 
- Materiales de Empaque,Envasado Rotulado y Vida Util de los Alimentos
-Bancos de Sangre 
-Metodologia para validación y verificación microbiologica de POES Ejecutado
- Entrenamiento en Cannabis Medicinal, generalidades panorama mundia y nacional                                                                                 -Entrenamiento teórico en Espectroscopia Infrarroja con enfoque en análisis de polimorfos                                              -Entrenamiento Teórico-Práctico en Metrología, validación y/o verificación de métodos analíticos y estimación de incertidumbre                                                                                                                     
-Entrenamiento Teórico-Práctico en Bioestadística, cartas control y regla de la decisión                                       -Damabok 2                                             
-Seguridad de la Información y Protección de datos personales                                                                                    Redaccion de Hallazgos
2. Inconvenientes presentados: NA
3. Acciones de Mejora si aplican: NA</v>
          </cell>
        </row>
        <row r="12">
          <cell r="A12" t="str">
            <v>SG05</v>
          </cell>
          <cell r="B12" t="str">
            <v>4 Desarrollo y promulgación del conocimiento institucional</v>
          </cell>
          <cell r="C12" t="str">
            <v>Secretaría General</v>
          </cell>
          <cell r="D12" t="str">
            <v xml:space="preserve">Fortalecer el desarrollo del conocimiento y competencias tecnicas en los Servidores Públicos de Carrera Administrativa y/o de Libre Nombramiento y Remoción dentro del marco del Convenio ICETEX </v>
          </cell>
          <cell r="E12" t="str">
            <v xml:space="preserve">Fortalecer el desarrollo del conocimiento y competencias tecnicas en los Servidores Públicos de Carrera Administrativa y/o de Libre Nombramiento y Remoción </v>
          </cell>
          <cell r="F12" t="str">
            <v>Inversión</v>
          </cell>
          <cell r="G12" t="str">
            <v>Servidores Públicos apoyados</v>
          </cell>
          <cell r="H12" t="str">
            <v>(No. de Servidores publicos beneficiarios del credito educativo condonable / No. de solicitudes presentadas )*100</v>
          </cell>
          <cell r="I12" t="str">
            <v>Número</v>
          </cell>
          <cell r="J12" t="str">
            <v xml:space="preserve">Trimestral </v>
          </cell>
          <cell r="K12">
            <v>60</v>
          </cell>
          <cell r="L12">
            <v>0</v>
          </cell>
          <cell r="M12">
            <v>60</v>
          </cell>
          <cell r="N12">
            <v>62</v>
          </cell>
          <cell r="O12">
            <v>0</v>
          </cell>
          <cell r="P12">
            <v>62</v>
          </cell>
          <cell r="Q12">
            <v>62</v>
          </cell>
          <cell r="R12">
            <v>1</v>
          </cell>
          <cell r="S12">
            <v>1</v>
          </cell>
          <cell r="T12" t="str">
            <v>Revisar la sobreejecución del Indicador</v>
          </cell>
          <cell r="U12">
            <v>0</v>
          </cell>
          <cell r="V12">
            <v>0</v>
          </cell>
          <cell r="Z12">
            <v>0</v>
          </cell>
          <cell r="AA12">
            <v>0</v>
          </cell>
          <cell r="AB12">
            <v>0</v>
          </cell>
          <cell r="AC12" t="str">
            <v>1. Resultados Alcanzados a la fecha
Mediante el crédito educativo fondo en administración No. 121861  INVIMA – ICETEX  los servidores publicos accedieron al beneficiario para cursar especialización, maestria y doctorado, toda vez que a la fecha se cuenta con  24 servidores publicos  con derechos de carrera administrativa que viene del año 2020 y los cuales cumplen con los requisitos para acceder al credito.
Para el primer trimestre del presente año, se esta realizando la gestion para nuecas aprobaciones.
2. Inconvenientes presentados: No se presentan inconvenientes
3. Acciones de Mejora: No aplican</v>
          </cell>
          <cell r="AI12">
            <v>24</v>
          </cell>
          <cell r="AJ12">
            <v>24</v>
          </cell>
          <cell r="AK12">
            <v>0.4</v>
          </cell>
          <cell r="AL12" t="str">
            <v>1. Resultados Alcanzados a la fecha
Mediante el crédito educativo fondo en administración No. 121861  INVIMA – ICETEX  los servidores publicos accedieron al beneficiario para cursar especialización, maestria y doctorado, toda vez que a la fecha se cuenta con  48 servidores publicos  con derechos de carrera administrativa en el transcurso  y los cuales cumplieron con los requisitos para acceder al credito.
2. Inconvenientes presentados: 
No se presentan inconvenientes
3. Acciones de Mejora: 
Debido al incremento de servidores públicos en carrera administrativa producto de la provisión de vacantes de la convocatoria No. 428, el número de servidores públicos de carrera administrativa que cumplen los requisitos para acceder al beneficio de acceso a la educación formal a través del convenio Icetex, se incrementó en la presente vigencia. Por lo anterior, se solicitará modificar la meta de la acción POA  "Servidores Públicos apoyados" pasando de 14 a 60 servidores públicos beneficiados.</v>
          </cell>
          <cell r="AR12">
            <v>14</v>
          </cell>
          <cell r="AS12">
            <v>14</v>
          </cell>
          <cell r="AT12">
            <v>0.23333333333333334</v>
          </cell>
          <cell r="AU12" t="str">
            <v xml:space="preserve">1. Resultados alcanzados a la fecha:
En el tercer trimestre del presente año, accedieron al beneficiario de Icetex, 14  servidores públicos, para pregrado, especialización, maestría y doctorado, con derechos de carrera administrativa  y los cuales cumplieron con los requisitos para acceder al crédito.
2. Inconvenientes presentados: 
No se presentan inconvenientes
3. Acciones de Mejora: 
N/A
</v>
          </cell>
          <cell r="BA12">
            <v>24</v>
          </cell>
          <cell r="BB12">
            <v>24</v>
          </cell>
          <cell r="BC12">
            <v>0.4</v>
          </cell>
          <cell r="BD12" t="str">
            <v xml:space="preserve">1. Resultados Alcanzados a la fecha:
Se dio cumplimiento a la meta propuesta del indicador del presente año del 100%  con una cantidad de 62 servidores publicos con beneficio de credito educativo condonable, discriminados así:
1 trimestre: 0
2 trimestre: 24 (junio)
3 trimestre: 14 (septiembre)
4 trimestre: 24 (diciembre)
2. Inconvenientes presentados:
No se presentó ningún inconveniente. 
3. Acciones de Mejora si aplica: 
Se analizará la viabilidad de incrementar la meta, para el año 2022. </v>
          </cell>
        </row>
        <row r="13">
          <cell r="A13" t="str">
            <v>SG06</v>
          </cell>
          <cell r="B13" t="str">
            <v>4 Desarrollo y promulgación del conocimiento institucional</v>
          </cell>
          <cell r="C13" t="str">
            <v>Secretaría General</v>
          </cell>
          <cell r="D13" t="str">
            <v>Diseñar y ejecutar el Sistema de Estímulos</v>
          </cell>
          <cell r="E13" t="str">
            <v xml:space="preserve"> Fortalecer la calidad de vida del Servidor Publico a nivel laboral, personal y familiar, asociadas al Clima Organizacional.</v>
          </cell>
          <cell r="F13" t="str">
            <v>Funcionamiento</v>
          </cell>
          <cell r="G13" t="str">
            <v>Actividades relacionadas con el Sistema de Estímulos</v>
          </cell>
          <cell r="H13" t="str">
            <v>Número de actividades ejecutadas del Sistema de Estímulos /  Número  de actividades planeadas del Sistema de Estímulos)*100</v>
          </cell>
          <cell r="I13" t="str">
            <v>Número</v>
          </cell>
          <cell r="J13" t="str">
            <v xml:space="preserve">Trimestral </v>
          </cell>
          <cell r="K13">
            <v>91</v>
          </cell>
          <cell r="L13">
            <v>0</v>
          </cell>
          <cell r="M13">
            <v>91</v>
          </cell>
          <cell r="N13">
            <v>91</v>
          </cell>
          <cell r="O13">
            <v>0</v>
          </cell>
          <cell r="P13">
            <v>91</v>
          </cell>
          <cell r="Q13">
            <v>91</v>
          </cell>
          <cell r="R13">
            <v>1</v>
          </cell>
          <cell r="S13">
            <v>1</v>
          </cell>
          <cell r="T13" t="str">
            <v/>
          </cell>
          <cell r="U13">
            <v>0</v>
          </cell>
          <cell r="V13">
            <v>0</v>
          </cell>
          <cell r="Z13">
            <v>10</v>
          </cell>
          <cell r="AA13">
            <v>10</v>
          </cell>
          <cell r="AB13">
            <v>0.10989010989010989</v>
          </cell>
          <cell r="AC13" t="str">
            <v>1. Resultados Alcanzados a la fecha: 
Durante el primer trimestre del }año, se dió un cumplimiento a 10 actividades, frente a 91 actividades programadas para el año, de las cuales se destacaron: 
La radicacion de  2 contratos (Dotación &amp; Bienestar) al area Contractual, para revisiòn y aprobaciòn, la conmemoraciòn del día de la mujer, y la publicaciòn constante de los cumpleaños., igualmente la ejecucion de la Auditoria efr.
2. Inconvenientes presentados: No se presentaro ningun inconveniente.
3. Acciones de Mejora: No aplica</v>
          </cell>
          <cell r="AI13">
            <v>29</v>
          </cell>
          <cell r="AJ13">
            <v>29</v>
          </cell>
          <cell r="AK13">
            <v>0.31868131868131866</v>
          </cell>
          <cell r="AL13" t="str">
            <v xml:space="preserve">1. Resultados Alcanzados a la fecha: 
Durante el segundo trimestre del año se realizaron 29 actividades de las 31 actividades programadas para el periodo, entre las más representativas se encuentran:
* Auditoria interna efr
* Actividades grupales
* Gimnasio individual
2. Inconvenientes presentados: 
*El proceso de auditoria externa debido al proceso contractual, sin embargo para la fecha se tiene fianalizado este proceso y se esta a la espera de la adjudicacion del contrato para ejecución en el II Semetre del año.
*Las actividades de guitarra y canto: Se inició el proceso de aistamiento de inscripciones para el mes de julio. 
3. Acciones de Mejora si aplican: 
Radiacar con minimo 4 meses de antelacion los procesos contractuales. </v>
          </cell>
          <cell r="AR13">
            <v>20</v>
          </cell>
          <cell r="AS13">
            <v>20</v>
          </cell>
          <cell r="AT13">
            <v>0.21978021978021978</v>
          </cell>
          <cell r="AU13" t="str">
            <v xml:space="preserve">1. Resultados Alcanzados a la fecha:
Durante el tercer trimestre de la presente vigencia  se realizaron 20 actividades de Bienestar de las 22 actividades programadas, entre las que se destacaron lanzamiento del piloto de Teletrabajo, desarrollo de habilidades gerenciales a través talleres de intervención, coaching líderes, Protocolo ED &amp; Festividades que en ocasión se desarrollen en cada ciudad, entre otras.
2. Inconvenientes presentados
No fue posible realizar dos actividades, como lo fueron:
Pre-pensionados debido a la carga laboral derivada de los dos procesos de auditoria realizados durante el periodo.
No fue posible realizar la actividad de Amor y Amistad que se tenía prevista, debido a que no se logró articular con la Caja de  Compensación Familiar "Compensar"  una actividad virtual como tradicionalmente se hace. 
3. Acciones de Mejora si aplican: 
Para subsanar las dificultades presentadas, la actividad de pre-pensionados se reprograma para ejecutar en el mes de noviembre. Y el día de amor y amistad se reemplazará por la conmemoración de Halloween.
</v>
          </cell>
          <cell r="BA13">
            <v>32</v>
          </cell>
          <cell r="BB13">
            <v>32</v>
          </cell>
          <cell r="BC13">
            <v>0.35164835164835168</v>
          </cell>
          <cell r="BD13" t="str">
            <v xml:space="preserve">1. Resultados Alcanzados a la fecha:
Para el cuarto trimestre de la presente vigencia se ejecutaron 32 actividades de Bienestar, de acuerdo a las actividades programadas, entre las que se destacaron Intervención clima organizacional Proceso Formacion Coordinadores, Publicación de Cumpleaños y Aniversarios, entre otras. Se realizaron las 2 actividades pendientes del trimestre pasado, una de ellas fue la actividad de pre-pensionados. para el cumplimiebto de la meta de la igencia de 91  actividades ejecutadas.
2. Inconvenientes presentados
NA
3. Acciones de Mejora si aplican: 
NA
</v>
          </cell>
        </row>
        <row r="14">
          <cell r="A14" t="str">
            <v>SG07</v>
          </cell>
          <cell r="B14" t="str">
            <v>4 Desarrollo y promulgación del conocimiento institucional</v>
          </cell>
          <cell r="C14" t="str">
            <v>Secretaría General</v>
          </cell>
          <cell r="D14" t="str">
            <v xml:space="preserve">Diseñar e implementar el Plan anual de vacantes y Plan de Previsión de Recursos Humanos </v>
          </cell>
          <cell r="E14" t="str">
            <v xml:space="preserve">Determinar el nivel de ejecución del plan anual de vacantes y prevision del recurso humano , dando cumplimiento a la normatividad vigente </v>
          </cell>
          <cell r="F14" t="str">
            <v>Funcionamiento</v>
          </cell>
          <cell r="G14" t="str">
            <v>Ejecución del plan anual de vacantes y previsión del recurso  Humano</v>
          </cell>
          <cell r="H14" t="str">
            <v>Porcentaje de cumplimiento en el diseño e implementación del Plan anual de vacantes y  Plan de Previsión de Recursos Humanos</v>
          </cell>
          <cell r="I14" t="str">
            <v>Porcentaje</v>
          </cell>
          <cell r="J14" t="str">
            <v xml:space="preserve">Trimestral </v>
          </cell>
          <cell r="K14">
            <v>1</v>
          </cell>
          <cell r="M14">
            <v>1</v>
          </cell>
          <cell r="N14">
            <v>0.75</v>
          </cell>
          <cell r="P14">
            <v>0.75</v>
          </cell>
          <cell r="Q14">
            <v>0.75</v>
          </cell>
          <cell r="R14">
            <v>0.75</v>
          </cell>
          <cell r="S14">
            <v>1</v>
          </cell>
          <cell r="T14" t="str">
            <v/>
          </cell>
          <cell r="Z14">
            <v>0.25</v>
          </cell>
          <cell r="AA14">
            <v>0.25</v>
          </cell>
          <cell r="AB14">
            <v>0.25</v>
          </cell>
          <cell r="AC14" t="str">
            <v xml:space="preserve">1. Resultados alcanzados a la fecha: En el primer trimestre del presente año, se consolidó el 100% la información de vacantes, para la elaboraciòn del Plan anual de vacantes 2021.
2. Inconvenientes presentados: No se presentaron inconvenientes, de acuerdo a la información de la planta de personal.
3. Acciones de mejora si aplican: Contar de manera oportuna con la información actualizada de la planta de personal para contar con datos objetivos de manera oportuna. Se plantea ajustar el indicador, para que la mediciòn sea mas objetiva. </v>
          </cell>
          <cell r="AJ14">
            <v>0</v>
          </cell>
          <cell r="AK14">
            <v>0</v>
          </cell>
          <cell r="AL14" t="str">
            <v>1. Resultados alcanzados a la fecha: 
En el segundo trimestre del presento año, se realizo la gestiòn frente al cumplimiento de las actividades, para la elaboración del Plan anual de vacantes y previsión de recursos 2021.
2. Inconvenientes presentados: 
No se presentaron inconvenientes, de acuerdo a la información de la planta de personal.
3. Acciones de mejora si aplican: 
*Contar de manera oportuna con la información actualizada de la planta de personal, para tener datos objetivos de manera oportuna.
 *Solicitar el ajuste del nombre y la frecuencia del indicador, para realizar una medición mas objetiva y precisa.</v>
          </cell>
          <cell r="AR14">
            <v>0.25</v>
          </cell>
          <cell r="AS14">
            <v>0.25</v>
          </cell>
          <cell r="AT14">
            <v>6.25E-2</v>
          </cell>
          <cell r="AU14" t="str">
            <v xml:space="preserve">1. Resultados alcanzados a la fecha: 
En el tercer trimestre del presento año, se realizó la gestión al cumplimiento del Plan anual de vacantes y previsión de recursos 2021, se dio continuo con el avance al proceso de Encargos en el Instituto, por medio del cumplimiento del GTH-SVI- PR003 Procedimiento de Encargo, para cubrir diferentes vacantes; estas se evidencian publicadas en la página web https://www.invima.gov.co/documents/20143/4059189/Listado+vacantes+de+vacantes+definitivas+con+corte+a+31+de+agosto+de+2021.pdf
2. Inconvenientes presentados: 
N/A
3. Acciones de mejora si aplican: 
 Se da continuidad a la revisión y análisis de la mejora del Indicador para el año 2022. 
</v>
          </cell>
          <cell r="BA14">
            <v>0.25</v>
          </cell>
          <cell r="BB14">
            <v>0.25</v>
          </cell>
          <cell r="BC14">
            <v>6.25E-2</v>
          </cell>
          <cell r="BD14" t="str">
            <v>1. Resultados alcanzados a la fecha: 
En el cuarto trimestre del presento año, se realizó la gestión al cumplimiento del Plan anual de vacantes y previsión de recursos 2021, se continuo con el avance al proceso de Encargos en la Entidad , por medio del cumplimiento del GTH-SVI- PR003 Procedimiento de Encargo, para cubrir diferentes vacantes; las cuales se evidencian publicadas en la página web del Instituto, en el link: https://www.invima.gov.co/documents/20143/4059189/Listado+vacantes+de+vacantes+definitivas+con+corte+a+31+de+agosto+de+2021.pdf
2. Inconvenientes presentados: 
N/A
3. Acciones de mejora si aplican: 
Revisar la formulación de l indicador pra la vigencia 2022.</v>
          </cell>
        </row>
        <row r="15">
          <cell r="A15" t="str">
            <v>SG08</v>
          </cell>
          <cell r="B15" t="str">
            <v>4 Desarrollo y promulgación del conocimiento institucional</v>
          </cell>
          <cell r="C15" t="str">
            <v>Secretaría General</v>
          </cell>
          <cell r="D15" t="str">
            <v>Ejecutar el Plan Estratégico del Talento Humano</v>
          </cell>
          <cell r="E15" t="str">
            <v>Determinar el nivel de ejecución del plan estrategico de talento humano de acuerdo a la normatividad vigente</v>
          </cell>
          <cell r="F15" t="str">
            <v>Funcionamiento</v>
          </cell>
          <cell r="G15" t="str">
            <v>Ejecución del Plan Estratégico del Talento Humano</v>
          </cell>
          <cell r="H15" t="str">
            <v>Porcentaje de cumplimiento del Plan Estratégico del Talento Humano</v>
          </cell>
          <cell r="I15" t="str">
            <v>Porcentaje</v>
          </cell>
          <cell r="J15" t="str">
            <v xml:space="preserve">Trimestral </v>
          </cell>
          <cell r="K15">
            <v>1</v>
          </cell>
          <cell r="M15">
            <v>1</v>
          </cell>
          <cell r="N15">
            <v>0.74814935064935062</v>
          </cell>
          <cell r="P15">
            <v>0.74814935064935062</v>
          </cell>
          <cell r="Q15">
            <v>0.74814935064935062</v>
          </cell>
          <cell r="R15">
            <v>0.74814935064935062</v>
          </cell>
          <cell r="S15">
            <v>1</v>
          </cell>
          <cell r="T15" t="str">
            <v/>
          </cell>
          <cell r="Z15">
            <v>0.70129870129870131</v>
          </cell>
          <cell r="AA15">
            <v>0.70129870129870131</v>
          </cell>
          <cell r="AB15">
            <v>0.70129870129870131</v>
          </cell>
          <cell r="AC15" t="str">
            <v>1. Resultados alcanzados a la fecha: En el primer trimestre del presente año, se dio cumplimiento del 41,58% del indicador, con la  elaboracion e identificacion del Plan Estrategico de Talento Humano y frente al cumplimiento de los lineamientos establecidos en el  autodiagnostico de MIPG del Grupo de Talento Humano, asi:
Total actividades identificadas: 77
Total actividades ejecutadas:  54
Total actividades pendientes: 23
2. Inconvenientes presentados: 
No se presentan ningun inconveniente.
3. Acciones de mejora si aplican: NA</v>
          </cell>
          <cell r="AI15">
            <v>0.80519480519480524</v>
          </cell>
          <cell r="AJ15">
            <v>0.80519480519480524</v>
          </cell>
          <cell r="AK15">
            <v>0.80519480519480524</v>
          </cell>
          <cell r="AL15" t="str">
            <v>1. Resultados alcanzados a la fecha: 
Para el segundo trimestre del presente año, se reporto un 47.74% de avances en el cumplimiento del indicador, destacando el desarrollo del cumplimiento a la actualización de las hojas de vida en SIGEP y la Declaración de Bienes y rentas, entre otros. 
2. Inconvenientes presentados: 
No se presenta ningun inconveniente.
3. Acciones de mejora si aplican: 
NA</v>
          </cell>
          <cell r="AR15">
            <v>0.89610389610389607</v>
          </cell>
          <cell r="AS15">
            <v>0.89610389610389607</v>
          </cell>
          <cell r="AT15">
            <v>0.89610389610389607</v>
          </cell>
          <cell r="AU15" t="str">
            <v xml:space="preserve">1. Resultados alcanzados a la fecha: 
En el tercer trimestre del presente año, se dio cumplimiento del 53% del Indicador, frente al desarrollo de los lineamientos establecidos como el envío  oportuno de  las solicitudes de inscripción y/o de actualización en carrera administrativa a la CNSC,  inducción a todo servidor público que se vincule a la entidad, llevar registros de las actividades de bienestar y capacitación realizadas, y contar con información sistematizada sobre número de asistentes y servidores, entre otras. 
Total actividades identificadas: 77
Total actividades ejecutadas:   69
Total actividades pendientes:     8
2. Inconvenientes presentados: 
No se presenta ningún inconveniente.
3. Acciones de mejora si aplican: NA
</v>
          </cell>
          <cell r="BA15">
            <v>0.59</v>
          </cell>
          <cell r="BB15">
            <v>0.59</v>
          </cell>
          <cell r="BC15">
            <v>0.59</v>
          </cell>
          <cell r="BD15" t="str">
            <v xml:space="preserve">1. Resultados alcanzados a la fecha: 
Para el cuarto trimestre, se dio cumplimiento al 59% de cumplimiento del Indicador,  frente al total de las actividades identificadas de cumplimiento en el trimestre, asi:  
Total actividades identificadas: 77
Total actividades ejecutadas:   77
Total actividades pendientes: 0
Algunas actividades ejecutas en el cuarto trimestre:
Verificaciòn de la información cargada en el SIGEP, proveer las vacantes definitivas de forma temporal mediante la figura de encargo, Contar con las listas de elegibles vigentes en su entidad hasta su vencimiento, realizar inducción a todo servidor público que se vincule a la entidad, entre otros. 
2. Inconvenientes presentad:
La formula y unidad de medida del Indicador no ayudaron a tener claridad en el reporte. 
3. Acciones de mejora si aplican: 
Para el año 2022 se replantea la formula y unidad de medida (de porcentaje a numerico) para obtener asi unos mejores resultados con el Indicador. 
</v>
          </cell>
        </row>
        <row r="16">
          <cell r="A16" t="str">
            <v>SG09</v>
          </cell>
          <cell r="B16" t="str">
            <v>4 Desarrollo y promulgación del conocimiento institucional</v>
          </cell>
          <cell r="C16" t="str">
            <v>Secretaría General</v>
          </cell>
          <cell r="D16" t="str">
            <v>Diseñar y ejecutar el Plan de Trabajo de Seguridad y Salud en el Trabajo</v>
          </cell>
          <cell r="E16" t="str">
            <v>Mejorar las condiciones de Salud y Seguridad en el Trabajo de los Servidores Publicos</v>
          </cell>
          <cell r="F16" t="str">
            <v>Funcionamiento</v>
          </cell>
          <cell r="G16" t="str">
            <v>Indice de cumplimiento de actividades Seguridad y Salud en el Trabajo</v>
          </cell>
          <cell r="H16" t="str">
            <v>(No. de actividades realizadas en el periodo / No. de actividades planeadas en el periodo)*100</v>
          </cell>
          <cell r="I16" t="str">
            <v>Número</v>
          </cell>
          <cell r="J16" t="str">
            <v>Semestral</v>
          </cell>
          <cell r="K16">
            <v>1</v>
          </cell>
          <cell r="L16">
            <v>0</v>
          </cell>
          <cell r="M16">
            <v>1</v>
          </cell>
          <cell r="N16">
            <v>0.96670000000000011</v>
          </cell>
          <cell r="O16">
            <v>0</v>
          </cell>
          <cell r="P16">
            <v>0.96670000000000011</v>
          </cell>
          <cell r="Q16">
            <v>0.96670000000000011</v>
          </cell>
          <cell r="R16">
            <v>0.96670000000000011</v>
          </cell>
          <cell r="S16">
            <v>1</v>
          </cell>
          <cell r="T16" t="str">
            <v/>
          </cell>
          <cell r="U16">
            <v>0</v>
          </cell>
          <cell r="V16">
            <v>0</v>
          </cell>
          <cell r="W16">
            <v>0</v>
          </cell>
          <cell r="X16">
            <v>0</v>
          </cell>
          <cell r="AA16">
            <v>0</v>
          </cell>
          <cell r="AB16">
            <v>0</v>
          </cell>
          <cell r="AC16" t="str">
            <v>1. Resultados Alcanzados a la fecha
2. Inconvenientes presentados
3. Acciones de Mejora si aplican</v>
          </cell>
          <cell r="AI16">
            <v>0.55000000000000004</v>
          </cell>
          <cell r="AJ16">
            <v>0.55000000000000004</v>
          </cell>
          <cell r="AK16">
            <v>0.55000000000000004</v>
          </cell>
          <cell r="AL16" t="str">
            <v>1. Resultados Alcanzados a la fecha:
Para el desarrollo de esta vigencia, el área SST programaron 1024 actividades, de las cuales 563 fueron ejecutadas en este primer semestre, dando como resultado un 55% de cumplimiento, con corte al 30 de Junio.
2. Inconvenientes presentados:
Los principales inconvenientes presentados fueron:
*Reprogramación de varias actividades de SST por la diferentes sedes a nivel nacional para el segundo semestre de esta vigencia, lo que puede ocasionar una saturación de actividades para dicho periodo y como consecuencia se puede presentar la no realización de las mismas, afectando seriamente el indicador de cumplimiento.
*Falta de voluntad de algunas coordinaciones a nivel nacional,  en la programación de las actividades SST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 la entidad. 
* Falta de compromiso y de responsabilidad de los colaboradores de la entidad (funcionarios y contratistas), en la participación de las actividades SST que se programan mensualmente en las diferentes sedes a nivel nacional, lo cual se puede apreciar en los diferentes listados de asistencia de las actividades.
3. Acciones de Mejora: (si aplican)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para de igual forma, para incentivar la participación de los colaboradores (funcionarios y contratistas) de la entidad.</v>
          </cell>
          <cell r="AS16">
            <v>0</v>
          </cell>
          <cell r="AT16">
            <v>0</v>
          </cell>
          <cell r="AU16" t="str">
            <v>1. Resultados Alcanzados a la fecha
2. Inconvenientes presentados
3. Acciones de Mejora si aplican</v>
          </cell>
          <cell r="BA16">
            <v>0.41670000000000001</v>
          </cell>
          <cell r="BB16">
            <v>0.41670000000000001</v>
          </cell>
          <cell r="BC16">
            <v>0.41670000000000001</v>
          </cell>
          <cell r="BD16" t="str">
            <v>1. Resultados Alcanzados a la fecha:
En el desarrollo del segundo semestre, el área SST tuvo un cumplimiento del 41,67% del plan de trabajo. Como resultado final de vigencia, el área SST cumplió el plan de trabajo en un 96,65%, donde se programaron 1135 actividades, de las cuales fueron ejecutadas 1097 actividades, quedando por ejecutar 38 actividades.
Es importante aclarar, que la diferencia de actividades programadas tanto en el primer semestre como en el segundo semestre, se debe a las diferentes dinámicas que se presentan en las diferentes sedes de la entidad a nivel nacional, donde por diferentes solicitudes, requerimientos y/o necesidades, se incluyen nuevas actividades en el plan de trabajo.
2. Inconvenientes presentados:
Los principales inconvenientes presentados fueron:
* Falta de compromiso y de responsabilidad de los colaboradores de la entidad (directivos, funcionarios y contratistas), en el agendamiento y participación de las actividades SST que se programan mensualmente en las diferentes sedes a nivel nacional, tanto presencial como de manera virtual, lo cual se puede apreciar en los listados de asistencia de las actividades, como en la reprogramación constante de las actividades por parte de las diferentes sedes a nivel nacional. 
* A mediados del mes de septiembre de 2021, ingreso el apoyo de la ARL el medico especialista en SST, para apoyar el área SST de la entidad, en diversas tareas de su competencia. Esta persona tuvo varios eventos de salud, ocasionando varios días de incapacidades, lo que genero, falta de tiempo para la realización de diversas actividades que se le tenían asignadas a esta asesoría de la ARL, quedando varias de ellas inconclusas por realizar en esta vigencia. 
3. Acciones de Mejora: (si aplican)
*Reforzar las responsabilidades que todos tenemos en el SGSST de la entidad, (directivos, funcionarios y contratista), lo que cambiaria la dinámica de participación y el nivel de responsabilidad en los temas relacionados con la SST de la entidad, impactando positivamente en la prevención de incidentes, accidentes y/o enfermedades laborales, auspiciando ambientes de trabajo mas agradables y saludables.
*Realizar la contratación directa del medico especialista en SST por parte de la entidad, ya que el apoyo de esta especialidad por parte de la ARL, a sido intermitente durante todo el año, lo que ocasiona retrasos y reprocesos con los temas de salud de la entidad, sin contar que hay varias dinámicas o temas en salud que la ARL no puede tratar, ya que son temas que le conciernen legalmente a la entidad.</v>
          </cell>
        </row>
        <row r="17">
          <cell r="A17" t="str">
            <v>SG10</v>
          </cell>
          <cell r="B17" t="str">
            <v>5 Gestión de la transparencia, participación ciudadana, rendición de cuentas y lucha contra la ilegalidad</v>
          </cell>
          <cell r="C17" t="str">
            <v>Secretaría General</v>
          </cell>
          <cell r="D17" t="str">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ell>
          <cell r="E17" t="str">
            <v xml:space="preserve">Desarrollar acciones de lucha contra la ilegalidad en plataformas de comercio electrónico, redes sociales y sitios web que publicitan productos competencia del INVIMA que incumplen con la normatividad sanitaria vigente. </v>
          </cell>
          <cell r="F17" t="str">
            <v>Funcionamiento</v>
          </cell>
          <cell r="G17" t="str">
            <v>Publicaciones reportadas y/o suspendidas de productos fraudulentos competencia del Instituto.</v>
          </cell>
          <cell r="H17" t="str">
            <v>(No. de publicaciones reportadas y/o suspendidas en comercio electrónico con promoción de productos fraudulentos/ No. de publicaciones reportadas y/o suspendidas en comercio electrónico con promoción de productos fraudulentos programadas )*100</v>
          </cell>
          <cell r="I17" t="str">
            <v>Número</v>
          </cell>
          <cell r="J17" t="str">
            <v>Trimestral</v>
          </cell>
          <cell r="K17">
            <v>6037</v>
          </cell>
          <cell r="L17">
            <v>0</v>
          </cell>
          <cell r="M17">
            <v>6037</v>
          </cell>
          <cell r="N17">
            <v>6037</v>
          </cell>
          <cell r="O17">
            <v>0</v>
          </cell>
          <cell r="P17">
            <v>6037</v>
          </cell>
          <cell r="Q17">
            <v>6037</v>
          </cell>
          <cell r="R17">
            <v>1</v>
          </cell>
          <cell r="S17">
            <v>1</v>
          </cell>
          <cell r="T17" t="str">
            <v/>
          </cell>
          <cell r="U17">
            <v>0</v>
          </cell>
          <cell r="V17">
            <v>0</v>
          </cell>
          <cell r="W17">
            <v>0</v>
          </cell>
          <cell r="X17">
            <v>0</v>
          </cell>
          <cell r="Z17">
            <v>2708</v>
          </cell>
          <cell r="AA17">
            <v>2708</v>
          </cell>
          <cell r="AB17">
            <v>0.44856716912373695</v>
          </cell>
          <cell r="AC17" t="str">
            <v>1. Resultados Alcanzados a la fecha
A corte del primer trimestre se han realizado 2.708 (77%)  suspensiones y/o reportes de publicidad en la Plataforma de Comercio electrónico de Mercadolibre. Según lo establecido en el  Convenio fueron 2.678  publicaciones suspendidas directamente por el Instituto, 5 sitios web y 25 reportes a Facebook Inc de publicaciones en redes sociales de Instagran y Facebook. 
Lo anterior, en razón a que se encontraron productos fraudulentos, con publicidad no autorizada y productos con alerta sanitaria para su uso y consumo. 
2. Inconvenientes presentados: NA
3. Acciones de Mejora si aplican:NA</v>
          </cell>
          <cell r="AI17">
            <v>511</v>
          </cell>
          <cell r="AJ17">
            <v>511</v>
          </cell>
          <cell r="AK17">
            <v>8.4644691071724371E-2</v>
          </cell>
          <cell r="AL17" t="str">
            <v>1. Resultados Alcanzados a la fecha
A corte del segundo trimestre se han realizado 3.219 suspensiones y/o reportes de publicidad. Para el segundo trimestre, se dieron 511 de las cuales el 60% fueron en Plataformas de Comercio electrónico (309 publicaciones), 32% en reportes a Facebook Inc de publicaciones en redes sociales de Instagram y Facebook (165 reportes), y el 7% en sitios web (37 sitios). Lo anterior, en razón a que se encontraron productos fraudulentos, con publicidad no autorizada y productos con alerta sanitaria para su uso y consumo. Esto da una ejecución del 92% en la meta anual.
2. Inconvenientes presentados: NA
3. Acciones de Mejora si aplican: NA</v>
          </cell>
          <cell r="AR17">
            <v>1052</v>
          </cell>
          <cell r="AS17">
            <v>1052</v>
          </cell>
          <cell r="AT17">
            <v>0.17425873778366738</v>
          </cell>
          <cell r="AU17" t="str">
            <v>1. Resultados Alcanzados a la fecha
A corte del tercer trimestre se han realizado 4.271 suspensiones y/o reportes de publicidad. Para el tercer trimestre, se dieron 1.052 de las cuales el 58% fueron en Plataformas de Comercio electrónico (612 publicaciones), 42% en reportes a Facebook Inc, otras redes sociales y sitios web (440 sitios). Lo anterior, en razón a que se encontraron productos fraudulentos, con publicidad no autorizada y productos con alerta sanitaria para su uso y consumo. 
2. Inconvenientes presentados
NA
3. Acciones de Mejora si aplican
NA</v>
          </cell>
          <cell r="BA17">
            <v>1766</v>
          </cell>
          <cell r="BB17">
            <v>1766</v>
          </cell>
          <cell r="BC17">
            <v>0.2925294020208713</v>
          </cell>
          <cell r="BD17" t="str">
            <v>1. Resultados Alcanzados a la fecha
A cierre de la vigencia se realizaron un total de 6.037 suspensiones y/o reportes de publicidad. Durante el cuarto trimestre se presentaron 1.766, discriminadas así:  1185 publicaciones (67% ), fueron en Plataformas de Comercio electrónico, 345 publicaciones y perfiles en redes sociales (20%) reportes a Facebook Inc  y 236 URL de sitios web reportadas (13%) en sitios web con publicidad dirijida para Colombia. Lo anterior, a que se encontraron productos fraudulentos, con publicidad no autorizada y productos con alerta sanitaria para su uso y consumo. 
Comparando la cantidad de denuncias de ilegalidad y contrabando de productos fraudulentos en comercio tradicional y medios digitales, recepcionadas y atendidas durante el primer semestre del 2021con un total de 202 denuncias frente a 325 denuncias recepciondas y atendidas durante el segundo semestre , se presentó una variación porcentual del 61% consistente en el incremento de denuncias atendidas con acciones administrativas de reporte y suspensión de perilfes y publicaciones en medios digitales; generadas por la temporadas comerciales de fin de año, lo que generó un incremento significativo de la publicidad y comercialización de productos fradulentos de origen nacional e importado para atender altas demandas de productos en entornos comerciales como lo es la celebración del día del "amor y amistad", las "fiestas de haloween", "graduaciones" y "eventos de fin de año".
Por lo anterior,  se incrementaron las acciones de monitoreo en medios digitales n peoductos: "Suplementos Dietarios y Potencializadores Sexuales", obteniendo que se reportaran con una sola denuncia más de 2.000 publicaciones para su respectivo bloqueo dependiendo de la masificación del producto en los medios digitales, lo cual, "no es controlable" y generó variaciones elevadas estacionarias en la cantidad de reportes realizados,  por la dinamica de ilegalidad en el mercado digital. El  promedio normal de reportes se encuentra en el rago de 50 a 200 , dependiento el producto ilegal y su comportamiento en el comercio.
2. Inconvenientes presentados
NA
3. Acciones de Mejora si aplican
NA</v>
          </cell>
        </row>
        <row r="18">
          <cell r="A18" t="str">
            <v>SG11</v>
          </cell>
          <cell r="B18" t="str">
            <v>5 Gestión de la transparencia, participación ciudadana, rendición de cuentas y lucha contra la ilegalidad</v>
          </cell>
          <cell r="C18" t="str">
            <v>Secretaría General</v>
          </cell>
          <cell r="D18" t="str">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ell>
          <cell r="E18" t="str">
            <v>Realizar acciones en la lucha contra la ilegalidad y contrabando en comercio tradicional, con operativos propios o en trabajo conjunto con otras Entidades Judiciales, sanitarias y organismos de control.</v>
          </cell>
          <cell r="F18" t="str">
            <v>Funcionamiento</v>
          </cell>
          <cell r="G18" t="str">
            <v>Porcentaje de visitas extraordinarias de ilegalidad realizadas con resultados de concepto sanitario desfavorable o aplicación de MSS a productos competencia del Instituto.</v>
          </cell>
          <cell r="H18" t="str">
            <v>(No. de establecimientos visitados con MSS o Concepto sanitario desfavorable a productos, publicidad o establecimiento/ No. de establecimientos visitaddos de forma extraordinaria en modalidad de acompañamientos u operativos)*100</v>
          </cell>
          <cell r="I18" t="str">
            <v>Porcentaje</v>
          </cell>
          <cell r="J18" t="str">
            <v>Trimestral</v>
          </cell>
          <cell r="K18">
            <v>0.8</v>
          </cell>
          <cell r="M18">
            <v>0.8</v>
          </cell>
          <cell r="N18">
            <v>0.77499999999999991</v>
          </cell>
          <cell r="P18">
            <v>0.77499999999999991</v>
          </cell>
          <cell r="Q18">
            <v>0.77499999999999991</v>
          </cell>
          <cell r="R18">
            <v>0.96874999999999989</v>
          </cell>
          <cell r="S18">
            <v>1</v>
          </cell>
          <cell r="T18" t="str">
            <v/>
          </cell>
          <cell r="V18">
            <v>0</v>
          </cell>
          <cell r="X18">
            <v>0</v>
          </cell>
          <cell r="Z18">
            <v>0.71</v>
          </cell>
          <cell r="AA18">
            <v>0.17749999999999999</v>
          </cell>
          <cell r="AB18">
            <v>0.22187499999999999</v>
          </cell>
          <cell r="AC18" t="str">
            <v>A corte del primer trimestre de 2021, el Grupo Unidad de reacción inmediata realizó 28 visitas de ilegalidad en modalidades de acompañamientos solicitados en las ciudades de Bogotá, Bucaramanga, Buenaventura, Cali, la tebaida, Montería, Salento y Sogamoso;   en las caules se presentó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Inconvenientes presentados: Se presentaron visitas en los cuales los productos presentanban conformidad en la normatividad sanitaria vigente.
Acciones de Mejora: Realizar verificaciones previamente en la planificación que permitan garantizar efectividad en las visitas.</v>
          </cell>
          <cell r="AI18">
            <v>0.79</v>
          </cell>
          <cell r="AJ18">
            <v>0.19750000000000001</v>
          </cell>
          <cell r="AK18">
            <v>0.24687500000000001</v>
          </cell>
          <cell r="AL18" t="str">
            <v>A corte del segundo trimestre de 2021, el grupo Unidad de Reacción Inmediata ha liderado 37 visitas extraordinarias de ilegalidad, de las cuales se realizaron NUEVE (09) en este segundo trimestre, el 40% presencial y el resto realizando el acompañamiento de forma remota. En la meta anual se consolida un 79% de efectividad con 2.699.695 unidades de productos con concepto sanitario desfavorable por parte del Instituto. Las visitas del segundo trimestre fueron realizadas en los departamentos de: Antioquia, Caquetá, Cesar, Boyacá, Cundinamarca, Norte de Santander, Santander y Risaralda. 
Inconvenientes presentados: NA.
Acciones de Mejora: NA</v>
          </cell>
          <cell r="AR18">
            <v>0.8095</v>
          </cell>
          <cell r="AS18">
            <v>0.2</v>
          </cell>
          <cell r="AT18">
            <v>0.25</v>
          </cell>
          <cell r="AU18" t="str">
            <v>1. Resultados Alcanzados a la fecha:
A corte del tercer trimestre de 2021, el Grupo Unidad de Reacción Inmediata ha liderado un total 58 visitas extraordinarias de ilegalidad, de las cuales se realizaron veintiún (21) en este tercer trimestre con un 81% de efectividad, impactando a un total de 242.333 unidades de productos con concepto sanitario desfavorable por parte del Instituto, para un total en el año de 2’942.028 unidades. Las visitas del tercer trimestre fueron realizadas principalmente en los departamentos de: Boyacá, Cundinamarca, Caldas, Norte de Santander y Santander.
2. Inconvenientes presentados
NA
3. Acciones de Mejora si aplican
NA</v>
          </cell>
          <cell r="BA18">
            <v>62</v>
          </cell>
          <cell r="BB18">
            <v>0.2</v>
          </cell>
          <cell r="BC18">
            <v>0.25</v>
          </cell>
          <cell r="BD18" t="str">
            <v>1. Resultados Alcanzados a la fecha:
A corte del cuarto  trimestre de 2021, el Grupo Unidad de Reacción Inmediata ha liderado un total 70 visitas extraordinarias de ilegalidad, de las cuales se realizaron trece (13) en este tercer trimestre con un 62% de efectividad, impactando a un total de1.241 unidades de productos con concepto sanitario desfavorable por parte del Instituto, para un total en el año de 2’943.269 unidades. Las visitas del cuarto trimestre fueron realizadas principalmente en los departamentos de: Bogotá D.C, Cundinamarca y Norte de Santander
2. Inconvenientes presentados
NA
3. Acciones de Mejora si aplican
NA</v>
          </cell>
        </row>
        <row r="19">
          <cell r="A19" t="str">
            <v>SG12</v>
          </cell>
          <cell r="B19" t="str">
            <v>5 Gestión de la transparencia, participación ciudadana, rendición de cuentas y lucha contra la ilegalidad</v>
          </cell>
          <cell r="C19" t="str">
            <v>Secretaría General</v>
          </cell>
          <cell r="D19" t="str">
            <v>Informar a la ciudadanía mediante el Observatorio Nacional de Ilegalidad y Contrabando del Instituto, la gestión de las denuncias con los indicadores, casos exitosos y la educación ciudadana sobre el consumo de productos seguros y legales.</v>
          </cell>
          <cell r="E19" t="str">
            <v>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v>
          </cell>
          <cell r="F19" t="str">
            <v>Funcionamiento</v>
          </cell>
          <cell r="G19" t="str">
            <v>Reportes del Observatorio Nacional de Ilegalidad y Contrabando</v>
          </cell>
          <cell r="H19" t="str">
            <v>Reporte de Indicadores Trimestrales de Denuncias autorizados para su publicación</v>
          </cell>
          <cell r="I19" t="str">
            <v>Porcentaje</v>
          </cell>
          <cell r="J19" t="str">
            <v>Semestral</v>
          </cell>
          <cell r="K19">
            <v>1</v>
          </cell>
          <cell r="M19">
            <v>1</v>
          </cell>
          <cell r="N19">
            <v>1</v>
          </cell>
          <cell r="P19">
            <v>1</v>
          </cell>
          <cell r="Q19">
            <v>1</v>
          </cell>
          <cell r="R19">
            <v>1</v>
          </cell>
          <cell r="S19">
            <v>1</v>
          </cell>
          <cell r="T19" t="str">
            <v/>
          </cell>
          <cell r="V19">
            <v>0</v>
          </cell>
          <cell r="X19">
            <v>0</v>
          </cell>
          <cell r="Z19">
            <v>0</v>
          </cell>
          <cell r="AA19">
            <v>0</v>
          </cell>
          <cell r="AB19">
            <v>0</v>
          </cell>
          <cell r="AC19" t="str">
            <v>1. Resultados Alcanzados a la fecha
2. Inconvenientes presentados
3. Acciones de Mejora si aplican</v>
          </cell>
          <cell r="AI19">
            <v>1</v>
          </cell>
          <cell r="AJ19">
            <v>0.5</v>
          </cell>
          <cell r="AK19">
            <v>0.5</v>
          </cell>
          <cell r="AL19" t="str">
            <v>1. Resultados Alcanzados a la fecha
Se encuentra publicado el observatorio del primer semestre en la página web: https://www.invima.gov.co/observatorio-de-ilegalidad 
2. Inconvenientes presentados: 
Se retrasa la publicación por falta de contratación en el grupo de sporte y la person asignada no tenía tiempo para la realización de esta actividad.
3. Acciones de Mejora si aplican: NA</v>
          </cell>
          <cell r="AS19">
            <v>0</v>
          </cell>
          <cell r="AT19">
            <v>0</v>
          </cell>
          <cell r="AU19" t="str">
            <v>1. Resultados Alcanzados a la fecha
2. Inconvenientes presentados
3. Acciones de Mejora si aplican</v>
          </cell>
          <cell r="BA19">
            <v>1</v>
          </cell>
          <cell r="BB19">
            <v>0.5</v>
          </cell>
          <cell r="BC19">
            <v>0.5</v>
          </cell>
          <cell r="BD19" t="str">
            <v>1. Resultados Alcanzados a la fecha: Se encuentra publicado en el Observatorio Nacional de Ilegalidad contenido dentro del sitio web: https://www.invima.gov.co/observatorio-de-ilegalidad, la información  de indicadores de ilegalidad y medidas sanitarias correspondientes al tercer trimestre del 2021.
A la fecha se encuentra en informe consolidado con los datos del observatorio correspondiente al IV trimestre y remitido al Grupo de Soporte tecnológico mediante ticket No. RF-233698-2-66107 para la publicación en la página web.  Siin embargo se encuentra en proceso de contratación  la persona que encargada de dicha actividad .
2. Inconvenientes presentados: Demora en la actualización de las cifras en el sitio web del Observatorio por partqa del Grupo de Soporte tecnológico.
3. Acciones de Mejora si aplican: Seguimiento a la publicación oportuna de los datos en el sitio web: https://www.invima.gov.co/observatorio-de-ilegalidad</v>
          </cell>
        </row>
        <row r="20">
          <cell r="A20" t="str">
            <v>SG13</v>
          </cell>
          <cell r="B20" t="str">
            <v xml:space="preserve">3 Fortalecimiento institucional de la gestión administrativa y de apoyo del Invima </v>
          </cell>
          <cell r="C20" t="str">
            <v>Secretaría General</v>
          </cell>
          <cell r="D20" t="str">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ell>
          <cell r="E20" t="str">
            <v>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ell>
          <cell r="F20" t="str">
            <v>Funcionamiento</v>
          </cell>
          <cell r="G20" t="str">
            <v>Inventarios Documentales Archivo de Gestión Misional</v>
          </cell>
          <cell r="H20" t="str">
            <v>(No. de radicados inventariados/No. de radicados  proyectados)*100</v>
          </cell>
          <cell r="I20" t="str">
            <v>Número</v>
          </cell>
          <cell r="J20" t="str">
            <v>Mensual</v>
          </cell>
          <cell r="K20">
            <v>5155</v>
          </cell>
          <cell r="L20">
            <v>0</v>
          </cell>
          <cell r="M20">
            <v>5155</v>
          </cell>
          <cell r="N20">
            <v>5155</v>
          </cell>
          <cell r="O20">
            <v>0</v>
          </cell>
          <cell r="P20">
            <v>5155</v>
          </cell>
          <cell r="Q20">
            <v>5155</v>
          </cell>
          <cell r="R20">
            <v>1</v>
          </cell>
          <cell r="S20">
            <v>1</v>
          </cell>
          <cell r="T20" t="str">
            <v/>
          </cell>
          <cell r="U20">
            <v>0</v>
          </cell>
          <cell r="V20">
            <v>0</v>
          </cell>
          <cell r="W20">
            <v>0</v>
          </cell>
          <cell r="X20">
            <v>0</v>
          </cell>
          <cell r="Z20">
            <v>240</v>
          </cell>
          <cell r="AA20">
            <v>240</v>
          </cell>
          <cell r="AB20">
            <v>4.6556741028128033E-2</v>
          </cell>
          <cell r="AC20" t="str">
            <v>1. Resultados alcanzados a la fecha:  Para este  trimestre se alcanzó a ejecutar 240 trámites de registros sanitarios ordenados en las respectivas carpetas, equivalente al 1.2 % de la meta anual . 
2. Inconvenientes presentados: Debido a fecha de inicio de la citada contratación (15 de marzo) la ejecución del inventario e integración documental solo se avanzó en un 1,2% de la meta anual , lo anterior teniendo en cuenta el limitado recurso operativo del Grupo que se asigna para esa actividad. 
3. Acciones de mejora, si aplican: se revisara el avance en el mes de abril del 2021 para establecer si es factiblecumplir con la meta anual propuesta, de no ser así, se gestionará el control de cambios respectivo</v>
          </cell>
          <cell r="AD20">
            <v>0</v>
          </cell>
          <cell r="AE20">
            <v>885</v>
          </cell>
          <cell r="AG20">
            <v>753</v>
          </cell>
          <cell r="AI20">
            <v>627</v>
          </cell>
          <cell r="AJ20">
            <v>2265</v>
          </cell>
          <cell r="AK20">
            <v>0.43937924345295831</v>
          </cell>
          <cell r="AL20" t="str">
            <v>1. Resultados alcanzados a la fecha:  Para el II trimestre se ejecutaron 2.265 trámites de registros sanitarios ordenados en las respectivas carpetas, equivalente al 11.33 % de la meta anual. 
2. Inconvenientes presentados: se ha venido ejecutando el inventario documental, pero en la medida que se va avanzando se ha encontrado documentos que se deben  integrar a los registros ya encarpetados.  Por lo anterior, el avance corresponde al 11,33 % de la meta, teniendo en cuenta el limitado recurso operativo del Grupo que se asigna para esa actividad. 
3. Acciones de mejora: Debido a la emergencia sanitaria declarada por Covid-19, los tiempos de contratación se vieron afectados, por lo cual la  la planeación  para el inicio del contrato se dió en el mes de marzo de 2021.
Por lo anterior, se realizó un estudio de tiempos y movimientos para determinar la meta real a ejecutar  en la presente vigencia con el apoyo de un solo contratista en el término de su contrato (8 meses), definiendo una meta mensual de 626 trámites y para la presente vigencia de 5.008 trámites previa validación de las actividades realizadas en el II trimestre  en la organización de expedientes  . 
Es importante señalar las actividades que se deben realizar para el proceso:  Organizar documentos,  Encarpetar,  Perforar ,  Colocar rótulo.  Marcar carpetas,  Fijar sticker ,  Quitar grapas.  Verificar trámites del mismo registro.  Integrar en el físico  y actualizar base de datos en Excel, por lo anteriorm se soliciró el ajuste de la meta del indicador para la presente vigencia.</v>
          </cell>
          <cell r="AN20">
            <v>1034</v>
          </cell>
          <cell r="AP20">
            <v>1055</v>
          </cell>
          <cell r="AR20">
            <v>270</v>
          </cell>
          <cell r="AS20">
            <v>2359</v>
          </cell>
          <cell r="AT20">
            <v>0.45761396702230844</v>
          </cell>
          <cell r="AU20" t="str">
            <v xml:space="preserve">1. Resultados Alcanzados:  Durante el III trimestre se  ejecutarón 2.359 trámites de registros sanitarios ordenados en las respectivas carpetas, equivalente al 47,10 % de la meta anual. 
2. Inconvenientes presentados:  Durante el proceso de organización, se han encontrado documentos que se deben  integrar a los trámites  de registros sanitarios ya encarpetados, incrementando los tiempos. Adicionalmente no se tiene espacio para la ubicacion de estos  expedientes. 
3. Acciones de Mejora si aplican: Se solicito a las dependencias por medio de correo electrónico ( 13 de septiembre de 2021)  la necesidad de liberar los espacios que tienen en calidad de préstamo en el  Archivo de Gestión Documental.
</v>
          </cell>
          <cell r="AW20">
            <v>144</v>
          </cell>
          <cell r="AY20">
            <v>147</v>
          </cell>
          <cell r="BA20">
            <v>0</v>
          </cell>
          <cell r="BB20">
            <v>291</v>
          </cell>
          <cell r="BC20">
            <v>5.6450048496605239E-2</v>
          </cell>
          <cell r="BD20" t="str">
            <v>1.Resultados Alcanzados:  Durante el IV trimestre se  ejecutarón 291 trámites de registros sanitarios ordenados en las respectivas carpetas, equivalente al 5,81 % de la meta anual. para un acumulado total del 103% de la meta.
2. Inconvenientes presentados: N/A
3. Acciones de Mejora si aplican: N/A</v>
          </cell>
        </row>
        <row r="21">
          <cell r="A21" t="str">
            <v>SG14</v>
          </cell>
          <cell r="B21" t="str">
            <v xml:space="preserve">3 Fortalecimiento institucional de la gestión administrativa y de apoyo del Invima </v>
          </cell>
          <cell r="C21" t="str">
            <v>Secretaría General</v>
          </cell>
          <cell r="D21" t="str">
            <v>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v>
          </cell>
          <cell r="E21" t="str">
            <v>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ell>
          <cell r="F21" t="str">
            <v>Funcionamiento</v>
          </cell>
          <cell r="G21" t="str">
            <v>Realizar el inventario documental de las transferencias realizadas al Archivo Central de los procesos de apoyo</v>
          </cell>
          <cell r="H21" t="str">
            <v>(No. de cajas organizadas /No. de cajas proyectadas)*100</v>
          </cell>
          <cell r="I21" t="str">
            <v>Número</v>
          </cell>
          <cell r="J21" t="str">
            <v>Mensual</v>
          </cell>
          <cell r="K21">
            <v>61</v>
          </cell>
          <cell r="L21">
            <v>0</v>
          </cell>
          <cell r="M21">
            <v>61</v>
          </cell>
          <cell r="N21">
            <v>61</v>
          </cell>
          <cell r="O21">
            <v>0</v>
          </cell>
          <cell r="P21">
            <v>61</v>
          </cell>
          <cell r="Q21">
            <v>61</v>
          </cell>
          <cell r="R21">
            <v>1</v>
          </cell>
          <cell r="S21">
            <v>1</v>
          </cell>
          <cell r="T21" t="str">
            <v/>
          </cell>
          <cell r="U21">
            <v>0</v>
          </cell>
          <cell r="V21">
            <v>2</v>
          </cell>
          <cell r="W21">
            <v>0</v>
          </cell>
          <cell r="X21">
            <v>9</v>
          </cell>
          <cell r="Z21">
            <v>5</v>
          </cell>
          <cell r="AA21">
            <v>16</v>
          </cell>
          <cell r="AB21">
            <v>0.26229508196721313</v>
          </cell>
          <cell r="AC21" t="str">
            <v>1. Resultados alcanzados a la fecha:  Para el primer  trimestre,  se realizó el inventario documental de 16 cajas, equivalentes a 26,67% de la meta anual.
2. Inconvenientes presentados: Falta de espacio fisico de almacenamiento y de personal para el desarrollo de esta actividad.
3. Acciones de mejora, si aplican: para la presente vigencia  se esta en curso  el subproyecto :" Rediseño e implementación del Programa de Gestión Documental", una de las actividades del mismo es adelantar un proceso de contratación con el objeto: " Realizar el inventario documental del archivo central"., el cual se encuentra en curso.</v>
          </cell>
          <cell r="AD21">
            <v>0</v>
          </cell>
          <cell r="AE21">
            <v>3</v>
          </cell>
          <cell r="AG21">
            <v>5</v>
          </cell>
          <cell r="AI21">
            <v>2</v>
          </cell>
          <cell r="AJ21">
            <v>10</v>
          </cell>
          <cell r="AK21">
            <v>0.16393442622950818</v>
          </cell>
          <cell r="AL21" t="str">
            <v>1. Resultados alcanzados a la fecha:  Para el segundo trimestre, se realizó el inventario documental de 10 cajas, equivalentes a 16,67% de la meta anual.
2. Inconvenientes presentados: Falta de espacio físico de almacenamiento y de personal para el desarrollo de esta actividad y adicional el cambio de jefe de coordinación lo que ocasiono nuevas tareas para realizar.
3. Acciones de mejora, si aplican: para la presente vigencia se está en curso  el subproyecto: "Rediseño e implementación del Programa de Gestión Documental", una de las actividades del mismo es adelantar un proceso de contratación con el objeto:" Realizar el inventario documental del archivo central"., el cual se encuentra en curso.</v>
          </cell>
          <cell r="AN21">
            <v>6</v>
          </cell>
          <cell r="AP21">
            <v>3</v>
          </cell>
          <cell r="AR21">
            <v>5</v>
          </cell>
          <cell r="AS21">
            <v>14</v>
          </cell>
          <cell r="AT21">
            <v>0.22950819672131148</v>
          </cell>
          <cell r="AU21" t="str">
            <v>1. Resultados Alcanzados a la fecha: Para el tercer trimestre, se realizó el inventario documental de 14 cajas, equivalentes a 23,33% de la meta anual
2. Inconvenientes presentados: Falta de espacio físico de almacenamiento y de personal para el desarrollo de esta actividad. En este trimestre se realizó búsquedas por solicitudes enviadas al correo electrónico del archivo central de los diferentes grupos de trabajo del instituto, por motivos de consultas y prestamos de documentos. 
3. Acciones de Mejora si aplican: si aplican: para la presente vigencia  está en curso  el subproyecto: "Rediseño e implementación del Programa de Gestión Documental", una de las actividades del mismo es adelantar un proceso de contratación con el objeto:" Realizar el inventario documental del archivo central"., el cual se encuentra en curso</v>
          </cell>
          <cell r="AW21">
            <v>3</v>
          </cell>
          <cell r="AY21">
            <v>9</v>
          </cell>
          <cell r="BA21">
            <v>9</v>
          </cell>
          <cell r="BB21">
            <v>21</v>
          </cell>
          <cell r="BC21">
            <v>0.34426229508196721</v>
          </cell>
          <cell r="BD21" t="str">
            <v>1. Resultados Alcanzados a la fecha : Para el IV trimestre, se realizó el inventario documental de 21 cajas, equivalentes a 35,% de la meta anual. aclaramos que se llego al 102 % de la meta propuesta para el año .
2. Inconvenientes presentados : N/A
3. Acciones de Mejora si aplican : N/A</v>
          </cell>
        </row>
        <row r="22">
          <cell r="A22" t="str">
            <v>SG15</v>
          </cell>
          <cell r="B22" t="str">
            <v xml:space="preserve">3 Fortalecimiento institucional de la gestión administrativa y de apoyo del Invima </v>
          </cell>
          <cell r="C22" t="str">
            <v>Secretaría General</v>
          </cell>
          <cell r="D22" t="str">
            <v>Gestionar la ejecución del plan anual de adquisiciones</v>
          </cell>
          <cell r="E22" t="str">
            <v>Medir la gestión semestral en la  ejecución del plan anual de adquisiciones de acuerdo con la meta establecida para la vigencia.</v>
          </cell>
          <cell r="F22" t="str">
            <v>Inversión/Funcionamiento</v>
          </cell>
          <cell r="G22" t="str">
            <v>Ejecución del plan anual de adquisiciones</v>
          </cell>
          <cell r="H22" t="str">
            <v xml:space="preserve">(No de procesos gestionados de  bienes y servicios en el periodo / No de procesos  de  bienes y servicios programados en el periodo) * 100 </v>
          </cell>
          <cell r="I22" t="str">
            <v>Porcentaje</v>
          </cell>
          <cell r="J22" t="str">
            <v>Semestral</v>
          </cell>
          <cell r="K22">
            <v>0.90080000000000005</v>
          </cell>
          <cell r="M22">
            <v>0.90080000000000005</v>
          </cell>
          <cell r="N22">
            <v>0.90080000000000005</v>
          </cell>
          <cell r="P22">
            <v>0.90080000000000005</v>
          </cell>
          <cell r="Q22">
            <v>0.90080000000000005</v>
          </cell>
          <cell r="R22">
            <v>1</v>
          </cell>
          <cell r="S22">
            <v>1</v>
          </cell>
          <cell r="T22" t="str">
            <v/>
          </cell>
          <cell r="V22">
            <v>0</v>
          </cell>
          <cell r="X22">
            <v>0</v>
          </cell>
          <cell r="Z22">
            <v>0</v>
          </cell>
          <cell r="AA22">
            <v>0</v>
          </cell>
          <cell r="AB22">
            <v>0</v>
          </cell>
          <cell r="AC22" t="str">
            <v>Se reporta semestralmente.</v>
          </cell>
          <cell r="AE22">
            <v>0</v>
          </cell>
          <cell r="AG22">
            <v>0</v>
          </cell>
          <cell r="AI22">
            <v>0.40079999999999999</v>
          </cell>
          <cell r="AJ22">
            <v>0.40079999999999999</v>
          </cell>
          <cell r="AK22">
            <v>0.44493783303730017</v>
          </cell>
          <cell r="AL22" t="str">
            <v xml:space="preserve">1. Resultados Alcanzados a la fecha: En el plan anual de adquisiciones se tiene proyectado para el primer semestre de la presente vigencia 736  procesos de bienes y servicios, de los cuales al 30 de junio del presente año se han gestionado 590 procesos de bienes y servicios, con un porcentaje alcanzado del 80,16%. Se aclara que la equivalencia para el primer semestre corresponde al 40,08%. (Cada semestre equivale a un 50% para un total del 100%  finalizando el año).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v>
          </cell>
          <cell r="AS22">
            <v>0</v>
          </cell>
          <cell r="AT22">
            <v>0</v>
          </cell>
          <cell r="AU22" t="str">
            <v>1. Resultados Alcanzados a la fecha
2. Inconvenientes presentados
3. Acciones de Mejora si aplican</v>
          </cell>
          <cell r="BA22">
            <v>0.5</v>
          </cell>
          <cell r="BB22">
            <v>0.5</v>
          </cell>
          <cell r="BC22">
            <v>0.55506216696269983</v>
          </cell>
          <cell r="BD22" t="str">
            <v xml:space="preserve">1. Resultados Alcanzados a la fecha: Para el segundo semestre del año se tenía programado en el plan anual de adquisiciones  157  procesos de bienes y servicios, de los cuales al 30 de diciembre del 2021 se han gestionado 157 procesos de bienes y servicios, con un porcentaje de cumplimiento del 100%
Nota: Se aclara que la equivalencia para el segundo semestre corresponde al 50%. 
2. Inconvenientes presentados: Las áreas técnicas presentan demora en: i). iniciar el proceso contractual según lo programado en el Plan Anual de Adquisiciones. ii).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v>
          </cell>
        </row>
        <row r="23">
          <cell r="A23" t="str">
            <v>SG16</v>
          </cell>
          <cell r="B23" t="str">
            <v xml:space="preserve">3 Fortalecimiento institucional de la gestión administrativa y de apoyo del Invima </v>
          </cell>
          <cell r="C23" t="str">
            <v>Secretaría General</v>
          </cell>
          <cell r="D23" t="str">
            <v xml:space="preserve">Reportar y generar alertas de los compromisos con saldos pendiente por ejecutar con el fin de evitar rezago presupuestal al cierre de la vigencia. </v>
          </cell>
          <cell r="E23" t="str">
            <v xml:space="preserve"> Lograr una ejecución presupuestal eficiente,   permitiendo una mejor planeación e inversión de los recursos. 
</v>
          </cell>
          <cell r="F23" t="str">
            <v>Funcionamiento</v>
          </cell>
          <cell r="G23" t="str">
            <v>Valor pagado mensual de los compromisos de funcionamiento</v>
          </cell>
          <cell r="H23" t="str">
            <v>(Sumatoria del total pagado de gastos de funcionamiento mensualmente/total programado)*100</v>
          </cell>
          <cell r="I23" t="str">
            <v>Recursos</v>
          </cell>
          <cell r="J23" t="str">
            <v>Mensual</v>
          </cell>
          <cell r="K23">
            <v>121324913621</v>
          </cell>
          <cell r="L23">
            <v>0</v>
          </cell>
          <cell r="M23">
            <v>121324913621</v>
          </cell>
          <cell r="N23">
            <v>108243957524.06</v>
          </cell>
          <cell r="O23">
            <v>0</v>
          </cell>
          <cell r="P23">
            <v>108243957524.06</v>
          </cell>
          <cell r="Q23">
            <v>108243957524.06</v>
          </cell>
          <cell r="R23">
            <v>0.89218244046888129</v>
          </cell>
          <cell r="S23">
            <v>1</v>
          </cell>
          <cell r="T23" t="str">
            <v/>
          </cell>
          <cell r="U23">
            <v>0</v>
          </cell>
          <cell r="V23">
            <v>6122850023.1300001</v>
          </cell>
          <cell r="W23">
            <v>0</v>
          </cell>
          <cell r="X23">
            <v>7577810304.7600002</v>
          </cell>
          <cell r="Z23">
            <v>7702613645.29</v>
          </cell>
          <cell r="AA23">
            <v>21403273973.18</v>
          </cell>
          <cell r="AB23">
            <v>0.17641285152726727</v>
          </cell>
          <cell r="AC23" t="str">
            <v>1. Resultados Alcanzados a la fecha:La ejecución presupuestal a nivel de obligacones para el periodo va en un 18% que corresponde a las obligaciones de tracto sucesivo (aseo, cafeteria, vigilancia, servicios públicos, contratistas) y el pago de nómina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oportunamente el presupuesto
3. Acciones de Mejora si aplican, para la feha no aplica plan de mejora.</v>
          </cell>
          <cell r="AD23">
            <v>0</v>
          </cell>
          <cell r="AE23">
            <v>7685822032</v>
          </cell>
          <cell r="AG23">
            <v>8779972647</v>
          </cell>
          <cell r="AI23">
            <v>9991886216.9099998</v>
          </cell>
          <cell r="AJ23">
            <v>26457680895.91</v>
          </cell>
          <cell r="AK23">
            <v>0.21807294236828922</v>
          </cell>
          <cell r="AL23" t="str">
            <v>1. Resultados Alcanzados a la fecha:La ejecución presupuestal a nivel de obligacones va en un 39% que corresponde a las obligaciones de tracto sucesivo (aseo, cafeteria, vigilancia, servicios públicos, contratistas),  el pago de nómina y prima de servicios oportunamente en cada uno de los meses analizados.
2. Inconvenientes presentados: Los supervisores de contrato no adelantan los procesos contractuales y los supervisores no presentan oportunamente las certificaciones de cumplimiento para pago lo que genera que no se ejecute  el presupuesto, asi como las cancelaciones y/o modificaciones de los viáticos generados en la entidad.
3. Acciones de Mejora si aplican, para la fecha no aplica plan de mejora.</v>
          </cell>
          <cell r="AN23">
            <v>8546744243.7799997</v>
          </cell>
          <cell r="AP23">
            <v>8371834257</v>
          </cell>
          <cell r="AR23">
            <v>10050905697.32</v>
          </cell>
          <cell r="AS23">
            <v>26969484198.099998</v>
          </cell>
          <cell r="AT23">
            <v>0.22229139418428467</v>
          </cell>
          <cell r="AU23" t="str">
            <v>1. Resultados Alcanzados a la fecha: La ejecución presupuestal a nivel de obligaciones presenta un acumulado del 61% , lo  que corresponde a las obligaciones de tracto sucesivo: aseo, cafeteria, vigilancia, servicios públicos, contratistas  y el pago de nómina y prima de servicios  oportunamente en cada uno de los meses analizados.
2. Inconvenientes presentados: Que las direcciones no adelanten los procesos contractuales a tiempo y los supervisores no presenten oportunamente las certificaciones de cumplimiento para pago , lo que genera que no se ejecute  el presupuesto. Adicionalmente las cancelaciones y/o modificaciones de los viáticos generados en la entidad.
3. Acciones de Mejora si aplican: A la fecha no aplica plan de mejora.</v>
          </cell>
          <cell r="AW23">
            <v>8150649773.6999989</v>
          </cell>
          <cell r="AY23">
            <v>14040831962.17</v>
          </cell>
          <cell r="BA23">
            <v>11222036721</v>
          </cell>
          <cell r="BB23">
            <v>33413518456.869999</v>
          </cell>
          <cell r="BC23">
            <v>0.27540525238904012</v>
          </cell>
          <cell r="BD23" t="str">
            <v>1. Resultados Alcanzados a la fecha:La ejecución presuspuestal a nivel de obligacones para el año 89% que corresponde a las obligaciones de tracto sucesivo (aseo, cafeteria, vigilancia, servicios públicos, contratistas)  el pago de nómina  prima de servicios, prima de navidad, viaticos y gastos de viaje pagados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el presupuesto, asi como las cancelaciones y/o modificaciones de los viaticos generados en la entidad.
3. Acciones de Mejora si aplican, para la fecha no aplica plan de mejora.</v>
          </cell>
        </row>
        <row r="24">
          <cell r="A24" t="str">
            <v>SG17</v>
          </cell>
          <cell r="B24" t="str">
            <v xml:space="preserve">3 Fortalecimiento institucional de la gestión administrativa y de apoyo del Invima </v>
          </cell>
          <cell r="C24" t="str">
            <v>Secretaría General</v>
          </cell>
          <cell r="D24" t="str">
            <v xml:space="preserve">Reportar en SIIF NACION la información identificada como ingreso dentro de la  ley de tarifas de recaudos en la entidad. </v>
          </cell>
          <cell r="E24" t="str">
            <v>Reportar la informacion de los ingresos por tarifas con el fin de revisar que las proyecciones de ingresos se cumplan oportunamente.</v>
          </cell>
          <cell r="F24" t="str">
            <v>Funcionamiento</v>
          </cell>
          <cell r="G24" t="str">
            <v xml:space="preserve">Total de ingresos reportados en SIIF NACION </v>
          </cell>
          <cell r="H24" t="str">
            <v>(Recaudo mensual reportado en SIIF NACIÓN /Recaudo programado)*100</v>
          </cell>
          <cell r="I24" t="str">
            <v>Recursos</v>
          </cell>
          <cell r="J24" t="str">
            <v>Mensual</v>
          </cell>
          <cell r="K24">
            <v>159489124883</v>
          </cell>
          <cell r="L24">
            <v>0</v>
          </cell>
          <cell r="M24">
            <v>159489124883</v>
          </cell>
          <cell r="N24">
            <v>181595608286.44998</v>
          </cell>
          <cell r="O24">
            <v>0</v>
          </cell>
          <cell r="P24">
            <v>181595608286.44998</v>
          </cell>
          <cell r="Q24">
            <v>181595608286.44998</v>
          </cell>
          <cell r="R24">
            <v>1</v>
          </cell>
          <cell r="S24">
            <v>1</v>
          </cell>
          <cell r="T24" t="str">
            <v>Revisar la sobreejecución del Indicador</v>
          </cell>
          <cell r="V24">
            <v>3199183028</v>
          </cell>
          <cell r="X24">
            <v>12991918864.17</v>
          </cell>
          <cell r="Z24">
            <v>17424250173</v>
          </cell>
          <cell r="AA24">
            <v>33615352065.169998</v>
          </cell>
          <cell r="AB24">
            <v>0.21076892916573442</v>
          </cell>
          <cell r="AC24" t="str">
            <v>1. Resultados Alcanzados a la fecha
2. Inconvenientes presentados
3. Acciones de Mejora si aplican</v>
          </cell>
          <cell r="AE24">
            <v>14470476198</v>
          </cell>
          <cell r="AG24">
            <v>12859789062</v>
          </cell>
          <cell r="AI24">
            <v>10807519052</v>
          </cell>
          <cell r="AJ24">
            <v>38137784312</v>
          </cell>
          <cell r="AK24">
            <v>0.23912466972263838</v>
          </cell>
          <cell r="AL24" t="str">
            <v>1. Resultados Alcanzados a la fecha: El valor imputado para el segundo trimestre corresponde al 45% de la meta, que corresponde a lo registrado e imputado en el sistema SIIF ,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ell>
          <cell r="AN24">
            <v>15913260491</v>
          </cell>
          <cell r="AP24">
            <v>17621207619</v>
          </cell>
          <cell r="AR24">
            <v>16834957756</v>
          </cell>
          <cell r="AS24">
            <v>50369425866</v>
          </cell>
          <cell r="AT24">
            <v>0.31581730668439384</v>
          </cell>
          <cell r="AU24" t="str">
            <v>1. Resultados Alcanzados a la fecha: El valor imputado para el tercer trimestre corresponde al 76% de la meta, que corresponde a lo registrado e imputado en el sistema SIIF para lo corrido del año,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ell>
          <cell r="AW24">
            <v>14279546224.700001</v>
          </cell>
          <cell r="AY24">
            <v>14844474203.58</v>
          </cell>
          <cell r="BA24">
            <v>30349025615</v>
          </cell>
          <cell r="BB24">
            <v>59473046043.279999</v>
          </cell>
          <cell r="BC24">
            <v>0.37289718710858166</v>
          </cell>
          <cell r="BD24" t="str">
            <v>1. Resultados Alcanzados a la fecha: El valor imputado parael año 2021  corresponde al 114 % de la meta, que corresponde a lo registrado e imputado en el sistema SIIF para lo corrido del año, con lo que se evidencia que de mantenerse esta condición y bajo las condiciones normales se cumplio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ell>
        </row>
        <row r="25">
          <cell r="A25" t="str">
            <v>SG18</v>
          </cell>
          <cell r="B25" t="str">
            <v>5 Gestión de la transparencia, participación ciudadana, rendición de cuentas y lucha contra la ilegalidad</v>
          </cell>
          <cell r="C25" t="str">
            <v>Secretaría General</v>
          </cell>
          <cell r="D25" t="str">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ell>
          <cell r="E25" t="str">
            <v>Desarrollar acciones en articulación con los Centros Integrados ICA, Invima, POLFA/DIAN para fortalecer monitoreo, vigilancia y control de Productos competencia del Instituto.</v>
          </cell>
          <cell r="F25" t="str">
            <v>Inversión</v>
          </cell>
          <cell r="G25" t="str">
            <v>Porcentaje de acciones atendidas con los puntos CIIIP</v>
          </cell>
          <cell r="H25" t="str">
            <v>(No. de acciones atendidas por el Invima de los puntos CIIIP /No. de acciones solicitadas en los puntos CIIIP)*100</v>
          </cell>
          <cell r="I25" t="str">
            <v>Porcentaje</v>
          </cell>
          <cell r="J25" t="str">
            <v>Trimestral</v>
          </cell>
          <cell r="K25">
            <v>0.9</v>
          </cell>
          <cell r="M25">
            <v>0.9</v>
          </cell>
          <cell r="N25">
            <v>0.9</v>
          </cell>
          <cell r="P25">
            <v>0.9</v>
          </cell>
          <cell r="Q25">
            <v>0.9</v>
          </cell>
          <cell r="R25">
            <v>1</v>
          </cell>
          <cell r="S25">
            <v>1</v>
          </cell>
          <cell r="T25" t="str">
            <v/>
          </cell>
          <cell r="V25">
            <v>0</v>
          </cell>
          <cell r="X25">
            <v>0</v>
          </cell>
          <cell r="Z25">
            <v>1</v>
          </cell>
          <cell r="AA25">
            <v>0.22500000000000001</v>
          </cell>
          <cell r="AB25">
            <v>0.25</v>
          </cell>
          <cell r="AC25" t="str">
            <v>1. Resultados Alcanzados a la fecha
Se atendieron 18 requerimientos en el marco del CIIIP a nivel nacional, con atención del 100%, de los cuales: 
- 6 fueron solicitudes de acompañamientos en: B arranquilla, Bogotá y Cúcuta
- 9 consultas para registros sanitarios en diligencias de la POLFA y 
- 2 reuniones de gestión para Ipiales y Cúcuta.
2. Inconvenientes presentados: NA
3. Acciones de Mejora si aplican: NA</v>
          </cell>
          <cell r="AI25">
            <v>1</v>
          </cell>
          <cell r="AJ25">
            <v>0.22500000000000001</v>
          </cell>
          <cell r="AK25">
            <v>0.25</v>
          </cell>
          <cell r="AL25" t="str">
            <v>1. . Resultados Alcanzados a la fecha
Duante el segundo trimestre se atendieron 31 requerimientos en el marco del CIIIP a nivel nacional, con atención del 100%, de los cuales el 45% (14) fueron solicitudes de acompañamientos, el 39% (12) de consultas de registros sanitarios y conceptos y 16% (5) reuniones en temas de articulación y mesas de trabajo en temas de ilegalidad como para la cadena cárnica, temas agropecuarios y previos a diligencias en campo.
2. Inconvenientes presentados: NA
3. Acciones de Mejora si aplican: NA</v>
          </cell>
          <cell r="AR25">
            <v>1</v>
          </cell>
          <cell r="AS25">
            <v>0.22500000000000001</v>
          </cell>
          <cell r="AT25">
            <v>0.25</v>
          </cell>
          <cell r="AU25" t="str">
            <v>1. Resultados Alcanzados a la fecha:
Se atendieron 39 requerimientos en este tercer trimestre, con atención del 100%, de los cuales se distribuyen así:
El 44% de consultas de información sobre registros sanitarios (17)
El 35% de reuniones en temas de articulación y mesas de trabajo en temas de ilegalidad (14)
21% fueron solicitudes de acompañamientos (08), 
2. Inconvenientes presentados
NA
3. Acciones de Mejora si aplican
NA</v>
          </cell>
          <cell r="BA25">
            <v>100</v>
          </cell>
          <cell r="BB25">
            <v>0.22500000000000001</v>
          </cell>
          <cell r="BC25">
            <v>0.25</v>
          </cell>
          <cell r="BD25" t="str">
            <v>1. Resultados Alcanzados a la fecha:
Se atendieron 94 requerimientos en este cuarto trimestre, con atención del 100%, de los cuales se distribuyen así:
El 53% de consultas de información sobre registros sanitarios (50)
El 38% de reuniones en temas de articulación y mesas de trabajo en temas de ilegalidad (36)
9% fueron solicitudes de acompañamientos (08), 
2. Inconvenientes presentados
NA
3. Acciones de Mejora si aplican
NA</v>
          </cell>
        </row>
        <row r="26">
          <cell r="A26" t="str">
            <v>SG19</v>
          </cell>
          <cell r="B26" t="str">
            <v xml:space="preserve">3 Fortalecimiento institucional de la gestión administrativa y de apoyo del Invima </v>
          </cell>
          <cell r="C26" t="str">
            <v>Secretaría General</v>
          </cell>
          <cell r="D26" t="str">
            <v>Ejecutar el 95%  de los recursos del presupuesto de invesión apropiado para la vigencia</v>
          </cell>
          <cell r="E26" t="str">
            <v>Cumplir con la ejecución del presupuesto de inversión apropiado a la dependencia de acuerdo a los lineamientos establecidos por la Oficina Asesora de Planeación</v>
          </cell>
          <cell r="F26" t="str">
            <v>Funcionamiento</v>
          </cell>
          <cell r="G26" t="str">
            <v>Ejecucion presupuestal (Inversión)</v>
          </cell>
          <cell r="H26" t="str">
            <v>(Total de recursos ejecutados del presupuesto de inversión/Total de recursos programados para la vigencia)*100</v>
          </cell>
          <cell r="I26" t="str">
            <v>Recursos</v>
          </cell>
          <cell r="J26" t="str">
            <v>Trimestral</v>
          </cell>
          <cell r="K26">
            <v>6325574177.9665604</v>
          </cell>
          <cell r="L26">
            <v>0</v>
          </cell>
          <cell r="M26">
            <v>6325574177.9665604</v>
          </cell>
          <cell r="N26">
            <v>3488186958.391181</v>
          </cell>
          <cell r="O26">
            <v>0</v>
          </cell>
          <cell r="P26">
            <v>3488186958.391181</v>
          </cell>
          <cell r="Q26">
            <v>3488186958.391181</v>
          </cell>
          <cell r="R26">
            <v>0.55144194981403327</v>
          </cell>
          <cell r="S26">
            <v>1</v>
          </cell>
          <cell r="T26" t="str">
            <v/>
          </cell>
          <cell r="U26">
            <v>0</v>
          </cell>
          <cell r="V26">
            <v>0</v>
          </cell>
          <cell r="W26">
            <v>0</v>
          </cell>
          <cell r="X26">
            <v>0</v>
          </cell>
          <cell r="Z26">
            <v>9461050.0287914835</v>
          </cell>
          <cell r="AA26">
            <v>9461050.0287914835</v>
          </cell>
          <cell r="AB26">
            <v>1.4956824096295498E-3</v>
          </cell>
          <cell r="AC26" t="str">
            <v>1. Resultados Alcanzados a la fecha: Durante le primer trimestre se han gestionado y porcesos e contratacion por valor de  $ 210.035.954,06 , al corte  de marzo 31 en obligaciones se tiene $ 9.461.050, correspondiente al 0.15 % de la ejecución del presupuesto asigando a al secretaria General
2. Inconvenientes presentados: N/A
3. Acciones de Mejora si aplican: N/A</v>
          </cell>
          <cell r="AI26">
            <v>50277455.128259912</v>
          </cell>
          <cell r="AJ26">
            <v>50277455.128259912</v>
          </cell>
          <cell r="AK26">
            <v>7.9482832251636434E-3</v>
          </cell>
          <cell r="AL26" t="str">
            <v xml:space="preserve">1. Resultados Alcanzados a la fecha
 Durante el segundo trimestre se han gestionado  procesos de contratación por valor de  $796.669.892,06. Con corte al 31 de junio se han generado obligaciones por valor de $ 59.738.505, correspondiente al 0.94 % de la ejecución del presupuesto asigando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Realizar seguimiento y acompañamiento permanente a los procesos de contratación para su oportuna gestión y adjudicación.
</v>
          </cell>
          <cell r="AR26">
            <v>604125470.14778364</v>
          </cell>
          <cell r="AS26">
            <v>604125470.14778364</v>
          </cell>
          <cell r="AT26">
            <v>9.5505238441767476E-2</v>
          </cell>
          <cell r="AU26" t="str">
            <v xml:space="preserve">1. Resultados Alcanzados a la fecha
 Durante el tercer  trimestre se han gestionado  procesos de contratación por valor de  $1.517.461.693. Con corte al 30 de septiembre se han generado obligaciones por valor de $ 604.125.470,15 correspondiente al 9.55 % de la ejecución del presupuesto asignado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Gestionar los procesos de contratación para su adjudicación durante la vigencia.
Realizar seguimiento y acompañamiento permanente a los procesos de contratación para su gestión y adjudicación.
</v>
          </cell>
          <cell r="BA26">
            <v>2824322983.0863461</v>
          </cell>
          <cell r="BB26">
            <v>2824322983.0863461</v>
          </cell>
          <cell r="BC26">
            <v>0.44649274573747266</v>
          </cell>
          <cell r="BD26" t="str">
            <v xml:space="preserve">
1. Resultados Alcanzados a la fecha
Durante el cuarto trimestre se gestionaron procesos de contratación por valor de  $1.572.816.697 (RP). Al 30 de diciembre de 2021 se generaron obligaciones por valor de $ 3.488.186.958 correspondiente al 54.99% de la ejecución del 95% del presupuesto asignado a la Secretaría General.
2. Inconvenientes presentados: 
La Entidad  suscribio  el Contrato Interadministrativo No. 682 de 2021,  con la empresa IMPRETICS E.I.C.E.,  por valor de $ 861.021.000. con el objeto de: "Elaborar el inventario documental del archivo central del Instituto Nacional de Vigilancia de Medicamentos Y Alimentos – Invima, conforme a las especificaciones técnicas y la normatividad que regula la materia". Para la vigencia 2021 se proyectó la elaboración del inventario documental del archivo central de 12.126 cajas Referencia X200, de las cuales se realizaron 6.645 (55%), debido a una  contingencia por Covid 19 en los empleados del contratista y del supervisor del contrato. Por lo anterior,  se generó una suspensión del contrato, lo que impactó en el pago del 100% del contrato en la vigencia.
Así mismo,  Debido a los tiempos de la etapa previa no fue viable continuar con la publicación del proceso para los estudios y diseños del proyecto de labotatorios.
3. Acciones de Mejora si aplican: 
Gestionar los procesos de contratación para su adjudicación durante la vigencia.
Realizar seguimiento y acompañamiento permanente a los procesos de contratación para su gestión y adjudicación.</v>
          </cell>
        </row>
        <row r="27">
          <cell r="C27" t="str">
            <v>Secretaría General</v>
          </cell>
          <cell r="K27">
            <v>0</v>
          </cell>
          <cell r="N27">
            <v>0</v>
          </cell>
          <cell r="O27">
            <v>0</v>
          </cell>
          <cell r="P27">
            <v>0</v>
          </cell>
          <cell r="Q27">
            <v>0</v>
          </cell>
          <cell r="R27" t="str">
            <v/>
          </cell>
          <cell r="S27">
            <v>1</v>
          </cell>
          <cell r="T27" t="str">
            <v/>
          </cell>
          <cell r="AA27">
            <v>0</v>
          </cell>
          <cell r="AB27">
            <v>0</v>
          </cell>
          <cell r="AC27" t="str">
            <v>1. Resultados Alcanzados a la fecha
2. Inconvenientes presentados
3. Acciones de Mejora si aplican</v>
          </cell>
          <cell r="AJ27">
            <v>0</v>
          </cell>
          <cell r="AK27">
            <v>0</v>
          </cell>
          <cell r="AL27" t="str">
            <v>1. Resultados Alcanzados a la fecha
2. Inconvenientes presentados
3. Acciones de Mejora si aplican</v>
          </cell>
          <cell r="AS27">
            <v>0</v>
          </cell>
          <cell r="AT27">
            <v>0</v>
          </cell>
          <cell r="AU27" t="str">
            <v>1. Resultados Alcanzados a la fecha
2. Inconvenientes presentados
3. Acciones de Mejora si aplican</v>
          </cell>
          <cell r="BB27">
            <v>0</v>
          </cell>
          <cell r="BC27">
            <v>0</v>
          </cell>
          <cell r="BD27" t="str">
            <v>1. Resultados Alcanzados a la fecha
2. Inconvenientes presentados
3. Acciones de Mejora si aplican</v>
          </cell>
        </row>
        <row r="28">
          <cell r="C28" t="str">
            <v>Secretaría General</v>
          </cell>
          <cell r="K28">
            <v>0</v>
          </cell>
          <cell r="N28">
            <v>0</v>
          </cell>
          <cell r="O28">
            <v>0</v>
          </cell>
          <cell r="P28">
            <v>0</v>
          </cell>
          <cell r="Q28">
            <v>0</v>
          </cell>
          <cell r="R28" t="str">
            <v/>
          </cell>
          <cell r="S28">
            <v>1</v>
          </cell>
          <cell r="T28" t="str">
            <v/>
          </cell>
          <cell r="AA28">
            <v>0</v>
          </cell>
          <cell r="AB28">
            <v>0</v>
          </cell>
          <cell r="AC28" t="str">
            <v>1. Resultados Alcanzados a la fecha
2. Inconvenientes presentados
3. Acciones de Mejora si aplican</v>
          </cell>
          <cell r="AJ28">
            <v>0</v>
          </cell>
          <cell r="AK28">
            <v>0</v>
          </cell>
          <cell r="AL28" t="str">
            <v>1. Resultados Alcanzados a la fecha
2. Inconvenientes presentados
3. Acciones de Mejora si aplican</v>
          </cell>
          <cell r="AS28">
            <v>0</v>
          </cell>
          <cell r="AT28">
            <v>0</v>
          </cell>
          <cell r="AU28" t="str">
            <v>1. Resultados Alcanzados a la fecha
2. Inconvenientes presentados
3. Acciones de Mejora si aplican</v>
          </cell>
          <cell r="BB28">
            <v>0</v>
          </cell>
          <cell r="BC28">
            <v>0</v>
          </cell>
          <cell r="BD28" t="str">
            <v>1. Resultados Alcanzados a la fecha
2. Inconvenientes presentados
3. Acciones de Mejora si aplican</v>
          </cell>
        </row>
        <row r="29">
          <cell r="C29" t="str">
            <v>Secretaría General</v>
          </cell>
          <cell r="K29">
            <v>0</v>
          </cell>
          <cell r="N29">
            <v>0</v>
          </cell>
          <cell r="O29">
            <v>0</v>
          </cell>
          <cell r="P29">
            <v>0</v>
          </cell>
          <cell r="Q29">
            <v>0</v>
          </cell>
          <cell r="R29" t="str">
            <v/>
          </cell>
          <cell r="S29">
            <v>1</v>
          </cell>
          <cell r="T29" t="str">
            <v/>
          </cell>
          <cell r="AA29">
            <v>0</v>
          </cell>
          <cell r="AB29">
            <v>0</v>
          </cell>
          <cell r="AC29" t="str">
            <v>1. Resultados Alcanzados a la fecha
2. Inconvenientes presentados
3. Acciones de Mejora si aplican</v>
          </cell>
          <cell r="AJ29">
            <v>0</v>
          </cell>
          <cell r="AK29">
            <v>0</v>
          </cell>
          <cell r="AL29" t="str">
            <v>1. Resultados Alcanzados a la fecha
2. Inconvenientes presentados
3. Acciones de Mejora si aplican</v>
          </cell>
          <cell r="AS29">
            <v>0</v>
          </cell>
          <cell r="AT29">
            <v>0</v>
          </cell>
          <cell r="AU29" t="str">
            <v>1. Resultados Alcanzados a la fecha
2. Inconvenientes presentados
3. Acciones de Mejora si aplican</v>
          </cell>
          <cell r="BB29">
            <v>0</v>
          </cell>
          <cell r="BC29">
            <v>0</v>
          </cell>
          <cell r="BD29" t="str">
            <v>1. Resultados Alcanzados a la fecha
2. Inconvenientes presentados
3. Acciones de Mejora si aplican</v>
          </cell>
        </row>
      </sheetData>
      <sheetData sheetId="5">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OP01</v>
          </cell>
          <cell r="B8" t="str">
            <v xml:space="preserve">3 Fortalecimiento institucional de la gestión administrativa y de apoyo del Invima </v>
          </cell>
          <cell r="C8" t="str">
            <v>Oficina Asesora de Planeación</v>
          </cell>
          <cell r="D8" t="str">
            <v>Realizar  el seguimiento y control a la ejecución de Subproyectos institucionales definidos en  Plan Estratégico de la entidad para la vigencia</v>
          </cell>
          <cell r="E8" t="str">
            <v>Evaluar el cumplimiento de los Programas, proyectos y Subproyectos institucionales en el marco de la Plataforma Estratégica</v>
          </cell>
          <cell r="F8" t="str">
            <v>Funcionamiento</v>
          </cell>
          <cell r="G8" t="str">
            <v>Tutorias  Realizadas</v>
          </cell>
          <cell r="H8" t="str">
            <v>(No. de tutorias realizadas dentro de los tiempos establecidos  de acuerdo al procedimiento/No. de tutorias programadas a los proyectos de acuerdo con el procedimiento de formulación y seguimiento al plan estratègico del Invima )*100
Necesita control de cambios</v>
          </cell>
          <cell r="I8" t="str">
            <v>Número</v>
          </cell>
          <cell r="J8" t="str">
            <v>Trimestral</v>
          </cell>
          <cell r="K8">
            <v>61</v>
          </cell>
          <cell r="L8">
            <v>0</v>
          </cell>
          <cell r="M8">
            <v>61</v>
          </cell>
          <cell r="N8">
            <v>61</v>
          </cell>
          <cell r="O8">
            <v>0</v>
          </cell>
          <cell r="P8">
            <v>61</v>
          </cell>
          <cell r="Q8">
            <v>61</v>
          </cell>
          <cell r="R8">
            <v>1</v>
          </cell>
          <cell r="S8">
            <v>1</v>
          </cell>
          <cell r="T8" t="str">
            <v/>
          </cell>
          <cell r="U8">
            <v>0</v>
          </cell>
          <cell r="V8">
            <v>17</v>
          </cell>
          <cell r="W8">
            <v>0</v>
          </cell>
          <cell r="X8">
            <v>0</v>
          </cell>
          <cell r="Y8">
            <v>0</v>
          </cell>
          <cell r="Z8">
            <v>0</v>
          </cell>
          <cell r="AA8">
            <v>17</v>
          </cell>
          <cell r="AB8">
            <v>0.27868852459016391</v>
          </cell>
          <cell r="AC8" t="str">
            <v>Durante los  meses de diciembre de 2020 y enero de 2021 se llevó a cabo la cuarta tutoría con corte a diciembre 31 de la vigencia 2020,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IV Tutoría presentó un avance de ejecución de 86 %.
Programa 2- Mejoramiento de Calidad en procesos y trámites el cual consta de 3 proyectos. Una vez consolidada la información obtenida en la IV Tutoría presentó un avance de ejecución de 57%.
Programa 3- Fortalecimiento Institucional de la gestión Administrativa y de apoyo del Invima el cual consta de 1 proyecto. Una vez consolidada la información obtenida en la IV Tutoría presentó un avance de ejecución de 77%.
Programa 4- Desarrollo y promulgación del conocimiento institucional el cual consta de 1 proyecto. Una vez consolidada la información obtenida en la IV Tutoría presentó un avance de ejecución de 100%, y
Programa 5- Gestión de la transparencia, participación ciudadana, rendición de cuentas y lucha contra la ilegalidad el cual consta de 1 proyecto. Una vez consolidada la información obtenida en la IV Tutoría presentó un avance de ejecución de 41%.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Subproyectos institucionales que tenían fecha de finalización en la vigencia 2020, y porcentaje de ejecución de actividades: 
*Fortalecimiento de la vigilancia sanitaria-Monitoreo de Publicidad: 100%
*Verificación de patógenos: 99%
*Monitoreo - Trichinella :100%
*Nutrientes de interés en salud pública 2019: 100%
*Riesgos Químicos Origen Animal 2019: 98%
*Vigilancia y Control de Residuos y contaminantes químicos en Alimentos y Bebidas - Procesados: 100%
*Demuestra la Calidad en Cosméticos 2020: 100%
*Fortalecimiento de la red nacional de Farmacovigilancia para la monitorización de la seguridad de los medicamentos a nivel nacional 2020: 80%
*Prevención, Pedagogía y Responsabilidad Sanitaria para todos 2020: 100%
*Fortalecimiento de la gestión del conocimiento, capacidades y competencias del Instituto y mantenimiento del estatus sanitario a nivel nacional e internacional: 100%
*Fortalecimiento y apoyo a emprendimiento empresarial  en búsqueda del mejoramiento sanitario y desarrollo económico y social del país: 100%
*Mejoramiento del sistema nacional de control e inocuidad de alimentos de consumo Nacional y exportación bajo un enfoque de riesgo nacional 2020: 84%
*Educación sanitaria virtual en IVC de Alimentos y Bebidas. E-Learning 2020: 100%
*Implementación de la Circular 046 de 2016 (2020): 100%
*La Norma en sus Regiones 2020: 100%
*Fortalecimiento de la imagen del Invima como la autoridad sanitaria que protege la salud de los residentes en el territorio colombiano 2020: 93%
*Inteligencia de Negocios Fase I 2020 (Proceso de Registro Sanitario): 100%
*Mejoramiento y soporte a los sistemas de información:  99%
*Gobierno Digital: 100%
*Adecuación y dotación Infraestructura física INVIMA a nivel nacional 2020: 73%
*Rediseño e implementación del Programa de Gestión Documental:64%
*Gira Sanitaria para Nuevos Mandatarios: 100%
*Registro de obras funcionarios Invima 2020:  100%
En el mes de octubre de 2020 fueron solicitados los siguientes controles de cambio por parte de las diferentes dependencias
*Subproyecto Institucional Inteligencia de Negocios Fase I, Oficina de Tecnologías de la Información.
* Subproyecto Institucional Vigilancia Sanitaria de Alimentos y Bebidas - CONTROL OFICIAL PARA ESTABLECIMIENTOS PROCESADORES DE ALIMENTOS (IVC) de la Dirección de Alimentos y Bebidas.
* Subproyecto Institucional Gobierno Digital, Oficina de Tecnologías de la Información.
* Subproyecto Institucional Prevención, Pedagogía y Responsabilidad Sanitaria para todos 2020, Dirección de Responsabilidad Sanitaria.
* Subproyecto Institucional Demuestra la Calidad en Medicamentos y Productos Biológicos 2017-2019, Dirección de Medicamentos y Productos Biológicos.
En el mes de noviembre de 2020 fueron solicitados los siguientes controles de cambio por parte de las diferentes dependencias:
*Subproyecto Institucional Monitoreo Trichinella, Dirección de Alimentos y Bebidas.
*Subproyecto Institucional Alimentos productos importados aceptación de lotes de productos, Dirección der Alimentos y Bebidas.
* Subproyecto Institucional Sanitaria de Alimentos y Bebidas - Línea de base Caseinomacropéptido (CMP) en leche bovina vigencia 2020, Dirección der Alimentos y Bebidas.
* Subproyecto Institucional Vigilancia Sanitaria de Alimentos y Bebidas - CONTROL OFICIAL PARA ESTABLECIMIENTOS PROCESADORES DE ALIMENTOS (IVC), Dirección der Alimentos y Bebidas.
* Subproyecto Institucional Sistema de Inspección, Vigilancia y Control Sanitario - SIVICOS III, Oficina de Tecnologías de la Información.
En el mes de diciembre de 2020 fueron solicitados los siguientes controles de cambio por parte de las diferentes dependencias:
* Subproyecto Institucional Fortalecimiento de los laboratorios como ente referente a nivel Nacional, Secretaría General. (Suspensión)
* Subproyecto Institucional Programa Nacional de Vigilancia y Control de Residuos y contaminantes químicos en Alimentos y Bebidas - Origen Animal, Dirección der Alimentos y Bebidas.</v>
          </cell>
          <cell r="AE8">
            <v>14</v>
          </cell>
          <cell r="AJ8">
            <v>14</v>
          </cell>
          <cell r="AK8">
            <v>0.22950819672131148</v>
          </cell>
          <cell r="AL8" t="str">
            <v>1. Resultados Alcanzados a la fecha Durante el mes de abril de la vigencia 2021 se llevó a cabo la I Tutoría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9 proyectos. Una vez consolidada la información obtenida en la I Tutoría presentó un avance de ejecución de 61%.
Programa 2- Mejoramiento de Calidad en procesos y trámites el cual consta de 3 proyectos. Una vez consolidada la información obtenida en la I Tutoría presentó un avance de ejecución de 55%.
Programa 3- Fortalecimiento Institucional de la gestión Administrativa y de apoyo del Invima el cual consta de 1 proyecto. Una vez consolidada la información obtenida en la I Tutoría presentó un avance de ejecución de 37%.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 Tutoría presentó un avance de ejecución de 50%.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proyectos se socializó a las dependencias mediante correo electrónico desde la Herramienta Bancoppi de la Oficina Asesora de Planeación.
Se programó catorce (14) tutorías correspondientes a los catorce (14) proyectos vigentes,
las cuales fueron realizadas dentro de los tiempos establecidos para su seguimiento.
Es de aclarar que los siguientes proyectos no cuentan con subproyectos formulados por parte de las dependencias para la vigencia 2021, por lo cual no tienen avance de ejecución:
* Programa 1-Fortalecimiento de la Inspección Vigilancia y Control de los productos competencia del Invima
-Proyectos:  
1.1-Apoyo para la gestión de la Fiscalización Sanitaria  
1.7- Control de Calidad de Producto
* Programa 4- Desarrollo y promulgación del conocimiento institucional
Proyecto: 
4.16-Gestión del conocimiento Institucional
2. Inconvenientes presentados: En cuanto a la realización de tutorías no se tuvieron inconvenientes, sin embargo es importante que para todos los proyectos siempre se cuente con subproyectos, ya que esto afecta la meta de cumplimiento.
3. Acciones de Mejora si aplican: En las reuniones que se programan para la siguiente vigencia con las dependencias, importante incentivar a que se formulen subproyectos para dichos proyectos que quedaron sin subproyectos formulados.</v>
          </cell>
          <cell r="AN8">
            <v>15</v>
          </cell>
          <cell r="AS8">
            <v>15</v>
          </cell>
          <cell r="AT8">
            <v>0.24590163934426229</v>
          </cell>
          <cell r="AU8" t="str">
            <v>1. Resultados Alcanzados a la fecha: Durante el mes de julio de la vigencia 2021 se llevó a cabo la II Tutoría con corte a junio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10 proyectos. Una vez consolidada la información obtenida en la II Tutoría presentó un avance de ejecución de 71%.
Programa 2- Mejoramiento de Calidad en procesos y trámites el cual consta de 3 proyectos. Una vez consolidada la información obtenida en la II Tutoría presentó un avance de ejecución de 58%.
Programa 3- Fortalecimiento Institucional de la gestión Administrativa y de apoyo del Invima el cual consta de 1 proyecto. Una vez consolidada la información obtenida en la II Tutoría presentó un avance de ejecución de 47%.
Programa 4- Desarrollo y promulgación del conocimiento institucional el cual consta de 1 proyecto. Se aclara  que en este programa no se formuló subproyectos para la vigencia 2021. 
Programa 5- Gestión de la transparencia, participación ciudadana, rendición de cuentas y lucha contra la ilegalidad el cual consta de 1 proyecto. Una vez consolidada la información obtenida en la II Tutoría presentó un avance de ejecución de 66%.
 Los resultados obtenidos fueron consolidados en la matriz de Tutorias que hace parte del banco de proyectos, herramienta que sirve como insumo para el seguimiento a la plataforma estratégica del Instituto. 
La información consolidada una vez programadas y realizadas las quince (15) tutorías correspondientes a los quince (15) proyectos vigentes, el avance de ejecución de estos, se socializó a las dependencias mediante correo electrónico desde la Herramienta Bancoppi de la Oficina Asesora de Planeación.
Se realizó control de cambios a los siguientes subproyectos:
* 5.17.2-Adopción de mecanismos eficaces para evitar actos de corrupción e ilegalidad por parte de los servidores públicos del Invima
* 2.12.8. Sistema de Inspección, Vigilancia y Control Sanitario - SIVICOS III
* 3.15.8. Rediseño e implementación del Programa de Gestión Documental 2021
* 2.14.2. Rediseño del SGI del Invima
2. Inconvenientes presentados: Ninguno
3. Acciones de Mejora si aplican: No aplica</v>
          </cell>
          <cell r="AW8">
            <v>15</v>
          </cell>
          <cell r="BB8">
            <v>15</v>
          </cell>
          <cell r="BC8">
            <v>0.24590163934426229</v>
          </cell>
          <cell r="BD8" t="str">
            <v>Durante los meses de octubre y noviembre de la vigencia 2021 se llevó a cabo la III Tutoría con corte a septiembre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Una vez consolidada la información obtenida en la III Tutoría presentó un avance de ejecución de 80%.
Programa 2- Mejoramiento de Calidad en procesos y trámites el cual consta de 3 proyectos. Una vez consolidada la información obtenida en la III Tutoría presentó un avance de ejecución de 61%.
Programa 3- Fortalecimiento Institucional de la gestión Administrativa y de apoyo del Invima el cual consta de 1 proyecto. Una vez consolidada la información obtenida en la III Tutoría presentó un avance de ejecución de 52%.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III Tutoría presentó un avance de ejecución de 72%.
 Los resultados obtenidos fueron consolidados en la matriz de Tutorias que hace parte del banco de proyectos, herramienta que sirve como insumo para el seguimiento a la plataforma estratégica del Instituto. 
La información consolidada una vez programadas y realizadas las diez y seis (16) tutorías correspondientes a los diez y seis (16) proyectos vigentes, se socializó a las dependencias mediante correo electrónico desde la Herramienta Bancoppi de la Oficina Asesora de Planeación.
Es de aclarar que el vie 12/11/2021 04:08 p.m. se dio autorización por parte de  Dirección General para incluir el subproyecto institucional 1.7.3 Fortalecimiento de los laboratorios como ente referente a nivel Nacional en la etapa de estudios y diseños, en el proyecto 1.7- Control de Calidad de Producto y Programa 1-Fortalecimiento de la Inspección Vigilancia y Control de los productos competencia del Invima.
 El siguiente proyecto no cuenta con subproyectos formulados por parte de las dependencias para la vigencia 2021, por lo cual no tienen avance de ejecución:
* Programa 4- Desarrollo y promulgación del conocimiento institucional
Proyecto: 
4.16-Gestión del conocimiento Institucional
Se realizó control de cambios a los siguientes subproyectos:
*1.1.7 Fortalecimiento de la vigilancia sanitaria- Monitoreo de publicidad Fase II
*1.3.2-Demuestra la Calidad en Cosméticos 2020
*1.5.4 Demuestra la Calidad en Medicamentos y Productos Biológicos 2021
*1.5.5  Fortalecimiento de la red nacional de farmacovigilancia para la monitorización de la seguridad de los medicamentos a nivel nacional 2021
*1.9.10 Mejoramiento del sistema nacional de control e inocuidad de alimentos de consumo Nacional y exportación bajo un enfoque de riesgo nacional 2021
*1.11.3. Fortalecimiento de la imagen del Invima como la autoridad sanitaria que protege la salud de los residentes en el territorio colombiano 2021
* 2.12.8. Sistema de Inspección, Vigilancia y Control Sanitario - SIVICOS III
*2.12.13. Inteligencia de Negocios 2021
*2.13.4. Gobierno Digital
* 2.14.2. Rediseño del SGI del Invima
* 3.15.8. Rediseño e implementación del Programa de Gestión Documental 2021
*3.15.11. Adopción de mecanismos eficaces para garantizar la confidencialidad, la integridad y la disponibilidad de la información; manteniendo los niveles de competencia, conformidad legal e imagen institucional del Invima.
* 5.17.2-Adopción de mecanismos eficaces para evitar actos de corrupción e ilegalidad por parte de los servidores públicos del Invima</v>
          </cell>
        </row>
        <row r="9">
          <cell r="A9" t="str">
            <v>OP02</v>
          </cell>
          <cell r="B9" t="str">
            <v xml:space="preserve">3 Fortalecimiento institucional de la gestión administrativa y de apoyo del Invima </v>
          </cell>
          <cell r="C9" t="str">
            <v>Oficina Asesora de Planeación</v>
          </cell>
          <cell r="D9" t="str">
            <v>Realizar el seguimiento al Plan Operativo Anual y Plan Operativo Anual  de Inversión  definidos en  el Plan Estratégico de la entidad para la vigencia</v>
          </cell>
          <cell r="E9" t="str">
            <v>Evaluar el cumplimiento de las funciones, objetivos, actividades y presupuesto de inversión en el marco de la plataforma estratégica</v>
          </cell>
          <cell r="F9" t="str">
            <v>Funcionamiento</v>
          </cell>
          <cell r="G9" t="str">
            <v>Seguimientos del  POA-POAI Realizados</v>
          </cell>
          <cell r="H9" t="str">
            <v>(No. de seguimientos ejecutados/No. de seguimientos requeridos de acuerdo al los procedimentos de Formulación y Seguimiento al plan Operativo Anual y del Plan Operativo Anual de Inversiòn)*100</v>
          </cell>
          <cell r="I9" t="str">
            <v>Número</v>
          </cell>
          <cell r="J9" t="str">
            <v>Trimestral</v>
          </cell>
          <cell r="K9">
            <v>8</v>
          </cell>
          <cell r="L9">
            <v>0</v>
          </cell>
          <cell r="M9">
            <v>8</v>
          </cell>
          <cell r="N9">
            <v>8</v>
          </cell>
          <cell r="O9">
            <v>0</v>
          </cell>
          <cell r="P9">
            <v>8</v>
          </cell>
          <cell r="Q9">
            <v>8</v>
          </cell>
          <cell r="R9">
            <v>1</v>
          </cell>
          <cell r="S9">
            <v>1</v>
          </cell>
          <cell r="T9" t="str">
            <v/>
          </cell>
          <cell r="U9">
            <v>0</v>
          </cell>
          <cell r="V9">
            <v>0</v>
          </cell>
          <cell r="W9">
            <v>0</v>
          </cell>
          <cell r="X9">
            <v>0</v>
          </cell>
          <cell r="Y9">
            <v>0</v>
          </cell>
          <cell r="Z9">
            <v>2</v>
          </cell>
          <cell r="AA9">
            <v>2</v>
          </cell>
          <cell r="AB9">
            <v>0.25</v>
          </cell>
          <cell r="AC9" t="str">
            <v>1. Resultados Alcanzados a la fecha: Durante el primer trimestre del 1 de enero al 31 de marzo de la vigencia 2021 los proyectos de inversión presentan una ejecución global de $46.092.954.112,64 correspondiente al 61,12% con certificado de disponibilidad presupuestal, de los que se han perfeccionado compromisos con su respectivo registro presupuestal por valor de $31.246.404.208,11 lo equivalente al 41,43% y se ha realizado afectación de compromisos por valor de $3.595.773.407,61 que pondera el  4,77% respecto a la apropiación SUIFP, dentro del presupuesto global ejecutado el ranking de participación por proyectos se encuentra de la siguiente manera: En primer lugar el proyecto  Fortalecimiento de IVC a nivel nacional con un 40,75% con respecto a CRP y 68,58% respecto a CDP quedando disponibles $16.531.871.123,99 en segundo lugar el proyecto Fortalecimiento de la arquitectura tecnológica con un 63,30% con respecto a CRP y 64,27% respecto a CDP quedando disponibles $4.018.074.464,99, en tercer lugar el proyecto Fortalecimiento institucional en la gestión administrativa con un 29,22% con respecto a CRP y 30,20% respecto a CDP quedando disponibles $6.416.483.981,74 y en cuarto lugar el proyecto Fortalecimiento de los laboratorios como ente referente a nivel nacional que a la fecha de corte indicada no registra ejecución.
Respecto al Plan Operativo Anual, se realizó el seguimiento del trimestre de la siguiente manera: En el mes de Enero realizaron el reporte 11 dependencias de 11 que reportan de manera mensual, 1 dependencia reporto de manera no oportuna y se realizó retroalimentación a 1 dependencia.
Para el mes de febrero realizaron el reporte 11 dependencias de 11 que reportan de manera mensual, sin embargo para este mes, se recibieron 2 reportes no oportunos. 
2. Inconvenientes presentados
3. Acciones de Mejora si aplican</v>
          </cell>
          <cell r="AI9">
            <v>2</v>
          </cell>
          <cell r="AJ9">
            <v>2</v>
          </cell>
          <cell r="AK9">
            <v>0.25</v>
          </cell>
          <cell r="AL9" t="str">
            <v>1. Resultados Alcanzados a la fecha: Durante el segundo trimestre del 1 de abril al 30 de junio de la vigencia 2021 los proyectos de inversión presentan una ejecución global de $51.751.090.424,58 correspondiente al 68,62% con certificado de disponibilidad presupuestal, de los que se han perfeccionado compromisos con su respectivo registro presupuestal por valor de $44.635.641.469,80 lo equivalente al 59,19% y se ha realizado afectación de compromisos por valor de $13.837.400.111,78 que pondera el  18,35% respecto a la apropiación SUIFP, dentro del presupuesto global ejecutado el ranking de participación por proyectos se encuentra de la siguiente manera: En primer lugar el proyecto  Fortalecimiento de la arquitectura tecnológica con un 70,08% con respecto a CRP y 82,98% respecto a CDP quedando disponibles $1.913.558.874, en segundo lugar el proyecto Fortalecimiento de IVC a nivel nacional con un 63,68% con respecto a CRP y 73,48 respecto a CDP quedando disponibles $13.955.430.181, en tercer lugar el proyecto Fortalecimiento institucional en la gestión administrativa con un 35,31% con respecto a CRP y 40,83% respecto a CDP quedando disponibles $5.439.304.204 y en cuarto lugar el proyecto Fortalecimiento de los laboratorios como ente referente a nivel nacional que a la fecha de corte indicada no registra ejecución.
Para el Plan Operativo Anual, se realizó el seguimiento del trimestre de la siguiente manera: En el mes de Abril realizaron el reporte 11 dependencias de 11 que reportan de manera mensual, 2 dependencias reportaron de manera no oportuna.
Para el mes de Mayo realizaron el reporte 11 dependencias de 11 que reportan de manera mensual, para este mes, se recibieron 2 reportes no oportunos. 
2. Inconvenientes presentados
3. Acciones de Mejora si aplican</v>
          </cell>
          <cell r="AR9">
            <v>2</v>
          </cell>
          <cell r="AS9">
            <v>2</v>
          </cell>
          <cell r="AT9">
            <v>0.25</v>
          </cell>
          <cell r="AU9" t="str">
            <v>1. Resultados Alcanzados a la fecha: Para el Plan Operativo Anual, se realizó el seguimiento del trimestre de la siguiente manera: Para el mes de Junio se consolidó el reporte de 15 dependencias las cuales tienen reporte mensual, trimestral y semestral, en esta oportunidad 3 dependencias reportaron fuera de tiempo. En el mes de Julio realizaron el reporte 11 dependencias de 11 que reportan de manera mensual, 2 dependencias reportaron de manera no oportuna.
Para el mes de Agosto realizaron el reporte 11 dependencias de 11 que reportan de manera mensual, para este mes, se recibieron 2 reportes no oportunos. 
Seguimiento POAI: Del 1 de enero al 30 de septiembre de la vigencia 2021 los proyectos de inversión presentan una ejecución global de $61.044.837.457,26 correspondiente al 80,95% con certificado de disponibilidad presupuestal, de los que se han perfeccionado compromisos con su respectivo registro presupuestal por valor de $51.359.722.334,90  lo equivalente al 68,10% y se ha realizado afectación de compromisos por valor de $27.724.050.892,71 que pondera el 36,76% respecto a la apropiación SUIFP, dentro del presupuesto global ejecutado el ranking de participación por proyectos se encuentra de la siguiente manera: En primer lugar el proyecto  Fortalecimiento de IVC a nivel nacional con un 70,38% con respecto a CRP y 85,81% respecto a CDP quedando disponibles $7.466.430.125 en segundo lugar el proyecto Fortalecimiento de la arquitectura tecnológica con un 85,38% con respecto a CRP y 97,11% respecto a CDP quedando disponibles $324.984.532, en tercer lugar el proyecto Fortalecimiento institucional en la gestión administrativa con un 51,36% con respecto a CRP y 54,06% respecto a CDP quedando disponibles $4.223.131.569 y en cuarto lugar el proyecto Fortalecimiento de la gestión y dirección del sector salud y protección social que a la fecha de corte indicada no registra ejecución.                              
2. Inconvenientes presentados
3. Acciones de Mejora si aplican</v>
          </cell>
          <cell r="BA9">
            <v>2</v>
          </cell>
          <cell r="BB9">
            <v>2</v>
          </cell>
          <cell r="BC9">
            <v>0.25</v>
          </cell>
          <cell r="BD9" t="str">
            <v>1. Resultados Alcanzados a la fecha: Para el Plan Operativo Anual, se realizó el seguimiento del trimestre de la siguiente manera: Para el mes de Septiembre se consolidó el reporte de 15 dependencias las cuales tienen reporte mensual, trimestral y semestral, en esta oportunidad 6 dependencias reportaron fuera de tiempo, enviando así correo recordatorio. En el mes de Octubre realizaron el reporte 11 dependencias de 11 que reportan de manera mensual, 2 dependencias reportaron de manera no oportuna.
Para el mes de Noviembre realizaron el reporte 10 dependencias de 11 que reportan de manera mensual, así mismo se recibieron 2 reportes no oportunos. De igual manera para cada trimestre se realizó la respectiva retroalimentación en cuanto a diferencia de datos reportados vs lo escrito en los análisis, porcentajes de ejecución, manejo de fórmulas o datos inconsistentes vs lo reportado para otros informes.
Plan Operativo Anual de Inversión Durante el cuarto trimestre del 1 de octubre al 31 de diciembre y por ende consolidado a cierre de la vigencia 2021 los proyectos de inversión presentaron una ejecución global de $61.770.372.214  correspondiente al 82% con certificado de disponibilidad presupuestal, de los que se perfeccionaron compromisos con su respectivo registro presupuestal por valor de $60.604.129.558 correspondientes al 80% y se realizó afectación de compromisos por valor de $60.096.870.228 que pondera el 80% respecto a la apropiación SUIFP, dentro del presupuesto global ejecutado el ranking de participación por proyectos se ubicó de la siguiente manera: En primer lugar el proyecto  Fortalecimiento de la arquitectura tecnológica con un 97% con respecto a CRP quedando disponibles 287.992.932, en segundo lugar el proyecto Fortalecimiento de IVC a nivel nacional con un 82% con respecto a CRP quedando disponibles $8.465.054.724, en tercer lugar el proyecto Fortalecimiento institucional en la gestión administrativa con un 72% con respecto a CRP quedando disponibles $2.551.571.879 y en cuarto lugar el proyecto Mejoramiento de la capacidad analítica de los laboratorios relacionada con los productos competencia del invima nacional que a la fecha de corte indica ejecución por valor de $15.608.067 correspondiente al 1% a nivel de CDP, CRP y Obligaciones, quedando así disponibles 2.338.656.470.
2. Inconvenientes presentados
3. Acciones de Mejora si aplican</v>
          </cell>
        </row>
        <row r="10">
          <cell r="A10" t="str">
            <v>OP03</v>
          </cell>
          <cell r="B10" t="str">
            <v xml:space="preserve">3 Fortalecimiento institucional de la gestión administrativa y de apoyo del Invima </v>
          </cell>
          <cell r="C10" t="str">
            <v>Oficina Asesora de Planeación</v>
          </cell>
          <cell r="D10" t="str">
            <v xml:space="preserve">Actualizar el manual tarifario de la entidad </v>
          </cell>
          <cell r="E10" t="str">
            <v>Realizar actualización oportuna del manual tarifario de acuerdo a los procedimientos establecidos y normas que apliquen</v>
          </cell>
          <cell r="F10" t="str">
            <v>Funcionamiento</v>
          </cell>
          <cell r="G10" t="str">
            <v xml:space="preserve">Actualización del Manual Tarifario </v>
          </cell>
          <cell r="H10" t="str">
            <v>(No. de actualizaciones realizadas al manual tarifario/No. de actualizaciones requeridas soportadas juridicamente)*100</v>
          </cell>
          <cell r="I10" t="str">
            <v>Porcentaje</v>
          </cell>
          <cell r="J10" t="str">
            <v>Semestral</v>
          </cell>
          <cell r="K10">
            <v>1</v>
          </cell>
          <cell r="M10">
            <v>1</v>
          </cell>
          <cell r="N10">
            <v>1</v>
          </cell>
          <cell r="P10">
            <v>1</v>
          </cell>
          <cell r="Q10">
            <v>1</v>
          </cell>
          <cell r="R10">
            <v>1</v>
          </cell>
          <cell r="S10">
            <v>1</v>
          </cell>
          <cell r="T10" t="str">
            <v/>
          </cell>
          <cell r="AB10">
            <v>0</v>
          </cell>
          <cell r="AC10" t="str">
            <v>1. Resultados Alcanzados a la fecha
2. Inconvenientes presentados
3. Acciones de Mejora si aplican</v>
          </cell>
          <cell r="AI10">
            <v>0.5</v>
          </cell>
          <cell r="AJ10">
            <v>0.5</v>
          </cell>
          <cell r="AK10">
            <v>0.5</v>
          </cell>
          <cell r="AL10" t="str">
            <v>1. Resultados Alcanzados a la fecha: En el primer semestre del año se realizó una modificacion a la ayuda al usuario  del Manual tarifario Vigente en el cual se incluyeron las Tarifas  EXCEPTUADAS DE PAGO de acuerdo con el Parágrafo 2 del Art. 2 de Ley 2069 de 2020, de igual manera se levanto el costeo de las tarifas relacionadas con la Desicion 833 la cual regula la producción, almacenamiento, importación, y comercialización de los productos cosméticos, así como el control de la calidad y la vigilancia sanitaria de los mismos, de igual manera se incluyo  la Modificación de Autorización Sanitaria de Uso de Emergencia - ASUE para medicamentos de síntesis química y biológicos destinados a la prevención y tratamiento de la Covid – 19 en vigencia de la emergencia sanitaria.
A su vez se viene levantando la Informacion para el Costeo de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Inconvenientes presentados: Se hace necesario reglamentar el Manual de Tarifas para el cobro de la tasa de los servicios prestados por el Instituto Nacional de Vigilancia de Medicamentos y Alimentos - INVIMA de acuerdo con lo señalado en la Ley 399 de 1997 modificada por articulo 2o de  la Ley 2069 de 2020, así como establecer algunos aspectos para dar cumplimiento a lo allí prescrito, por lo que la entidad no podra actualizar el manual Tarifario hasta tanto no sea expedido un Decreto reglamentario por parte del Gobierno Nacional que permita adoptar el manual de tarifas para el cobro de la tasa de los servicios prestados por el -INVIMA y se leasigne nuevamente la competencia para su actualizacion, Decreto que esta proyecto actualmente.
3. Acciones de Mejora si aplican:N/A</v>
          </cell>
          <cell r="AS10">
            <v>0</v>
          </cell>
          <cell r="AT10">
            <v>0</v>
          </cell>
          <cell r="AU10" t="str">
            <v>1. Resultados Alcanzados a la fecha
2. Inconvenientes presentados
3. Acciones de Mejora si aplican</v>
          </cell>
          <cell r="BA10">
            <v>0.5</v>
          </cell>
          <cell r="BB10">
            <v>0.5</v>
          </cell>
          <cell r="BC10">
            <v>0.5</v>
          </cell>
          <cell r="BD10" t="str">
            <v>Resultados Alcanzados a la fecha: 
1. En el segundo semestre de la vigencia 2021, se dio continuidad con el levantamiento de 8 costeos correspondientes a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Se realizaron las gestiones correspondientes de acuerdo con el procedimiento de actualización del manual tarifario para la eliminación de las tarifas 4052-2 (Autorización sanitaria provisional de plantas de beneficio de animales de las diferentes especies, desposte y desprese destinados para consumo humano), 218-1,2018-2, 2018-3 (registro sanitario y/o renovación de bebidas alcohólicas para microempresarios
3. Se realizo el cálculo y alistamiento de la información de las tarifas con valor inferior a una UVT, de acuerdo con lo establecido en el decreto 1094 de 2020 PARÁGRAFO: Cuando el valor a convertir resulte inferior a una (1) UVT, se deberá aproximar a la cifra con tres (3) decimales más cercana.
4. Se realizaron mesas de trabajo conjuntas cola Dirección  de Medicamentos y Productos Biológicos en las cuales se realizó el alistamiento de la información, de la solicitud realizada de cambio de concepto de las tarifas (1004, 1004-1, 1006-1, 1006-2, 1006-3, 4001-5,  4001-8, 4001-9, 4001-17, 4002-39), levantamiento del costeo de la tarida 4001-70 Modificación del registro sanitario de un medicamento Biológico por cambios de calidad de nivel medio y aspectos legales, con autorización de agotamiento.
5. Se realizaron mesas de trabajo conjuntas con la Dirección de Dispositivos Médicos en las cuales de realizaron las gestiones para el cambio de concepto de las tarifas (3004 Registro sanitario o renovación para dispositivos médicos Clase IIB y III) y (3005 Permiso de comercialización o renovación para equipos biomédicos de tecnología controlada).
6. En cuanto a la aplicación de las tarifas diferenciadas del registro sanitario para las pequeñas y medianas empresas según los términos señalados en el parágrafo 1° del artículo 2 de la Ley 2069 de 2020, una vez se decretó la ley en mención, el instituto ha venido trabajando conjuntamente con el  Ministerio de Salud y Protección Social, en el análisis de los diferentes aspectos jurídicos, técnicos y operativos necesarios para la implementación de las tarifas diferenciadas, de acuerdo con los análisis realizados se cuenta con el cálculos de 390 nuevos códigos tarifarios los cuales serán incluidos en el manual una vez se cuente la respectiva reglamentación. 
2. Inconvenientes presentados: 
Se continua con la espera de la reglamentación del Manual de Tarifas para el cobro de la tasa de los servicios prestados por el Instituto Nacional de Vigilancia de Medicamentos y Alimentos - INVIMA de acuerdo con lo señalado Ley 2069 de 2020, el instituto no podrá actualizar el manual Tarifario hasta tanto no sea expedido un Decreto reglamentario por parte del Gobierno Nacional que permita adoptar el manual de tarifas y se le asigne nuevamente la competencia para su actualización. El decreto de se encuentra en gestión.
3. Acciones de Mejora si aplican:N/A</v>
          </cell>
        </row>
        <row r="11">
          <cell r="A11" t="str">
            <v>OP04</v>
          </cell>
          <cell r="B11" t="str">
            <v xml:space="preserve">3 Fortalecimiento institucional de la gestión administrativa y de apoyo del Invima </v>
          </cell>
          <cell r="C11" t="str">
            <v>Oficina Asesora de Planeación</v>
          </cell>
          <cell r="D11" t="str">
            <v>Ejecutar las actividades del Plan Estadístico Institucional de acuerdo a los planes de acción definidos en el documento PEI</v>
          </cell>
          <cell r="E11" t="str">
            <v xml:space="preserve">Fortalecer las estadísticas producidas y requeridas por el Invima, con el propósito que se constituya en un soporte eficiente para la gestión institucional frente a compromisos misionales, sectoriales y de Gobierno Nacional. </v>
          </cell>
          <cell r="F11" t="str">
            <v>Funcionamiento</v>
          </cell>
          <cell r="G11" t="str">
            <v>Actividades del PEI</v>
          </cell>
          <cell r="H11" t="str">
            <v>(Número de actividades del PEI ejecutadas en el periodo a cargo de la OAP / Número de actividades del PEI programadas en el periodo  a cargo de la OAP)*100</v>
          </cell>
          <cell r="I11" t="str">
            <v>Número</v>
          </cell>
          <cell r="J11" t="str">
            <v>Semestral</v>
          </cell>
          <cell r="K11">
            <v>7</v>
          </cell>
          <cell r="L11">
            <v>0</v>
          </cell>
          <cell r="M11">
            <v>7</v>
          </cell>
          <cell r="N11">
            <v>7</v>
          </cell>
          <cell r="O11">
            <v>0</v>
          </cell>
          <cell r="P11">
            <v>7</v>
          </cell>
          <cell r="Q11">
            <v>7</v>
          </cell>
          <cell r="R11">
            <v>1</v>
          </cell>
          <cell r="S11">
            <v>1</v>
          </cell>
          <cell r="T11" t="str">
            <v/>
          </cell>
          <cell r="AA11">
            <v>0</v>
          </cell>
          <cell r="AB11">
            <v>0</v>
          </cell>
          <cell r="AC11" t="str">
            <v>1. Resultados Alcanzados a la fecha
2. Inconvenientes presentados
3. Acciones de Mejora si aplican</v>
          </cell>
          <cell r="AJ11">
            <v>0</v>
          </cell>
          <cell r="AK11">
            <v>0</v>
          </cell>
          <cell r="AL11" t="str">
            <v>1- Se han iniciado actividades de acercamiento con personal del Ministerio de Salud y Protección Social, con el objetivo de identificar la deanda de información estadística por parte de esa entidad al INVIMA.     2- Se encuentra en construcción el documento guía para la generación de información estadística, Fecha 14 de Mayo 2021. 3- La responsable de información estadística d ela entidad ha recibido capacitación en  requisitos de calidad para la generación de estadísticas NTC PE1000:2020, está pendiente socialización de esta capacitación a los funcionarios de la OAP. Además se recibió capacitación en Fortalecimiento de Registros Administrativos. Estas actividdes hacen parte de un ejercicio de preparación, con el objetivo de dar inicio al cumplimiento de las actividades de los planes de acción propuestos en el Plan Estadístico de la entidad.</v>
          </cell>
          <cell r="AS11">
            <v>0</v>
          </cell>
          <cell r="AT11">
            <v>0</v>
          </cell>
          <cell r="AU11" t="str">
            <v>1. Resultados Alcanzados a la fecha
2. Inconvenientes presentados
3. Acciones de Mejora si aplican</v>
          </cell>
          <cell r="BA11">
            <v>7</v>
          </cell>
          <cell r="BB11">
            <v>7</v>
          </cell>
          <cell r="BC11">
            <v>1</v>
          </cell>
          <cell r="BD11" t="str">
            <v>1. Resultados Alcanzados a la fecha:
a. Producción de requerimientos del Ministerio de Salud y Protección Social
Identificar la demanda de información estadística del Ministerio por parte del Invima
b. Programa de Fortalecimiento de Registros Administrativos
Identificar y caracterizar los registros administrativos
Hacer uso estadístico de los registros administrativos
c. Capacitación técnica a funcionarios
Identificar las necesidades de capacitación en temáticas estadísticas de los funcionarios de la Entidad
d. Documentación metodológia de las operaciones estadísticas
Diseñar documento con los lineamientos y estándares para la producción de estadísticas
Implementar los lineamientos y estándares definidos por el DANE y referentes metodológicos internacionales para laproducción de estadísticas
Generar la documentación metodológica de la producción estadística
e. Creación de procedimiento de producción de información estadística
Capacitar a los funcionarios de la OAP en la norma técnica de la calidad del proceso estadístico - Requisitos de Calidad para la generación de estadísticas NTC PE 1000:2017
Crear el procedimiento o documento guía de producción de información estadística
Capacitar a funcionarios de la entidad acerca de la NTC1000:2017
f. Etapa 2 Plan Estadístico Institucional
Actualizar el inventario de la información estadística demandada y ofertada
g. Definición de la oferta de operaciones estadísticas que se deben producir de manera continua
Mantener la producción estadística que se viene generando de manera continua en la Entidad
2. Inconvenientes presentados 
3. Acciones de Mejora si aplican</v>
          </cell>
        </row>
        <row r="12">
          <cell r="A12" t="str">
            <v>OP05</v>
          </cell>
          <cell r="B12" t="str">
            <v xml:space="preserve">1 Fortalecimiento  de la inspección  vigilancia y control de los productos competencia del Invima </v>
          </cell>
          <cell r="C12" t="str">
            <v>Oficina Asesora de Planeación</v>
          </cell>
          <cell r="D12" t="str">
            <v>Realizar un perfilamiento de riesgos sanitarios a traves del modelo de IVC SOA de los establecimientos y tipos de productos que son competencia del Invima, como insumo para la elaboración del plan trimestral de visitas</v>
          </cell>
          <cell r="E12" t="str">
            <v>Establecer perfiles de riesgo para cada uno de los establecimientos y tipos de productos que están bajo vigilancia; que sirvan de insumo al Instituto para priorizar la intervención sanitaria.</v>
          </cell>
          <cell r="F12" t="str">
            <v>Funcionamiento</v>
          </cell>
          <cell r="G12" t="str">
            <v>Informes realizados</v>
          </cell>
          <cell r="H12" t="str">
            <v>(N° de informes realizado/No de informes programados)*100</v>
          </cell>
          <cell r="I12" t="str">
            <v>Número</v>
          </cell>
          <cell r="J12" t="str">
            <v>Trimestral</v>
          </cell>
          <cell r="K12">
            <v>4</v>
          </cell>
          <cell r="L12">
            <v>0</v>
          </cell>
          <cell r="M12">
            <v>4</v>
          </cell>
          <cell r="N12">
            <v>4</v>
          </cell>
          <cell r="O12">
            <v>0</v>
          </cell>
          <cell r="P12">
            <v>4</v>
          </cell>
          <cell r="Q12">
            <v>4</v>
          </cell>
          <cell r="R12">
            <v>1</v>
          </cell>
          <cell r="S12">
            <v>1</v>
          </cell>
          <cell r="T12" t="str">
            <v/>
          </cell>
          <cell r="U12">
            <v>0</v>
          </cell>
          <cell r="V12">
            <v>0</v>
          </cell>
          <cell r="W12">
            <v>0</v>
          </cell>
          <cell r="X12">
            <v>0</v>
          </cell>
          <cell r="Y12">
            <v>0</v>
          </cell>
          <cell r="Z12">
            <v>1</v>
          </cell>
          <cell r="AA12">
            <v>1</v>
          </cell>
          <cell r="AB12">
            <v>0.25</v>
          </cell>
          <cell r="AC12" t="str">
            <v>Se realiza el informe correspodiente al corte de Diciembre 31 de 2020 en el Modelo IVC  SOA, donde se encuentra que de 17.086 establecimientos vigilados, el 1% se encuentran en riesgo “muy alto”, el 31.1% se encuentran en riesgo “alto”, el 41.3% en riesgo “moderado” y el 26.7% en riesgo “bajo”.</v>
          </cell>
          <cell r="AI12">
            <v>1</v>
          </cell>
          <cell r="AJ12">
            <v>1</v>
          </cell>
          <cell r="AK12">
            <v>0.25</v>
          </cell>
          <cell r="AL12" t="str">
            <v>Se realiza el informe correspodiente al corte de Marzo 31 de 2021 en el Modelo IVC  SOA, donde se encuentra que de 17.212; establecimientos vigilados,el 1.1% se encuentran en riesgo “muy alto”, el 30.6% se encuentran en riesgo “alto”, el 46.7% en riesgo “moderado” y el 21.6% en riesgo “bajo”.</v>
          </cell>
          <cell r="AR12">
            <v>1</v>
          </cell>
          <cell r="AS12">
            <v>1</v>
          </cell>
          <cell r="AT12">
            <v>0.25</v>
          </cell>
          <cell r="AU12" t="str">
            <v>Se realiza el informe correspodiente al corte de Junio 30 de 2021 en el Modelo IVC  SOA, donde se encuentra que de 18.124 establecimientos vigilados; el 0.2% se encuentran en riesgo “muy alto”, el 28.3% se encuentran en riesgo “alto”, el 49.5% en riesgo “moderado” y el 22% en riesgo “bajo”.</v>
          </cell>
          <cell r="BA12">
            <v>1</v>
          </cell>
          <cell r="BB12">
            <v>1</v>
          </cell>
          <cell r="BC12">
            <v>0.25</v>
          </cell>
          <cell r="BD12" t="str">
            <v>Se realiza el informe correspodiente al corte de Septiembre 30 de 2021 en el Modelo IVC  SOA, donde se encuentra que de 18.574 establecimientos vigilados, el 0,56% se encuentran en riesgo “muy alto”, el 26,1% se encuentran en riesgo “alto”, el 50,5% en riesgo “moderado” y el 22,7% en riesgo “bajo”.</v>
          </cell>
        </row>
        <row r="13">
          <cell r="A13" t="str">
            <v>OP06</v>
          </cell>
          <cell r="B13" t="str">
            <v xml:space="preserve">1 Fortalecimiento  de la inspección  vigilancia y control de los productos competencia del Invima </v>
          </cell>
          <cell r="C13" t="str">
            <v>Oficina Asesora de Planeación</v>
          </cell>
          <cell r="D13" t="str">
            <v xml:space="preserve">Realizar monitoreo a establecimientos  considerados de Alto Riesgo </v>
          </cell>
          <cell r="E13" t="str">
            <v>Efectuar acciones de vigilancia efectiva y tomar medidas preventivas que contribuyan a mejorar el estatus sanitario del país.</v>
          </cell>
          <cell r="F13" t="str">
            <v>Funcionamiento</v>
          </cell>
          <cell r="G13" t="str">
            <v>Reporte de monitoreo</v>
          </cell>
          <cell r="H13" t="str">
            <v>(N° reportes de monitoreo realizados/No de reportes de monitoreos programados) *100</v>
          </cell>
          <cell r="I13" t="str">
            <v>Número</v>
          </cell>
          <cell r="J13" t="str">
            <v>Trimestral</v>
          </cell>
          <cell r="K13">
            <v>4</v>
          </cell>
          <cell r="L13">
            <v>0</v>
          </cell>
          <cell r="M13">
            <v>4</v>
          </cell>
          <cell r="N13">
            <v>4</v>
          </cell>
          <cell r="O13">
            <v>0</v>
          </cell>
          <cell r="P13">
            <v>4</v>
          </cell>
          <cell r="Q13">
            <v>4</v>
          </cell>
          <cell r="R13">
            <v>1</v>
          </cell>
          <cell r="S13">
            <v>1</v>
          </cell>
          <cell r="T13" t="str">
            <v/>
          </cell>
          <cell r="U13">
            <v>0</v>
          </cell>
          <cell r="V13">
            <v>0</v>
          </cell>
          <cell r="W13">
            <v>0</v>
          </cell>
          <cell r="X13">
            <v>0</v>
          </cell>
          <cell r="Y13">
            <v>0</v>
          </cell>
          <cell r="Z13">
            <v>1</v>
          </cell>
          <cell r="AA13">
            <v>1</v>
          </cell>
          <cell r="AB13">
            <v>0.25</v>
          </cell>
          <cell r="AC13" t="str">
            <v>Con el corte de Diciembre de 2020 se realizó el seguimiento de 186 establecimientos de alto riesgo de las diferentes direcciones misionales.</v>
          </cell>
          <cell r="AI13">
            <v>1</v>
          </cell>
          <cell r="AJ13">
            <v>1</v>
          </cell>
          <cell r="AK13">
            <v>0.25</v>
          </cell>
          <cell r="AL13" t="str">
            <v>Con el corte de Marzo 2021 se realizó el seguimiento de 216 establecimientos de alto riesgo de las diferentes direcciones misionales.</v>
          </cell>
          <cell r="AR13">
            <v>1</v>
          </cell>
          <cell r="AS13">
            <v>1</v>
          </cell>
          <cell r="AT13">
            <v>0.25</v>
          </cell>
          <cell r="AU13" t="str">
            <v>Con el corte de Junio 2021 se realizó el seguimiento de 216 establecimientos de alto riesgo de las diferentes direcciones misionales.</v>
          </cell>
          <cell r="BA13">
            <v>1</v>
          </cell>
          <cell r="BB13">
            <v>1</v>
          </cell>
          <cell r="BC13">
            <v>0.25</v>
          </cell>
          <cell r="BD13" t="str">
            <v>Con el corte de Septiembre 2021 se realizó el seguimiento de 216 establecimientos de alto riesgo de las diferentes direcciones misionales.</v>
          </cell>
        </row>
        <row r="14">
          <cell r="A14" t="str">
            <v>OP07</v>
          </cell>
          <cell r="B14" t="str">
            <v xml:space="preserve">1 Fortalecimiento  de la inspección  vigilancia y control de los productos competencia del Invima </v>
          </cell>
          <cell r="C14" t="str">
            <v>Oficina Asesora de Planeación</v>
          </cell>
          <cell r="D14" t="str">
            <v>Realizar un perfilamiento de riesgos sanitarios a traves del modelo de IVC SOA Puertos de los importadores y exportadores de productos de Alimentos y Bebidas que son competencia del Invima</v>
          </cell>
          <cell r="E14" t="str">
            <v>Establecer perfiles de riesgo para cada uno de los importadores, exportadores y tipos de productos que están bajo vigilancia; que permita al Instituto priorizar la intervención sanitaria.</v>
          </cell>
          <cell r="F14" t="str">
            <v>Funcionamiento</v>
          </cell>
          <cell r="G14" t="str">
            <v>Informes Realizados</v>
          </cell>
          <cell r="H14" t="str">
            <v>(N° de informes realizado/No de informes programados)*100</v>
          </cell>
          <cell r="I14" t="str">
            <v>Número</v>
          </cell>
          <cell r="J14" t="str">
            <v>Trimestral</v>
          </cell>
          <cell r="K14">
            <v>4</v>
          </cell>
          <cell r="L14">
            <v>0</v>
          </cell>
          <cell r="M14">
            <v>4</v>
          </cell>
          <cell r="N14">
            <v>4</v>
          </cell>
          <cell r="O14">
            <v>0</v>
          </cell>
          <cell r="P14">
            <v>4</v>
          </cell>
          <cell r="Q14">
            <v>4</v>
          </cell>
          <cell r="R14">
            <v>1</v>
          </cell>
          <cell r="S14">
            <v>1</v>
          </cell>
          <cell r="T14" t="str">
            <v/>
          </cell>
          <cell r="U14">
            <v>0</v>
          </cell>
          <cell r="V14">
            <v>0</v>
          </cell>
          <cell r="W14">
            <v>0</v>
          </cell>
          <cell r="X14">
            <v>0</v>
          </cell>
          <cell r="Y14">
            <v>0</v>
          </cell>
          <cell r="Z14">
            <v>1</v>
          </cell>
          <cell r="AA14">
            <v>1</v>
          </cell>
          <cell r="AB14">
            <v>0.25</v>
          </cell>
          <cell r="AC14" t="str">
            <v>Se realizó el informe correspondiente al primer trimestre de 2021, durante el trimestre se generaron 16.236 solicitudes de Certificación de Inspección sanitaria en los direferentes Puertos, Aeropuertos y Pasos de Frontera, estas solicitudes son inspeccionadas según el riesgo de acuerdo al Modelo IVC SOA Puertos. Del total de 16.236 solicitudes, el 36,1% se realizó de forma documental. El número de solicitudes de exportacion son 2.789 de las cuales el 54,3% se realizó inspección docuemental.</v>
          </cell>
          <cell r="AI14">
            <v>1</v>
          </cell>
          <cell r="AJ14">
            <v>1</v>
          </cell>
          <cell r="AK14">
            <v>0.25</v>
          </cell>
          <cell r="AL14" t="str">
            <v>Se realizó el informe correspondiente al segundo trimestre de 2021, durante el trimestre se generaron 15.528 solicitudes de Certificación de Inspección sanitaria en los direferentes Puertos, Aeropuertos y Pasos de Frontera, estas solicitudes son inspeccionadas según el riesgo de acuerdo al Modelo IVC SOA Puertos. Del total de 15.528 solicitudes, el 35,6% se realizó de forma documental. El número de solicitudes de exportacion son 2.417 de las cuales el 53,8% se realizó inspección docuemental.</v>
          </cell>
          <cell r="AR14">
            <v>1</v>
          </cell>
          <cell r="AS14">
            <v>1</v>
          </cell>
          <cell r="AT14">
            <v>0.25</v>
          </cell>
          <cell r="AU14" t="str">
            <v>Se realizó el informe correspondiente al tercer trimestre de 2021, durante el trimestre se generaron 18.162 solicitudes de Certificación de Inspección sanitaria en los direferentes Puertos, Aeropuertos y Pasos de Frontera, estas solicitudes son inspeccionadas según el riesgo de acuerdo al Modelo IVC SOA Puertos. Del total de 18.162 solicitudes, el 34% se realizó de forma documental. El número de solicitudes de exportacion son 3.584 de las cuales el 52,8% se realizó inspección docuemental.</v>
          </cell>
          <cell r="BA14">
            <v>1</v>
          </cell>
          <cell r="BB14">
            <v>1</v>
          </cell>
          <cell r="BC14">
            <v>0.25</v>
          </cell>
          <cell r="BD14" t="str">
            <v>Se realizó el informe correspondiente al cuarto trimestre de 2021, durante el trimestre se generaron 21.317 solicitudes de Certificación de Inspección sanitaria en los direferentes Puertos, Aeropuertos y Pasos de Frontera, estas solicitudes son inspeccionadas según el riesgo de acuerdo al Modelo IVC SOA Puertos. Del total de 21.317 solicitudes, el 29,6% se realizó de forma documental. El número de solicitudes de exportacion son 3.389 de las cuales el 53,2% se realizó inspección docuemental.</v>
          </cell>
        </row>
        <row r="15">
          <cell r="A15" t="str">
            <v>OP08</v>
          </cell>
          <cell r="B15" t="str">
            <v>2 Mejoramiento de la calidad en los procesos y trámites de la entidad</v>
          </cell>
          <cell r="C15" t="str">
            <v>Oficina Asesora de Planeación</v>
          </cell>
          <cell r="D15" t="str">
            <v>Efectuar los seguimientos y acompañamientos por medio del padrinazgo de procesos, emitiendo informes del estado de los diferentes temas de calidad tales como documentación, indicadores, riesgos, acciones de mejoramiento y salidas no conformes, entre otros</v>
          </cell>
          <cell r="E15" t="str">
            <v>Asesorar a los líderes de proceso, facilitadores de calidad y funcionarios de los diferentes procesos sobre los temas específicos del sistema de gestión integrado e informar el estado de los diferentes tópicos para que apoyen la toma de decisiones</v>
          </cell>
          <cell r="F15" t="str">
            <v>Funcionamiento</v>
          </cell>
          <cell r="G15" t="str">
            <v>Número de informes de seguimiento a los procesos realizados por los funcionarios del Grupo SGI y enviados a los Líderes de Proceso</v>
          </cell>
          <cell r="H15" t="str">
            <v>(Informes de seguimiento a los procesos realizados por los funcionarios del Grupo SGI y enviados a los Líderes de Proceso durante el trimestre/Informes de seguimiento programados)*100</v>
          </cell>
          <cell r="I15" t="str">
            <v>Unidad</v>
          </cell>
          <cell r="J15" t="str">
            <v>Trimestral</v>
          </cell>
          <cell r="K15">
            <v>147</v>
          </cell>
          <cell r="L15">
            <v>0</v>
          </cell>
          <cell r="M15">
            <v>147</v>
          </cell>
          <cell r="N15">
            <v>147</v>
          </cell>
          <cell r="O15">
            <v>0</v>
          </cell>
          <cell r="P15">
            <v>147</v>
          </cell>
          <cell r="Q15">
            <v>147</v>
          </cell>
          <cell r="R15">
            <v>1</v>
          </cell>
          <cell r="S15">
            <v>1</v>
          </cell>
          <cell r="T15" t="str">
            <v/>
          </cell>
          <cell r="Z15">
            <v>38</v>
          </cell>
          <cell r="AA15">
            <v>38</v>
          </cell>
          <cell r="AB15">
            <v>0.25850340136054423</v>
          </cell>
          <cell r="AC15" t="str">
            <v>1. Resultados alcanzados a la fecha: Durante el primer trimestre del año se realizaron en total los 38 seguimientos programados a los procesos, que representan un avance del 27,14%.
Los seguimientos se elaboraron y enviaron a los correos de los líderes de los 38 procesos, estos fueron elaborados por los padrinos asignados en el Grupo de Sistemas de Gestión Integrado pra cada uno. Los seguimientos contienen información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No Aplica
3. Acciones de Mejora si aplican: No Aplica</v>
          </cell>
          <cell r="AI15">
            <v>33</v>
          </cell>
          <cell r="AJ15">
            <v>33</v>
          </cell>
          <cell r="AK15">
            <v>0.22448979591836735</v>
          </cell>
          <cell r="AL15" t="str">
            <v>1. Resultados Alcanzados a la fecha: 1.Resultados alcanzados a la fecha: Durante el segundo trimestre del año  se realizaron  33 seguimientos  de los 38 programados, lo que corresponde a un 23, 57% del trimestre, y el avance global 50,71%.
Los seguimientos son elaborados por los padrinos de cada uno de los procesos y enviados a los correos de los líderes de proceso, los informes incluyen revisión de los indicadores, acciones de mejora abierta y cerradas, revisión a la gestión  de los riesgos,  y salidas no conformes a los procesos que aplica. La evidencia del envió de los seguimientos se encuentra almacenada en el correo de Documentossgs.
2. Inconvenientes presentados
3. Acciones de Mejora si aplican</v>
          </cell>
          <cell r="AR15">
            <v>31</v>
          </cell>
          <cell r="AS15">
            <v>31</v>
          </cell>
          <cell r="AT15">
            <v>0.21088435374149661</v>
          </cell>
          <cell r="AU15" t="str">
            <v>1. Resultados Alcanzados a la fecha: : Durante el tercer trimestre del año se realizaron en total los 31 seguimientos programados a los procesos, que representan el 81.57%  del cumplimiento meta en el trimestre.
Los seguimientos se elaboraron y enviaron a los correos de los líderes de los 31 procesos, estos fueron elaborados por los padrinos asignados a cada proceso. Los informes contienen capítulos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los 7 informes que no quedan reportados dentro del trimestre, fueron enviados el 01/10/2021, se presentaron inconvenientes técnicos en las plataforma de consulta lo cual dificultó la revisión de la información de los procesos, y por lo tanto el reporte en los informes
3. Acciones de Mejora si aplican</v>
          </cell>
          <cell r="BA15">
            <v>45</v>
          </cell>
          <cell r="BB15">
            <v>45</v>
          </cell>
          <cell r="BC15">
            <v>0.30612244897959184</v>
          </cell>
          <cell r="BD15" t="str">
            <v>1. Resultados alcanzados a la fecha: Durante el cuarto trimestre del año se realizaron los 38 seguimientos programados a los procesos, 7 seguimientos del tercer trimestre del año, que representan el 118%  del cumplimiento meta en el trimestre.
Los seguimientos se elaboraron y enviaron a los correos de los líderes de los 38 procesos, estos fueron elaborados por los padrinos asignados a cada proceso. Los informes contienen capítulos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ninguno
3. Acciones de Mejora si aplican: No Aplica</v>
          </cell>
        </row>
        <row r="16">
          <cell r="A16" t="str">
            <v>OP09</v>
          </cell>
          <cell r="B16" t="str">
            <v>2 Mejoramiento de la calidad en los procesos y trámites de la entidad</v>
          </cell>
          <cell r="C16" t="str">
            <v>Oficina Asesora de Planeación</v>
          </cell>
          <cell r="D16" t="str">
            <v>Gestionar las solicitudes de creación, eliminación o modificación de la información documentada y controlada en la  plataforma Integra</v>
          </cell>
          <cell r="E16" t="str">
            <v>Asegurar que la información publicada en la plataforma Integra corresponde a la realidad de los procesos institucionales</v>
          </cell>
          <cell r="F16" t="str">
            <v>Funcionamiento</v>
          </cell>
          <cell r="G16" t="str">
            <v>Porcentaje de solicitudes Información documentada atendidas</v>
          </cell>
          <cell r="H16" t="str">
            <v xml:space="preserve">(No. de solicitudes de información documentada gestionadas en el periodo / Número de solicitudes remitidas por los responsables en el periodo)*100 </v>
          </cell>
          <cell r="I16" t="str">
            <v>Porcentaje</v>
          </cell>
          <cell r="J16" t="str">
            <v>Trimestral</v>
          </cell>
          <cell r="K16">
            <v>1</v>
          </cell>
          <cell r="M16">
            <v>1</v>
          </cell>
          <cell r="N16">
            <v>0.98524999999999996</v>
          </cell>
          <cell r="P16">
            <v>0.98524999999999996</v>
          </cell>
          <cell r="Q16">
            <v>0.98524999999999996</v>
          </cell>
          <cell r="R16">
            <v>0.98524999999999996</v>
          </cell>
          <cell r="S16">
            <v>1</v>
          </cell>
          <cell r="T16" t="str">
            <v/>
          </cell>
          <cell r="Z16">
            <v>0.99</v>
          </cell>
          <cell r="AA16">
            <v>0.99</v>
          </cell>
          <cell r="AB16">
            <v>0.2475</v>
          </cell>
          <cell r="AC16" t="str">
            <v>1. Resultados Alcanzados a la fecha: Durante el primer trimestre del año, se gestionaron el 99% de las solicitudes recibidas en la herramienta Integra, lo que representan un avance del 24,75%.
En este trimestre  se recibieron 212 solicitudes, 131 corresponden a modificaciones de la documentación del SGI, y  81 solicitudes corresponden a modificaciones en los diferentes módulos de la plataformo Integra. De las 212 solicitudes, 210 fueron gestionadas durante el trimestre.
De las 131 solicitudes de modificación de la documentación recibidas, 95 fueron para modificaciones, 33 para creación y 3 para  eliminación  de documentos del SGI,  el 100% de las estas solicitudes  fueron gestionadas,los  procesos que  mayor cantidad de solicitudes realizan son  Inspección con un 26%,  seguido por Auditorias y Certificaciónes con un 13%. 
En el caso de las solicitudes recibidas para la modificación en los módulos de Iintegra, de las 81 solicitudes se gestionaron dentro del trimestre 79 solicitudes, las 2 solicitudes faltantes se encuentran en estudio por parte de los padrinos del proceso para ser gestionadas, ya que una corresponde a la modicicación de SNC de todo el año 2020 del proceso ESA, y la otra corresponde a la modificación de fechas y actividades en una acción de mejora. Las modificaciones solicitadas con mayor demanda corresponden a cambios en los planes de acción con un 44%, seguido  de modificaciones en el reporte de SNC  e indicadores con un 38%, y un 12% a los demás tipos de solicitudes.
2. Inconvenientes presentados: No Aplica
3. Acciones de Mejora si aplican: No Aplica</v>
          </cell>
          <cell r="AI16">
            <v>0.98</v>
          </cell>
          <cell r="AJ16">
            <v>0.98</v>
          </cell>
          <cell r="AK16">
            <v>0.245</v>
          </cell>
          <cell r="AL16" t="str">
            <v>1. Resultados Alcanzados a la fecha:  Durante el segundo  trimestre del año se recibieron 211 solicitudes, 121 correspondientes a modificaciones de la documentación del SGI, y 90 solicitudes correspondientes a modificaciones en los modulos de la plataformo integra. De las 211 solicitudes, 207 fueron gestionadas durante el trimestre que corresponden al 98% de cumplimiento del trimestre, y un avance del 49,25% para el primer semestre del año.
Las 121 solicitudes recibidas para la modificación(95), creación(22) y eliminación (4) de la documentación del SGI, fueron gestionadas en un 100% las solicitudes, los procesos con mayor demanda de solicitudes corresponden a  inspección (13%) y registros sanitarios (10%). 
En el caso de las solicitudes recibidas para la modificación en los modulos de  Integra, de las 90 solicitudes, se gestionaron dentro del trimestre 86 solicitudes, las 4 solicitudes pendientes por gestionar, se encuentran en estudio por parte de los padrinos, ya que  las modificaciones pertenecen a modificaciones de indicadores, estas fueron solicitadas el ultimo día habil del mes de Junio. 
Las solicitudes de modificación con mayor demanda corresponden a cambios en los planes de acción (29%) y modificaciones en el reporte de indicadores e indicadores (17%). El grupo se encuentra evaluado las solicitudes de modificación a los reportes en indicadores, ya que es la solicitud con mayor demanda, y se requiere establecer lineamientos en cuanto a dichas modificaciones.
2. Inconvenientes presentados: No se identificaron inconvenientes durante el trimestre
3. Acciones de Mejora si aplican: No aplican</v>
          </cell>
          <cell r="AR16">
            <v>0.97399999999999998</v>
          </cell>
          <cell r="AS16">
            <v>0.97399999999999998</v>
          </cell>
          <cell r="AT16">
            <v>0.24349999999999999</v>
          </cell>
          <cell r="AU16" t="str">
            <v>1. Resultados Alcanzados a la fecha: Durante en tercer trimestre del año se recibieron 270 solicitudes, 149 corresponden a modificaciones de la documentación del SGI, y 121 a solicitudes de modificaciones en los módulos de la plataforma Integra. 
De las 270 solicitudes, 263 se gestionaron durante el trimestre, lo que representa el 97.40%. 
De las 149 solicitudes de modificación de la documentación del SGI se recibieron 109 solicitudes para modificación, 34 para creación y  6 para eliminación, las cuales fueron gestionadas en un 100%, y el proceso con mayor demanda para este trimestre en este tipo de solicitudes corresponde a  Vigilancia con 25% de las solicitudes. 
En el caso de las solicitudes recibidas para la modificación en los módulos de  Integra, de las 121 solicitudes, se gestionaron dentro del trimestre 116 solicitudes, teniendo 114 aprobadas y 2 no aprobadas, quedaron 5 solicitudes pendientes por gestionar, de las cuales 4 se encuentran en estudio por parte de los padrinos, ya que  las modificaciones pertenecen a las modificaciones de acciones de mejora y fueron solicitadas el ultimo día hábil del mes de septiembre, y una solicitud que no se ha cerrado dado que fue necesario trasladar la solicitud a Kawak. Las solicitudes de modificación con mayor demanda corresponden a cambios en los planes de acción con un 66%, seguido  de modificaciones en el reporte de indicadores  e indicadores con un 11%.
2. Inconvenientes presentados: No Aplica
3. Acciones de Mejora si aplican: No Aplica</v>
          </cell>
          <cell r="BA16">
            <v>0.997</v>
          </cell>
          <cell r="BB16">
            <v>0.997</v>
          </cell>
          <cell r="BC16">
            <v>0.24925</v>
          </cell>
          <cell r="BD16" t="str">
            <v>1. Resultados Alcanzados a la fecha: Durante en  cuarto trimestre del año se recibieron 305 solicitudes, 147 correspondientes a modificaciones de la documentación del SGI, y 158 solicitudes correspondientes a modificaciones en los modulos de la plataformo integra. 
De las 305 solicitudes, 304 se gestionaron durante el trimestre con un cumplimiento del 99,70% en el trimestre.
En el caso de las 147 solicitudes de cambios documentales se recibieron para la modificación(116), creación(15) y eliminación (16) ,  las cuales fueron gestionadas en un 100%, y el proceso con mayor demanda para este trimestre en este tipo de solicitudes corresponde a  Auditorias y Certificaciones (25%). 
En el caso de las solicitudes recibidas para la modificación en los modulos de  Integra, de las 158 solicitudes, se gestionaron dentro del trimestre 157 solicitudes, 154 aprobadas. 3 no aprobadas,  y 1 solicitud pendiente por gestionar, la cual se encuentra en estudio por parte del padrino del proceso por tratarse de una modificación a 3 indicadores en varios periodos. 
Las solicitudes de modificación con mayor demanda corresponden a cambios en los planes de acción (54%), seguido  de modificaciones en el reporte de indicadores (23%).
2. Inconvenientes presentados: No apllica
3. Acciones de Mejora si aplican: No Aplica</v>
          </cell>
        </row>
        <row r="17">
          <cell r="A17" t="str">
            <v>OP10</v>
          </cell>
          <cell r="B17" t="str">
            <v>2 Mejoramiento de la calidad en los procesos y trámites de la entidad</v>
          </cell>
          <cell r="C17" t="str">
            <v>Oficina Asesora de Planeación</v>
          </cell>
          <cell r="D17" t="str">
            <v>Realizar eventos de sensibilización o capacitación (presenciales o virtuales) y socializar temáticas ambientales por medio de las herramientas de comunicación ofrecidas por el Invima (correos electrónicos, yammer, vídeos, etc.)</v>
          </cell>
          <cell r="E17" t="str">
            <v>Fortalecer la toma de conciencia sobre la prevención y mitigación de impactos ambientales por el desarrollo de las actividades misionales y de apoyo del Invima</v>
          </cell>
          <cell r="F17" t="str">
            <v>Funcionamiento</v>
          </cell>
          <cell r="G17" t="str">
            <v>Número de actividades de sensibilización ejecutadas</v>
          </cell>
          <cell r="H17" t="str">
            <v>(Sesiones de capacitación sensibilización, piezas informativas y artículos publicados en las herramientas de comunicación del Invima(boletines institucionales, correo, yammer, etc.) realizadas durante el trimestre/ Sesiones de capacitación sensibilización, piezas informativas y artículos publicado programados)*100</v>
          </cell>
          <cell r="I17" t="str">
            <v>Unidad</v>
          </cell>
          <cell r="J17" t="str">
            <v>Trimestral</v>
          </cell>
          <cell r="K17">
            <v>30</v>
          </cell>
          <cell r="L17">
            <v>0</v>
          </cell>
          <cell r="M17">
            <v>30</v>
          </cell>
          <cell r="N17">
            <v>30</v>
          </cell>
          <cell r="O17">
            <v>0</v>
          </cell>
          <cell r="P17">
            <v>30</v>
          </cell>
          <cell r="Q17">
            <v>30</v>
          </cell>
          <cell r="R17">
            <v>1</v>
          </cell>
          <cell r="S17">
            <v>1</v>
          </cell>
          <cell r="T17" t="str">
            <v/>
          </cell>
          <cell r="Z17">
            <v>8</v>
          </cell>
          <cell r="AA17">
            <v>8</v>
          </cell>
          <cell r="AB17">
            <v>0.26666666666666666</v>
          </cell>
          <cell r="AC17" t="str">
            <v>1. Resultados Alcanzados a la fecha: Durante el primer trimestre del año, se realizaron en total 8 actividades de sensibilización en temas ambientales, que representan un avance del 33,33%, a continuación se detallan los temas tratados: 
• Enero:  
 * Pieza informativa “Separación de Residuos” (29-01-2021). Enviada por SYSTEMPLUS.  
 • Febrero:  
 * Pieza informativa “Huella Hídrica” (26-02-2021). Publicada en YAMMER y compartida por correo electrónico.  
 • Marzo:  
* Charla “Gestión Integral de Residuos Hospitalarios y Similares” presentada por ECOCAPITAL (09/03/2021) para los funcionarios de los Laboratorios. 
* Pieza informativa “Uso Eficiente de Recursos” (17-03-2021). Publicada en YAMMER y enviada por SYSTEMPLUS.  
* Pieza informativa “Día del Agua” (19-03-2021). Publicada en YAMMER y enviada por correo electrónico. 
* Pieza informativa “La Hora del Planeta” (26-03-2021). Publicada en YAMMER y enviada por correo electrónico. 
* Boletín No. 30 “Ambientémonos con Calidad” donde se desarrollaron los artículos “¿SABES CUÁL ES EL LIQUIDO VITAL?” y “¿CONOCES A LOS LÍDERES AMBIENTALES?” (30-03-2021). Enviado por SYSTEMPLUS. 
* Se elaboró y compartió el Informe de consumo de Papel, Energía y Agua del 4to. Trimestre de 2020 de la entidad (30-03-2021). Enviado por SYSTEMPLUS. 
Las evidencias de estas actividades se encuentran en la carpeta Ambiental, en la siguiente ruta, T:\GRP_SIG\Ambiental\7. Campañas de Concientización
2. Inconvenientes presentados: No Aplica
3. Acciones de Mejora si aplican: No Aplica</v>
          </cell>
          <cell r="AI17">
            <v>11</v>
          </cell>
          <cell r="AJ17">
            <v>11</v>
          </cell>
          <cell r="AK17">
            <v>0.36666666666666664</v>
          </cell>
          <cell r="AL17" t="str">
            <v>1. Resultados Alcanzados a la fecha:  Durante el segundo trimestre del año, se realizaron en total 11 actividades de sensibilización en temas ambientales, que representan un avance del 45,83% para el trimestre y del 79,17% acumulado para el primer trimestre del año,  a continuación se detallan los temas tratados: 
• Abril:  
 o Pieza informativa “Día de la Tierra” (22-04-2021). Enviada por SYSTEMPLUS.
 o Charla “Estrategias Para El Consumo Sostenible Del Agua” presentada la Secretaria Distrital de Ambiente (23/04/2021).
• Mayo:  
 o Se realizó la actividad “RECICLATÓN” (3-7/05/2021). La convocatoria se envió por SYSTEMPLUS.
 o Pieza informativa “Día Mundial del Reciclaje” (17-05-2021). Enviada por SYSTEMPLUS.
 o Pieza informativa “Top Consumos” (27-05-2021). Publicada en YAMMER y enviada por SYSTEMPLUS.
 o Se elaboró y compartió el Informe de consumo de Papel, Energía y Agua del 1er. Trimestre de 2021 de la entidad (27-05-2021). Enviado por SYSTEMPLUS.
 o Caminata Virtual “Páramo de Sumapaz” realizada por la Secretaria Distrital de Ambiente (28/05/2021).
• Junio:  
 o Pieza informativa “Uso Eficiente de Recursos” (11-06-2021). Publicada en YAMMER.
 o Artículo “Cuidar nuestros recursos es cuidar del planeta” (15/6/2021). Publicado en el Boletín Te Lo Contamos # 64.
 o Boletín No. 31 “Ambientémonos con Calidad” donde se desarrolló el artículo “Gestión Ambiental en el Invima” (30-06-2021). Enviado por SYSTEMPLUS.
 o Charla “Gestión del Riesgo Ambiental en la Ciudad de Bogotá” presentada la Secretaria Distrital de Ambiente (30/06/2021).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v>
          </cell>
          <cell r="AR17">
            <v>5</v>
          </cell>
          <cell r="AS17">
            <v>5</v>
          </cell>
          <cell r="AT17">
            <v>0.16666666666666666</v>
          </cell>
          <cell r="AU17" t="str">
            <v xml:space="preserve">1. Resultados Alcanzados a la fecha: En el tercer trimestre de la vigencia 2021 se realizaron 5 actividades de concientización ambiental desde la Oficina Asesora de Planeación: 
• Julio:  
- Pieza informativa “Día Libre de Bolsas Plásticas” (06-07-2021). Enviada por SYSTEMPLUS.
- Pieza informativa “Día del Ecosistema de Manglar” (27-07-2021). Enviada por SYSTEMPLUS.
- Charla “Gestión de Residuos Peligrosos”  presentada por ECOENTORNO (30/07/2021).
• Septiembre:
- Charla “Prácticas Sostenibles” presentada por la Secretaria Distrital de Ambiente (08/09/2021).
- Charla “Kit de Derrames y Extintores”  presentada por ECOENTORNO (10/09/2021).
2. Inconvenientes presentados: No Aplica
3. Acciones de Mejora si aplican: No Aplica
</v>
          </cell>
          <cell r="BA17">
            <v>6</v>
          </cell>
          <cell r="BB17">
            <v>6</v>
          </cell>
          <cell r="BC17">
            <v>0.2</v>
          </cell>
          <cell r="BD17" t="str">
            <v xml:space="preserve">1. Resultados Alcanzados a la fecha:  Durante el cuarto trimestre del año se realizaron en total 6 actividades de sensibilización en temas ambientales que representan un avance del 25% para el trimestre y del 100% en el acumulado del año,  a continuación se detallan los temas tratados: 
• Octubre:  
o Pieza informativa “Cambio Climático” (22-10-2021). Publicada en YAMMER.
o Charla “Biodiversidad” (26-10-2021) presentada por el Jardín Botánico de Bogotá.
• Noviembre:  
o Boletín No. 32 “Ambientémonos con Calidad” donde se desarrolló el artículo “¿Qué generamos en casa?” (22-11-2021). Enviado por SYSTEMPLUS.
o Charla “Agricultura Urbana” (26-11-2021) presentada por el Jardín Botánico de Bogotá.
• Diciembre:  
o Pieza informativa “Uso Eficiente de Recursos” (16-12-2021). Publicada en YAMMER.
o Charla “Separación de Residuos” (15-12-2021) presentada por la Secretaria Distrital de Ambiente.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
</v>
          </cell>
        </row>
        <row r="18">
          <cell r="A18" t="str">
            <v>OP11</v>
          </cell>
          <cell r="B18" t="str">
            <v>5 Gestión de la transparencia, participación ciudadana, rendición de cuentas y lucha contra la ilegalidad</v>
          </cell>
          <cell r="C18" t="str">
            <v>Oficina Asesora de Planeación</v>
          </cell>
          <cell r="D18" t="str">
            <v>Ejecutar las actividades del Plan Anticorrupción y de Atención al Ciudadano que están bajo la responsabilidad de la Oficina Asesora de Planeación</v>
          </cell>
          <cell r="E18" t="str">
            <v>Fomentar la transparencia y la legitimidad de la gestión del Invima con la realización de las actividades necesarias para la ejecución de los componentes y subcomponentes del Plan Anticorrupción y de Atención a Ciudadano (PAAC) a cargo de la OAP</v>
          </cell>
          <cell r="F18" t="str">
            <v>Funcionamiento</v>
          </cell>
          <cell r="G18" t="str">
            <v>Actividades realizadas en el PAAC cuyo responsable de ejecución sea la Oficina Asesora de Planeación o alguno de sus Grupos</v>
          </cell>
          <cell r="H18" t="str">
            <v>(Número de actividades realizadas / Número de actividades programadas)*100</v>
          </cell>
          <cell r="I18" t="str">
            <v>Número</v>
          </cell>
          <cell r="J18" t="str">
            <v>Semestral</v>
          </cell>
          <cell r="K18">
            <v>20</v>
          </cell>
          <cell r="L18">
            <v>0</v>
          </cell>
          <cell r="M18">
            <v>20</v>
          </cell>
          <cell r="N18">
            <v>20</v>
          </cell>
          <cell r="P18">
            <v>20</v>
          </cell>
          <cell r="Q18">
            <v>20</v>
          </cell>
          <cell r="R18">
            <v>1</v>
          </cell>
          <cell r="S18">
            <v>1</v>
          </cell>
          <cell r="T18" t="str">
            <v/>
          </cell>
          <cell r="AA18">
            <v>0</v>
          </cell>
          <cell r="AB18">
            <v>0</v>
          </cell>
          <cell r="AC18" t="str">
            <v>1. Resultados Alcanzados a la fecha
2. Inconvenientes presentados
3. Acciones de Mejora si aplican</v>
          </cell>
          <cell r="AI18">
            <v>14</v>
          </cell>
          <cell r="AJ18">
            <v>14</v>
          </cell>
          <cell r="AK18">
            <v>0.17499999999999999</v>
          </cell>
          <cell r="AL18" t="str">
            <v xml:space="preserve"> Resultados Alcanzados a la fecha: Durante el primer semestre del 2021, se ha tenido un avance del 82,35% de las actividades que corresponden a la OAP para el PAAC, esto corresponde a 14 actividades, éstas con corte a 30 de junio de 2021, llevan los siguientes porcentajes de avance en las actividades:
Componente Gestión del Riesgo de Corrupción: 
Divulgar la política de administración del riesgo: 100%, 
Analizar e identificar riesgos de corrupción vigencia 2021: 100%,
 Registrar los riesgos de corrupción en la herramienta Integra en el modulo de riesgos: 100%, 
Publicar Mapa de Riesgos de Corrupción: 100%,
Realizar consulta interna sobre el conocimiento de la Política para la Gestión Integral del Riesgo y sobre los riesgos de corrupción identificados: 100%,
 Revisar los riesgos de corrupción identificados en los procesos para determinar si hay lugar a cambios: 100%
Verificar la implementación de las acciones de mejoramiento definidas por los procesos cuya fuente es Gestión de Riesgos: 100% , 
Componente Rendición de Cuentas:
 Informe presentado al Congreso de la República: 100%,
 Informes de resultados de la gestión de la entidad : 0%, 
invima en cifras : 0%
Encuesta para la construnción del Plan anticorrupción y de atención al ciudadano :100%
Componente Mecanismos de Transparencia y Acceso de la Información:
Mantener actualizado el sitio de "Transparencia y acceso a la información pública" en la Página Web del Instituto, con la información minima requerida por la ley 1712: 100%,
Verificar y actualizar si aplica las preguntas frecuentes de transparencia: 100%,
Divulgar y evaluar la ley 1712 de 2014 y la ley 1581 de 2015: 0%,
Divulgar la politica sectorial de transparencia : 100%
Inventario de activos de información : 80% 
Bases de datos actualizadas : 20%
Componente Racionalización de tramites
Concertación de las acciones a ejecutar para racionalizar los tramites con las direcciones misionales : 100%
Registro en SUIT : 100%
Seguimiento y monitoreo continuo :33%
Acciones de Mejora si aplican. No aplica
Inconveniente presentados: no se presentan inconvenientes</v>
          </cell>
          <cell r="AS18">
            <v>0</v>
          </cell>
          <cell r="AT18">
            <v>0</v>
          </cell>
          <cell r="AU18" t="str">
            <v>1. Resultados Alcanzados a la fecha
2. Inconvenientes presentados
3. Acciones de Mejora si aplican</v>
          </cell>
          <cell r="BA18">
            <v>6</v>
          </cell>
          <cell r="BB18">
            <v>6</v>
          </cell>
          <cell r="BC18">
            <v>7.4999999999999997E-2</v>
          </cell>
          <cell r="BD18" t="str">
            <v>Resultados Alcanzados a la fecha: Durante el segundo semestre del 2021, se ha tenido un avance del 8,82% de las actividades que corresponden a la OAP para el PAAC, esto corresponde a 6 actividades, las actividades realizadas durante el año 2021 y que se realizaron en un 100% son las siguientes:
Componente Gestión del Riesgo de Corrupción: 
1. Divulgar la política de administración del riesgo: 100%, 
2. Analizar e identificar riesgos de corrupción vigencia 2021: 100%,
3. Registrar los riesgos de corrupción en la herramienta Integra en el módulo de riesgos: 100%, 
4. Publicar Mapa de Riesgos de Corrupción: 100%,
5. Realizar consulta interna sobre el conocimiento de la Política para la Gestión Integral del Riesgo y sobre los riesgos de corrupción identificados: 100%,
6. Revisar los riesgos de corrupción identificados en los procesos para determinar si hay lugar a cambios: 100%
7. Verificar la implementación de las acciones de mejoramiento definidas por los procesos cuya fuente es Gestión de Riesgos: 100% , 
Componente Rendición de Cuentas:
1. Informe presentado al Congreso de la República: 100%,
2. Informes de resultados de la gestión de la entidad : 100%, 
3. Invima en cifras : 100%
4. Encuesta para la construcción del Plan anticorrupción y de atención al ciudadano :100%
Componente Mecanismos de Transparencia y Acceso de la Información:
1. Mantener actualizado el sitio de "Transparencia y acceso a la información pública" en la Página Web del Instituto, con la información mínima requerida por la ley 1712: 100%,
2. Verificar y actualizar si aplica las preguntas frecuentes de transparencia: 100%,
3. Actualizar y socializar el inventario de activos de información: 100%  
4. Actualizar el registro de bases de datos personales ante la Superintendencia de Industria y comercio: 100%
5. Divulgar y evaluar la ley 1712 de 2014 y la ley 1581 de 2015: 100%,
6. Divulgar la política sectorial de transparencia : 100%
Componente Racionalización de tramites
1. Concertación de las acciones a ejecutar para racionalizar los tramites con las direcciones misionales : 100%
2. Registro en SUIT : 100%
3. Seguimiento y monitoreo continuo :100%
Acciones de Mejora si aplican. No aplica
Inconveniente presentados: no se presentan inconvenientes</v>
          </cell>
        </row>
        <row r="19">
          <cell r="A19" t="str">
            <v>OP13</v>
          </cell>
        </row>
        <row r="20">
          <cell r="A20" t="str">
            <v>OP14</v>
          </cell>
        </row>
        <row r="21">
          <cell r="A21" t="str">
            <v>OP15</v>
          </cell>
        </row>
      </sheetData>
      <sheetData sheetId="6">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OJ01</v>
          </cell>
          <cell r="B8" t="str">
            <v xml:space="preserve">1 Fortalecimiento  de la inspección  vigilancia y control de los productos competencia del Invima </v>
          </cell>
          <cell r="C8" t="str">
            <v>Oficina Asesora Jurídica</v>
          </cell>
          <cell r="D8" t="str">
            <v>Realizar monitoreo normativo y de jurisprudencia para surtir la divulgación de aquellos de interés y de competencia del instituto.</v>
          </cell>
          <cell r="E8" t="str">
            <v>Fortalecer el conocimiento de la normatividad  sanitaria, jurisprudencia y temas de interés.</v>
          </cell>
          <cell r="F8" t="str">
            <v>Funcionamiento</v>
          </cell>
          <cell r="G8" t="str">
            <v>Boletín de Opinión Jurídica divulgados.</v>
          </cell>
          <cell r="H8" t="str">
            <v>(No. de boletines de Opinión Jurídica  con análisis normativo y jurisprudencia divulgados / No. de divulgaciones programadas)*100.</v>
          </cell>
          <cell r="I8" t="str">
            <v>Número</v>
          </cell>
          <cell r="J8" t="str">
            <v>Bimestral</v>
          </cell>
          <cell r="K8">
            <v>6</v>
          </cell>
          <cell r="L8">
            <v>0</v>
          </cell>
          <cell r="M8">
            <v>6</v>
          </cell>
          <cell r="N8">
            <v>6</v>
          </cell>
          <cell r="O8">
            <v>0</v>
          </cell>
          <cell r="P8">
            <v>6</v>
          </cell>
          <cell r="Q8">
            <v>6</v>
          </cell>
          <cell r="R8">
            <v>1</v>
          </cell>
          <cell r="S8">
            <v>1</v>
          </cell>
          <cell r="T8" t="str">
            <v/>
          </cell>
          <cell r="U8">
            <v>0</v>
          </cell>
          <cell r="V8">
            <v>0</v>
          </cell>
          <cell r="W8">
            <v>0</v>
          </cell>
          <cell r="X8">
            <v>1</v>
          </cell>
          <cell r="Y8">
            <v>0</v>
          </cell>
          <cell r="Z8">
            <v>0</v>
          </cell>
          <cell r="AA8">
            <v>1</v>
          </cell>
          <cell r="AB8">
            <v>0.16666666666666666</v>
          </cell>
          <cell r="AC8" t="str">
            <v>1. Resultados Alcanzados a la fecha: Durante el primer trimestre de la vigencia 2021, se público el Boletín Opinión Jurídica edición No. 95 que socializó los artículos "Se reforma el Código de Procedimiento Administrativo y de lo Contencioso Administrativo (Ley 2080 de 2021)", "Autorización sanitaria de uso de emergencia - ASUE (DECRETO 1787 DE 2021" y "Plan Nacional de Vacunación contra el COVID-19 (DECRETO 109 DE 2021)".
2. Inconvenientes presentados. Ninguno
3. Acciones de Mejora si aplican. N/A</v>
          </cell>
          <cell r="AE8">
            <v>1</v>
          </cell>
          <cell r="AF8">
            <v>0</v>
          </cell>
          <cell r="AG8">
            <v>0</v>
          </cell>
          <cell r="AH8">
            <v>0</v>
          </cell>
          <cell r="AI8">
            <v>1</v>
          </cell>
          <cell r="AJ8">
            <v>2</v>
          </cell>
          <cell r="AK8">
            <v>0.33333333333333331</v>
          </cell>
          <cell r="AL8" t="str">
            <v>1. Resultados Alcanzados a la fecha: Durante el segundo trimestre se publicaron las ediciones No. 92 del mes de abril y No. 93 del mes de junio del Boletín opinión Jurídica.
2. Inconvenientes presentados. Ninguno
3. Acciones de Mejora si aplican. N/A</v>
          </cell>
          <cell r="AP8">
            <v>1</v>
          </cell>
          <cell r="AS8">
            <v>1</v>
          </cell>
          <cell r="AT8">
            <v>0.16666666666666666</v>
          </cell>
          <cell r="AU8" t="str">
            <v>1. Resultados Alcanzados a la fecha: Durante el tercer trimestre se publicó la edición No. 94 del mes de agosto de 2021 del Boletín opinión Jurídica.
2. Inconvenientes presentados. Ninguno
3. Acciones de Mejora si aplican. N/A</v>
          </cell>
          <cell r="AW8">
            <v>1</v>
          </cell>
          <cell r="BA8">
            <v>1</v>
          </cell>
          <cell r="BB8">
            <v>2</v>
          </cell>
          <cell r="BC8">
            <v>0.33333333333333331</v>
          </cell>
          <cell r="BD8" t="str">
            <v>1. Resultados Alcanzados a la fecha: durante el cuarto trimestre se publicaron las ediciones No. 95 del mes de octubre y No. 96 del mes de diciembre del Boletín Opinión Jurídica, cerrando la vigencia con una  Ejecución Total de la acción institucional del 100%
2. Inconvenientes presentados. Ninguno
3. Acciones de Mejora si aplican. N/A</v>
          </cell>
        </row>
        <row r="9">
          <cell r="A9" t="str">
            <v>OJ02</v>
          </cell>
          <cell r="B9" t="str">
            <v xml:space="preserve">1 Fortalecimiento  de la inspección  vigilancia y control de los productos competencia del Invima </v>
          </cell>
          <cell r="C9" t="str">
            <v>Oficina Asesora Jurídica</v>
          </cell>
          <cell r="D9" t="str">
            <v>Realizar mesas de unificación de criterios jurídicos al interior del instituto.</v>
          </cell>
          <cell r="E9" t="str">
            <v>Fortalecer la unidad de criterio a nivel institucional.</v>
          </cell>
          <cell r="F9" t="str">
            <v>Funcionamiento</v>
          </cell>
          <cell r="G9" t="str">
            <v xml:space="preserve">Mesas de unificación de criterios para la vigencia </v>
          </cell>
          <cell r="H9" t="str">
            <v>(No. de mesas de unificación de criterios jurídicos realizadas /No. de mesas de unificación de criterios jurídicos solicitados por las dependencias o propuestos por la Oficina Asesora Jurídica ) *100</v>
          </cell>
          <cell r="I9" t="str">
            <v>Porcentaje</v>
          </cell>
          <cell r="J9" t="str">
            <v>Semestral</v>
          </cell>
          <cell r="K9">
            <v>1</v>
          </cell>
          <cell r="M9">
            <v>1</v>
          </cell>
          <cell r="N9">
            <v>1</v>
          </cell>
          <cell r="P9">
            <v>1</v>
          </cell>
          <cell r="Q9">
            <v>1</v>
          </cell>
          <cell r="R9">
            <v>1</v>
          </cell>
          <cell r="S9">
            <v>1</v>
          </cell>
          <cell r="T9" t="str">
            <v/>
          </cell>
          <cell r="V9">
            <v>0</v>
          </cell>
          <cell r="X9">
            <v>0</v>
          </cell>
          <cell r="Z9">
            <v>0</v>
          </cell>
          <cell r="AA9">
            <v>0</v>
          </cell>
          <cell r="AB9">
            <v>0</v>
          </cell>
          <cell r="AC9" t="str">
            <v>1. Resultados Alcanzados a la fecha
2. Inconvenientes presentados
3. Acciones de Mejora si aplican</v>
          </cell>
          <cell r="AI9">
            <v>1</v>
          </cell>
          <cell r="AJ9">
            <v>1</v>
          </cell>
          <cell r="AK9">
            <v>0.5</v>
          </cell>
          <cell r="AL9" t="str">
            <v>1. Resultados Alcanzados a la fecha:  Durante el segundo semestre, se realizó una mesa de unificación de criterios teniendo en cuenta, la identificación de discrepancias de criterio en algunas dependencias al momento de admitir documentos de origen extranjero.
2. Inconvenientes presentados: Ninguna
3. Acciones de Mejora si aplican: N/A</v>
          </cell>
          <cell r="AS9">
            <v>0</v>
          </cell>
          <cell r="AT9">
            <v>0</v>
          </cell>
          <cell r="AU9" t="str">
            <v>1. Resultados Alcanzados a la fecha
2. Inconvenientes presentados
3. Acciones de Mejora si aplican</v>
          </cell>
          <cell r="BA9">
            <v>1</v>
          </cell>
          <cell r="BB9">
            <v>1</v>
          </cell>
          <cell r="BC9">
            <v>0.5</v>
          </cell>
          <cell r="BD9" t="str">
            <v>1. Resultados Alcanzados a la fecha:  durante el segundo semestre, se realizaron  dos mesas de unificación de criterios: la primera hizo referencia sobre interpretación del artículo 8 del Decreto 491 de 2020 y la segunda, sobre la evaluación de metodologías analíticas en los trámites de expedición y renovación de registros sanitarios de medicamentos,  cerrando la vigencia con una Ejecución Total de la acción institucional del 100% 
2. Inconvenientes presentados: Ninguna
3. Acciones de Mejora si aplican: N/A</v>
          </cell>
        </row>
        <row r="10">
          <cell r="A10" t="str">
            <v>OJ03</v>
          </cell>
          <cell r="B10" t="str">
            <v xml:space="preserve">1 Fortalecimiento  de la inspección  vigilancia y control de los productos competencia del Invima </v>
          </cell>
          <cell r="C10" t="str">
            <v>Oficina Asesora Jurídica</v>
          </cell>
          <cell r="D10" t="str">
            <v>Dar respuesta a entes judiciales y administrativos dentro del término legal</v>
          </cell>
          <cell r="E10" t="str">
            <v>Defender los intereses del Instituto a través de la respuesta oportuna a los requerimientos judiciales.</v>
          </cell>
          <cell r="F10" t="str">
            <v>Funcionamiento</v>
          </cell>
          <cell r="G10" t="str">
            <v>Respuestas a entes judiciales y administrativos</v>
          </cell>
          <cell r="H10" t="str">
            <v xml:space="preserve">(No. Respuestas a entes judiciales y administrativos radicados en el termino esperado  / Total  de requerimientos judiciales y administrativos con vencimiento durante el periodo)*100. </v>
          </cell>
          <cell r="I10" t="str">
            <v>Porcentaje</v>
          </cell>
          <cell r="J10" t="str">
            <v>Mensual</v>
          </cell>
          <cell r="K10">
            <v>1</v>
          </cell>
          <cell r="M10">
            <v>1</v>
          </cell>
          <cell r="N10">
            <v>1</v>
          </cell>
          <cell r="P10">
            <v>1</v>
          </cell>
          <cell r="Q10">
            <v>1</v>
          </cell>
          <cell r="R10">
            <v>1</v>
          </cell>
          <cell r="S10">
            <v>1</v>
          </cell>
          <cell r="T10" t="str">
            <v/>
          </cell>
          <cell r="V10">
            <v>1</v>
          </cell>
          <cell r="X10">
            <v>1</v>
          </cell>
          <cell r="Z10">
            <v>1</v>
          </cell>
          <cell r="AA10">
            <v>1</v>
          </cell>
          <cell r="AB10">
            <v>0.25</v>
          </cell>
          <cell r="AC10" t="str">
            <v>1. Resultados Alcanzados a la fecha: Durante el primer trimestre se dio respuesta oportuna a 300 requerimientos de entes judiciales y administrativos en el término otorgado por dicho ente.
2. Inconvenientes presentados
3. Acciones de Mejora si aplican</v>
          </cell>
          <cell r="AE10">
            <v>1</v>
          </cell>
          <cell r="AG10">
            <v>1</v>
          </cell>
          <cell r="AI10">
            <v>1</v>
          </cell>
          <cell r="AJ10">
            <v>1</v>
          </cell>
          <cell r="AK10">
            <v>0.25</v>
          </cell>
          <cell r="AL10" t="str">
            <v>1. Resultados Alcanzados a la fecha: Durante el segundo trimestre se dio respuesta oportuna a 374 requerimientos de entes judiciales y administrativos en el término otorgado por dicho ente.
2. Inconvenientes presentados
3. Acciones de Mejora si aplican</v>
          </cell>
          <cell r="AN10">
            <v>1</v>
          </cell>
          <cell r="AP10">
            <v>1</v>
          </cell>
          <cell r="AR10">
            <v>1</v>
          </cell>
          <cell r="AS10">
            <v>1</v>
          </cell>
          <cell r="AT10">
            <v>0.25</v>
          </cell>
          <cell r="AU10" t="str">
            <v>1. Resultados Alcanzados a la fecha: Durante el tercer trimestre se dio respuesta oportuna a 663 requerimientos de entes judiciales y administrativos en el término otorgado por dicho ente.
2. Inconvenientes presentados
3. Acciones de Mejora si aplican</v>
          </cell>
          <cell r="AW10">
            <v>1</v>
          </cell>
          <cell r="AY10">
            <v>1</v>
          </cell>
          <cell r="BA10">
            <v>1</v>
          </cell>
          <cell r="BB10">
            <v>1</v>
          </cell>
          <cell r="BC10">
            <v>0.25</v>
          </cell>
          <cell r="BD10" t="str">
            <v>1. Resultados Alcanzados a la fecha: Durante el tercer trimestre se dio respuesta oportuna a 507 requerimientos de entes judiciales y administrativos en el término otorgado por dicho ente, cerrando la vigencia con una  Ejecución Total de la acción institucional del 100%.
2. Inconvenientes presentados: Ninguna
3. Acciones de Mejora si aplican: N/A</v>
          </cell>
        </row>
        <row r="11">
          <cell r="A11" t="str">
            <v>OJ04</v>
          </cell>
          <cell r="B11" t="str">
            <v xml:space="preserve">1 Fortalecimiento  de la inspección  vigilancia y control de los productos competencia del Invima </v>
          </cell>
          <cell r="C11" t="str">
            <v>Oficina Asesora Jurídica</v>
          </cell>
          <cell r="D11" t="str">
            <v xml:space="preserve">Realizar las acciones tendientes a la recuperación de las acreencias a favor del Instituto. </v>
          </cell>
          <cell r="E11" t="str">
            <v>Recuperar el monto establecido en sanciones pecuniarias a favor del instituto resultado de procesos sancionatorios, disciplinarios y judiciales.</v>
          </cell>
          <cell r="F11" t="str">
            <v>Funcionamiento</v>
          </cell>
          <cell r="G11" t="str">
            <v xml:space="preserve">Recaudo efectivo por cobro persuasivo y/o coactivo. </v>
          </cell>
          <cell r="H11" t="str">
            <v>(Dinero recaudado  por la gestión de la Oficina Asesora Jurídica / el recaudo programado para la vigencia )*100</v>
          </cell>
          <cell r="I11" t="str">
            <v>Recursos</v>
          </cell>
          <cell r="J11" t="str">
            <v>Trimestral</v>
          </cell>
          <cell r="K11">
            <v>12000000000</v>
          </cell>
          <cell r="L11">
            <v>0</v>
          </cell>
          <cell r="M11">
            <v>12000000000</v>
          </cell>
          <cell r="N11">
            <v>8659613908</v>
          </cell>
          <cell r="O11">
            <v>0</v>
          </cell>
          <cell r="P11">
            <v>8659613908</v>
          </cell>
          <cell r="Q11">
            <v>8659613908</v>
          </cell>
          <cell r="R11">
            <v>0.72163449233333332</v>
          </cell>
          <cell r="S11">
            <v>1</v>
          </cell>
          <cell r="T11" t="str">
            <v/>
          </cell>
          <cell r="U11">
            <v>0</v>
          </cell>
          <cell r="V11">
            <v>0</v>
          </cell>
          <cell r="W11">
            <v>0</v>
          </cell>
          <cell r="X11">
            <v>0</v>
          </cell>
          <cell r="Y11">
            <v>0</v>
          </cell>
          <cell r="Z11">
            <v>1748561165</v>
          </cell>
          <cell r="AA11">
            <v>1748561165</v>
          </cell>
          <cell r="AB11">
            <v>0.14571343041666668</v>
          </cell>
          <cell r="AC11" t="str">
            <v>1. Resultados Alcanzados a la fecha: Durante el primer trimestre se recaudó la suma de $1.748.561.165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un mayor pago de las obligaciones por parte de los sancionados .
3. Acciones de Mejora si aplican: Contratación de personal para asumir la gestión de cobro, actualización de base de datos y reparto procesos para auto de archivo a abogados; además, se realizaron acuerdos de pago, nuevas liquidaciones para acuerdos de pago y facilidades de pago con los sancionados por los abogados de la OAJ en los GTTS.</v>
          </cell>
          <cell r="AD11">
            <v>0</v>
          </cell>
          <cell r="AE11">
            <v>0</v>
          </cell>
          <cell r="AF11">
            <v>0</v>
          </cell>
          <cell r="AG11">
            <v>0</v>
          </cell>
          <cell r="AH11">
            <v>0</v>
          </cell>
          <cell r="AI11">
            <v>1928179602</v>
          </cell>
          <cell r="AJ11">
            <v>1928179602</v>
          </cell>
          <cell r="AK11">
            <v>0.1606816335</v>
          </cell>
          <cell r="AL11" t="str">
            <v xml:space="preserve">1. Resultados Alcanzados a la fecha: Durante el segundo trimestre se recaudó la suma de $1.928.179.602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ell>
          <cell r="AR11">
            <v>2188174407</v>
          </cell>
          <cell r="AS11">
            <v>2188174407</v>
          </cell>
          <cell r="AT11">
            <v>0.18234786724999999</v>
          </cell>
          <cell r="AU11" t="str">
            <v xml:space="preserve">. Resultados Alcanzados a la fecha: Durante el segundo trimestre se recaudó la suma de $2.188.174.407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ell>
          <cell r="BA11">
            <v>2794698734</v>
          </cell>
          <cell r="BB11">
            <v>2794698734</v>
          </cell>
          <cell r="BC11">
            <v>0.23289156116666668</v>
          </cell>
          <cell r="BD11" t="str">
            <v xml:space="preserve">1. Resultados Alcanzados a la fecha: Durante el cuarto trimestre se recaudó la suma de $2.794.698.734 con el desarrollo actividades en cobro persuasivo al reparto recibido, se libró mandamientos de pago y se tramitaron acuerdos de pago requeridos, cerrando la vigencia con una  Ejecución Total de la acción institucional del 72.16 %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ell>
        </row>
        <row r="12">
          <cell r="A12" t="str">
            <v>OJ05</v>
          </cell>
          <cell r="B12" t="str">
            <v xml:space="preserve">1 Fortalecimiento  de la inspección  vigilancia y control de los productos competencia del Invima </v>
          </cell>
          <cell r="C12" t="str">
            <v>Oficina Asesora Jurídica</v>
          </cell>
          <cell r="D12" t="str">
            <v xml:space="preserve">Realizar tramites procesales de cobro coactivo. </v>
          </cell>
          <cell r="E12" t="str">
            <v xml:space="preserve"> Obtener el  pago de sanciones pecuniarias a favor del instituto resultado de procesos sancionatorios, disciplinarios y judiciales.</v>
          </cell>
          <cell r="F12" t="str">
            <v>Funcionamiento</v>
          </cell>
          <cell r="G12" t="str">
            <v>Actuaciones procesales realizadas  para el  cobro coactivo de las acreencias adeudadas al Instituto.</v>
          </cell>
          <cell r="H12" t="str">
            <v xml:space="preserve"> (No actuaciones procesales de cobro coactivo realizadas en el mes  / No. total de actuaciones asignadas para el mes planeadas)*100 </v>
          </cell>
          <cell r="I12" t="str">
            <v>Número</v>
          </cell>
          <cell r="J12" t="str">
            <v>Mensual</v>
          </cell>
          <cell r="K12">
            <v>6000</v>
          </cell>
          <cell r="L12">
            <v>0</v>
          </cell>
          <cell r="M12">
            <v>6000</v>
          </cell>
          <cell r="N12">
            <v>6014</v>
          </cell>
          <cell r="O12">
            <v>0</v>
          </cell>
          <cell r="P12">
            <v>6014</v>
          </cell>
          <cell r="Q12">
            <v>6014</v>
          </cell>
          <cell r="R12">
            <v>1</v>
          </cell>
          <cell r="S12">
            <v>1</v>
          </cell>
          <cell r="T12" t="str">
            <v>Revisar la sobreejecución del Indicador</v>
          </cell>
          <cell r="U12">
            <v>0</v>
          </cell>
          <cell r="V12">
            <v>164</v>
          </cell>
          <cell r="W12">
            <v>0</v>
          </cell>
          <cell r="X12">
            <v>372</v>
          </cell>
          <cell r="Y12">
            <v>0</v>
          </cell>
          <cell r="Z12">
            <v>481</v>
          </cell>
          <cell r="AA12">
            <v>1017</v>
          </cell>
          <cell r="AB12">
            <v>0.16950000000000001</v>
          </cell>
          <cell r="AC12" t="str">
            <v>1. Resultados Alcanzados a la fecha: Durante el primer trimestre se realizaron 1017 trámites procesales de cobro coactivo como requerimientos, mandamientos de pago, resolución excepciones y liquidación para acuerdos de pago.
2. Inconvenientes presentados: falta de recurso humano en el mes de enero teniendo en cuenta  vencimiento de contratos de abogados que gestionaron cobro en el mes de diciembre además de incapacidades laborales. Además, se presentaron problemas con el aplicativo de correspondencia se suite y sanciona, lo que dificultó el trámite de actuaciones procesales y administrativas.
3. Acciones de Mejora si aplican: Contratación de personal para asumir la gestión de cobro, solicitud, realización de capacitación en el aplicativo de Se suite (08/03/2021) y la delegación por parte de la Jefe de la OAJ a coordinación de la firma de radicados por se suite para dar agilidad a los trámites.</v>
          </cell>
          <cell r="AD12">
            <v>0</v>
          </cell>
          <cell r="AE12">
            <v>459</v>
          </cell>
          <cell r="AF12">
            <v>0</v>
          </cell>
          <cell r="AG12">
            <v>390</v>
          </cell>
          <cell r="AH12">
            <v>0</v>
          </cell>
          <cell r="AI12">
            <v>387</v>
          </cell>
          <cell r="AJ12">
            <v>1236</v>
          </cell>
          <cell r="AK12">
            <v>0.20599999999999999</v>
          </cell>
          <cell r="AL12" t="str">
            <v>1. Resultados Alcanzados a la fecha: Durante el segundo trimestre se realizaron 1236 trámites procesales de cobro coactivo como requerimientos, mandamientos de pago, resolución excepciones y liquidación para acuerdos de pago.
2. Inconvenientes presentados: Los problemas con el aplicativo de correspondencia sesuite, falta de apoyo administrativo para gestión documental; tercer pico de la pandemia y casos positivos CIVID-19; manifestaciones con ocasión al paro nacional y traslado de funcionarios del grupo,  dificultaron el trámite de actuaciones procesales y administrativas del Grupo.
3. Acciones de Mejora si aplican: Solución de problemas del aplicativo de Sesuit por Soporte Tecnológico. Trabajo en casa y control de entrega de expedientes.</v>
          </cell>
          <cell r="AN12">
            <v>407</v>
          </cell>
          <cell r="AP12">
            <v>586</v>
          </cell>
          <cell r="AR12">
            <v>803</v>
          </cell>
          <cell r="AS12">
            <v>1796</v>
          </cell>
          <cell r="AT12">
            <v>0.29933333333333334</v>
          </cell>
          <cell r="AU12" t="str">
            <v>1. Resultados Alcanzados a la fecha: Durante el tercer trimestre se realizaron 1796 trámites procesales de cobro coactivo como requerimientos, mandamientos de pago, resolución excepciones y liquidación para acuerdos de pago.
2. Inconvenientes presentados: falta de recurso humano para la ejecución de actvidades de archivo y de gestión.
3. Acciones de Mejora si aplican: Reunión grupal de asignación de funciones donde se determinaron actividades de archivo y de gestión. Sin embargo el grupo requiere personal de apoyo administrativo y profesional.</v>
          </cell>
          <cell r="AW12">
            <v>629</v>
          </cell>
          <cell r="AY12">
            <v>696</v>
          </cell>
          <cell r="BA12">
            <v>640</v>
          </cell>
          <cell r="BB12">
            <v>1965</v>
          </cell>
          <cell r="BC12">
            <v>0.32750000000000001</v>
          </cell>
          <cell r="BD12" t="str">
            <v>1. Resultados Alcanzados a la fecha: durante el cuarto trimestre se realizaron 1965 trámites procesales de cobro coactivo como requerimientos, mandamientos de pago, resolución excepciones y liquidación para acuerdos de pago, cerrando la vigencia con una  Ejecución Total de la acción institucional del 100%
2. Inconvenientes presentados: falta de recurso humano para la ejecución de actividades de archivo y de gestión.
3. Acciones de Mejora si aplican: Reunión grupal de asignación de funciones donde se determinaron actividades de archivo y de gestión. Sin embargo el grupo requiere personal de apoyo administrativo y profesional.</v>
          </cell>
        </row>
        <row r="13">
          <cell r="A13" t="str">
            <v>OJ06</v>
          </cell>
          <cell r="B13" t="str">
            <v xml:space="preserve">1 Fortalecimiento  de la inspección  vigilancia y control de los productos competencia del Invima </v>
          </cell>
          <cell r="C13" t="str">
            <v>Oficina Asesora Jurídica</v>
          </cell>
          <cell r="D13" t="str">
            <v>Asesorar, conceptuar, proyectar y revisar documentos requeridos a la OAJ</v>
          </cell>
          <cell r="E13" t="str">
            <v>Asesorar, conceptuar, proyectar y revisar documentos para garantizar el cumplimiento de la normatividad vigente</v>
          </cell>
          <cell r="F13" t="str">
            <v>Funcionamiento</v>
          </cell>
          <cell r="G13" t="str">
            <v>Asesorias, Conceptos, proyección y revisión de documentos requeridos a la OAJ</v>
          </cell>
          <cell r="H13" t="str">
            <v xml:space="preserve"> (No.  Asesorias, conceptos, proyección y revisión de documentos realizados por la OAJ / No Total de conceptos, proyección y revisión de documentos requeridos en el periodo)*100.</v>
          </cell>
          <cell r="I13" t="str">
            <v>Porcentaje</v>
          </cell>
          <cell r="J13" t="str">
            <v>Mensual</v>
          </cell>
          <cell r="K13">
            <v>1</v>
          </cell>
          <cell r="M13">
            <v>1</v>
          </cell>
          <cell r="N13">
            <v>1</v>
          </cell>
          <cell r="P13">
            <v>1</v>
          </cell>
          <cell r="Q13">
            <v>1</v>
          </cell>
          <cell r="R13">
            <v>1</v>
          </cell>
          <cell r="S13">
            <v>1</v>
          </cell>
          <cell r="T13" t="str">
            <v/>
          </cell>
          <cell r="V13">
            <v>1</v>
          </cell>
          <cell r="X13">
            <v>1</v>
          </cell>
          <cell r="Z13">
            <v>1</v>
          </cell>
          <cell r="AA13">
            <v>1</v>
          </cell>
          <cell r="AB13">
            <v>0.25</v>
          </cell>
          <cell r="AC13" t="str">
            <v>1. Resultados Alcanzados a la fecha: Durante el primer trimestre se atendieron 42 solicitudes o requerimientos, de las cuales 25 fueron internas y 17 fueron externas. 
2. Inconvenientes presentados
3. Acciones de Mejora si aplican</v>
          </cell>
          <cell r="AE13">
            <v>1</v>
          </cell>
          <cell r="AG13">
            <v>1</v>
          </cell>
          <cell r="AI13">
            <v>1</v>
          </cell>
          <cell r="AJ13">
            <v>1</v>
          </cell>
          <cell r="AK13">
            <v>0.25</v>
          </cell>
          <cell r="AL13" t="str">
            <v>1. Resultados Alcanzados a la fecha: Durante el segundo trimestre se atendieron solicitudes o requerimientos, de los cuales 14 fueron internos y 14 externos.
2. Inconvenientes presentados: Ninguno.
3. Acciones de Mejora si aplican: N/A</v>
          </cell>
          <cell r="AN13">
            <v>1</v>
          </cell>
          <cell r="AP13">
            <v>1</v>
          </cell>
          <cell r="AR13">
            <v>1</v>
          </cell>
          <cell r="AS13">
            <v>1</v>
          </cell>
          <cell r="AT13">
            <v>0.25</v>
          </cell>
          <cell r="AU13" t="str">
            <v>1. Resultados Alcanzados a la fecha: Durante el tercer trimestre se atendieron 48 solicitudes y/o requerimientos, de los cuales 29 fueron internos y 19 externos.
2. Inconvenientes presentados: Ninguno.
3. Acciones de Mejora si aplican: N/A</v>
          </cell>
          <cell r="AW13">
            <v>1</v>
          </cell>
          <cell r="AY13">
            <v>1</v>
          </cell>
          <cell r="BA13">
            <v>1</v>
          </cell>
          <cell r="BB13">
            <v>1</v>
          </cell>
          <cell r="BC13">
            <v>0.25</v>
          </cell>
          <cell r="BD13" t="str">
            <v>1. Resultados Alcanzados a la fecha: durante el cuarto trimestre se atendieron 31 solicitudes y/o requerimientos, de los cuales 14 fueron internos y 17 externos, cerrando la vigencia con una  Ejecución Total de la acción institucional del 100%
2. Inconvenientes presentados: Ninguno.
3. Acciones de Mejora si aplican: N/A</v>
          </cell>
        </row>
        <row r="14">
          <cell r="A14" t="str">
            <v>OJ07</v>
          </cell>
          <cell r="B14" t="str">
            <v xml:space="preserve">1 Fortalecimiento  de la inspección  vigilancia y control de los productos competencia del Invima </v>
          </cell>
          <cell r="C14" t="str">
            <v>Oficina Asesora Jurídica</v>
          </cell>
          <cell r="D14" t="str">
            <v xml:space="preserve">  Participar  y conocer  las normas expedidas que impacten en el actuar y competencias del Invima.</v>
          </cell>
          <cell r="E14" t="str">
            <v>Articular e intervenir en la gestión normativa.</v>
          </cell>
          <cell r="F14" t="str">
            <v>Funcionamiento</v>
          </cell>
          <cell r="G14" t="str">
            <v>Proyectos Normativos que se requiere intervenir o articular con  entes regulatorios que se relacionen con las competencias del Instituto.</v>
          </cell>
          <cell r="H14" t="str">
            <v xml:space="preserve"> (Nº de Proyectos de Normas en las que el Invima intervino o articuló a través de la Oficina Asesora Jurídica / No. De proyectos de norma en que se requiera participación o se amerite intervención del instituto)*100.</v>
          </cell>
          <cell r="I14" t="str">
            <v>Porcentaje</v>
          </cell>
          <cell r="J14" t="str">
            <v>Mensual</v>
          </cell>
          <cell r="K14">
            <v>1</v>
          </cell>
          <cell r="M14">
            <v>1</v>
          </cell>
          <cell r="N14">
            <v>1</v>
          </cell>
          <cell r="P14">
            <v>1</v>
          </cell>
          <cell r="Q14">
            <v>1</v>
          </cell>
          <cell r="R14">
            <v>1</v>
          </cell>
          <cell r="S14">
            <v>1</v>
          </cell>
          <cell r="T14" t="str">
            <v/>
          </cell>
          <cell r="V14">
            <v>1</v>
          </cell>
          <cell r="X14">
            <v>1</v>
          </cell>
          <cell r="Z14">
            <v>1</v>
          </cell>
          <cell r="AA14">
            <v>1</v>
          </cell>
          <cell r="AB14">
            <v>0.25</v>
          </cell>
          <cell r="AC14" t="str">
            <v>1. Resultados Alcanzados a la fecha: Durante el primer trimestre se participó activamente en 13 proyectos normativos competencia del Invima. 
2. Inconvenientes presentados: Las Direcciones Misionales en ciertas ocasiones no responden a los correos de manera oportuna, lo que nos lleva a no conocer con certeza si hay o no observaciones respecto de los proyectos normativos.
3. Acciones de Mejora si aplican: N/A</v>
          </cell>
          <cell r="AE14">
            <v>1</v>
          </cell>
          <cell r="AG14">
            <v>1</v>
          </cell>
          <cell r="AI14">
            <v>1</v>
          </cell>
          <cell r="AJ14">
            <v>1</v>
          </cell>
          <cell r="AK14">
            <v>0.25</v>
          </cell>
          <cell r="AL14" t="str">
            <v>1. Resultados Alcanzados a la fecha: Durante el segundo trimestre se participó activamente en 25 proyectos normativos competencia del Invima.
2. Inconvenientes presentados: Ninguno
3. Acciones de Mejora si aplican: N/A</v>
          </cell>
          <cell r="AN14">
            <v>1</v>
          </cell>
          <cell r="AP14">
            <v>1</v>
          </cell>
          <cell r="AR14">
            <v>1</v>
          </cell>
          <cell r="AS14">
            <v>1</v>
          </cell>
          <cell r="AT14">
            <v>0.25</v>
          </cell>
          <cell r="AU14" t="str">
            <v>1. Resultados Alcanzados a la fecha: Durante el tercer trimestre se participó activamente en 27 proyectos normativos competencia del Invima.
2. Inconvenientes presentados: Ninguno
3. Acciones de Mejora si aplican: N/A</v>
          </cell>
          <cell r="AW14">
            <v>1</v>
          </cell>
          <cell r="AY14">
            <v>1</v>
          </cell>
          <cell r="BA14">
            <v>1</v>
          </cell>
          <cell r="BB14">
            <v>1</v>
          </cell>
          <cell r="BC14">
            <v>0.25</v>
          </cell>
          <cell r="BD14" t="str">
            <v>1. Resultados Alcanzados a la fecha: durante el cuarto trimestre se participó activamente en 12 proyectos normativos competencia del Invima, cerrando la vigencia con una  Ejecución Total de la acción institucional del 100%
2. Inconvenientes presentados: Ninguno
3. Acciones de Mejora si aplican: N/A</v>
          </cell>
        </row>
        <row r="15">
          <cell r="A15" t="str">
            <v>OJ08</v>
          </cell>
          <cell r="B15" t="str">
            <v xml:space="preserve">1 Fortalecimiento  de la inspección  vigilancia y control de los productos competencia del Invima </v>
          </cell>
          <cell r="C15" t="str">
            <v>Oficina Asesora Jurídica</v>
          </cell>
          <cell r="D15" t="str">
            <v xml:space="preserve"> Gestionar las iniciativas incluidas en la agenda normativa acordadas con el ministerio de Salud.</v>
          </cell>
          <cell r="E15" t="str">
            <v>Actividades realizadas por la Oficina Asesora Jurídica con el fin de promover la agenda normativa acordada con el Ministerio de Salud y Protección Social.</v>
          </cell>
          <cell r="F15" t="str">
            <v>Funcionamiento</v>
          </cell>
          <cell r="G15" t="str">
            <v xml:space="preserve">Actividades realizadas con el fin de promover las iniciativas incluidas en la Agenda normativa. </v>
          </cell>
          <cell r="H15" t="str">
            <v>(No de actividades realizadas / No de actividades programadas)*100</v>
          </cell>
          <cell r="I15" t="str">
            <v>Porcentaje</v>
          </cell>
          <cell r="J15" t="str">
            <v>Semestral</v>
          </cell>
          <cell r="K15">
            <v>1</v>
          </cell>
          <cell r="M15">
            <v>1</v>
          </cell>
          <cell r="N15">
            <v>1</v>
          </cell>
          <cell r="P15">
            <v>1</v>
          </cell>
          <cell r="Q15">
            <v>1</v>
          </cell>
          <cell r="R15">
            <v>1</v>
          </cell>
          <cell r="S15">
            <v>1</v>
          </cell>
          <cell r="T15" t="str">
            <v/>
          </cell>
          <cell r="V15">
            <v>0</v>
          </cell>
          <cell r="X15">
            <v>0</v>
          </cell>
          <cell r="Z15">
            <v>0</v>
          </cell>
          <cell r="AA15">
            <v>0</v>
          </cell>
          <cell r="AB15">
            <v>0</v>
          </cell>
          <cell r="AC15" t="str">
            <v>1. Resultados Alcanzados a la fecha
2. Inconvenientes presentados
3. Acciones de Mejora si aplican</v>
          </cell>
          <cell r="AE15">
            <v>0</v>
          </cell>
          <cell r="AG15">
            <v>0</v>
          </cell>
          <cell r="AI15">
            <v>1</v>
          </cell>
          <cell r="AJ15">
            <v>1</v>
          </cell>
          <cell r="AK15">
            <v>0.5</v>
          </cell>
          <cell r="AL15" t="str">
            <v>1. Resultados Alcanzados a la fecha:  En el primer semestre se realizaron 16 actividades relacionadas con la agenda normativa, participación en la elaboración de proyectos normativos en mesas de trabajo conjunto. 
2. Inconvenientes presentados: Ninguno
3. Acciones de Mejora si aplican: N/A</v>
          </cell>
          <cell r="AS15">
            <v>0</v>
          </cell>
          <cell r="AT15">
            <v>0</v>
          </cell>
          <cell r="AU15" t="str">
            <v>1. Resultados Alcanzados a la fecha
2. Inconvenientes presentados
3. Acciones de Mejora si aplican</v>
          </cell>
          <cell r="AW15">
            <v>0</v>
          </cell>
          <cell r="AY15">
            <v>0</v>
          </cell>
          <cell r="BA15">
            <v>1</v>
          </cell>
          <cell r="BB15">
            <v>1</v>
          </cell>
          <cell r="BC15">
            <v>0.5</v>
          </cell>
          <cell r="BD15" t="str">
            <v>1. Resultados Alcanzados a la fecha:  durante el segundo semestre se realizaron 30 actividades relacionadas con la participación en la elaboración de proyectos normativos, cerrando la vigencia con una  Ejecución Total de la acción institucional del 100%
2. Inconvenientes presentados: Ninguno
3. Acciones de Mejora si aplican: N/A</v>
          </cell>
        </row>
        <row r="16">
          <cell r="A16" t="str">
            <v>OJ09</v>
          </cell>
          <cell r="B16" t="str">
            <v xml:space="preserve">1 Fortalecimiento  de la inspección  vigilancia y control de los productos competencia del Invima </v>
          </cell>
          <cell r="C16" t="str">
            <v>Oficina Asesora Jurídica</v>
          </cell>
          <cell r="D16" t="str">
            <v>Desarrollar jornadas de normalización de carteras a nivel nacional</v>
          </cell>
          <cell r="E16" t="str">
            <v>Lograr acuerdos de pago a través del cobro persuasivo y/o coactivo para hacer efectivas las acreencias a favor del Invima en los diferentes grupos de trabajo territorial.</v>
          </cell>
          <cell r="F16" t="str">
            <v>Funcionamiento</v>
          </cell>
          <cell r="G16" t="str">
            <v>Jornadas de normalización de cartera</v>
          </cell>
          <cell r="H16" t="str">
            <v>(No de actividades realizadas / No de actividades programadas)*100</v>
          </cell>
          <cell r="I16" t="str">
            <v>Número</v>
          </cell>
          <cell r="J16" t="str">
            <v xml:space="preserve">Anual </v>
          </cell>
          <cell r="K16">
            <v>6</v>
          </cell>
          <cell r="L16">
            <v>0</v>
          </cell>
          <cell r="M16">
            <v>6</v>
          </cell>
          <cell r="N16">
            <v>6</v>
          </cell>
          <cell r="O16">
            <v>0</v>
          </cell>
          <cell r="P16">
            <v>6</v>
          </cell>
          <cell r="Q16">
            <v>6</v>
          </cell>
          <cell r="R16">
            <v>1</v>
          </cell>
          <cell r="S16">
            <v>1</v>
          </cell>
          <cell r="T16" t="str">
            <v/>
          </cell>
          <cell r="U16">
            <v>0</v>
          </cell>
          <cell r="V16">
            <v>0</v>
          </cell>
          <cell r="W16">
            <v>0</v>
          </cell>
          <cell r="X16">
            <v>0</v>
          </cell>
          <cell r="Y16">
            <v>0</v>
          </cell>
          <cell r="Z16">
            <v>0</v>
          </cell>
          <cell r="AA16">
            <v>0</v>
          </cell>
          <cell r="AB16">
            <v>0</v>
          </cell>
          <cell r="AC16" t="str">
            <v>1. Resultados Alcanzados a la fecha
2. Inconvenientes presentados
3. Acciones de Mejora si aplican</v>
          </cell>
          <cell r="AD16">
            <v>0</v>
          </cell>
          <cell r="AE16">
            <v>0</v>
          </cell>
          <cell r="AF16">
            <v>0</v>
          </cell>
          <cell r="AG16">
            <v>0</v>
          </cell>
          <cell r="AH16">
            <v>0</v>
          </cell>
          <cell r="AI16">
            <v>0</v>
          </cell>
          <cell r="AJ16">
            <v>0</v>
          </cell>
          <cell r="AK16">
            <v>0</v>
          </cell>
          <cell r="AL16" t="str">
            <v>1. Resultados Alcanzados a la fecha
2. Inconvenientes presentados
3. Acciones de Mejora si aplican</v>
          </cell>
          <cell r="AS16">
            <v>0</v>
          </cell>
          <cell r="AT16">
            <v>0</v>
          </cell>
          <cell r="AU16" t="str">
            <v>1. Resultados Alcanzados a la fecha
2. Inconvenientes presentados
3. Acciones de Mejora si aplican</v>
          </cell>
          <cell r="AV16">
            <v>0</v>
          </cell>
          <cell r="AW16">
            <v>0</v>
          </cell>
          <cell r="AX16">
            <v>0</v>
          </cell>
          <cell r="AY16">
            <v>0</v>
          </cell>
          <cell r="BA16">
            <v>6</v>
          </cell>
          <cell r="BB16">
            <v>6</v>
          </cell>
          <cell r="BC16">
            <v>1</v>
          </cell>
          <cell r="BD16" t="str">
            <v>1. Resultados Alcanzados a la fecha: durante la vigencia se realizaron 6 jornadas de normalización,  donde se tramitaron 11 acuerdos de pago, cerrando la vigencia con una  Ejecución Total de la acción institucional del 100%
2. Inconvenientes presentados: durante casi tota la vigencia no existió autorización para comisión de servicios por parte de la administración para funcionarios y contratistas, como consecuencia de la pandemia por COVID 19, lo que dificulto la realización de las jornadas de normalización de cartera.
3. Acciones de Mejora si aplican: abogados del GTT realizaron gestiones pertinentes para tramitar de acuerdos de pago, como apoyo  al proceso Coactivo.</v>
          </cell>
        </row>
        <row r="17">
          <cell r="A17" t="str">
            <v>OJ10</v>
          </cell>
          <cell r="B17" t="str">
            <v xml:space="preserve">3 Fortalecimiento institucional de la gestión administrativa y de apoyo del Invima </v>
          </cell>
          <cell r="C17" t="str">
            <v>Oficina Asesora Jurídica</v>
          </cell>
          <cell r="D17" t="str">
            <v>Ejecutar el 95%  de los recursos del presupuesto de invesión apropiado para la vigencia</v>
          </cell>
          <cell r="E17" t="str">
            <v>Cumplir con la ejecución del presupuesto de inversión apropiado a la dependencia de acuerdo a los lineamientos establecidos por la Oficina Asesora de Planeación</v>
          </cell>
          <cell r="F17" t="str">
            <v>Inversión</v>
          </cell>
          <cell r="G17" t="str">
            <v>Ejecucion presupuestal (Inversión)</v>
          </cell>
          <cell r="H17" t="str">
            <v>(Total de recursos ejecutados del presupuesto de inversión/Total de recursos programados para la vigencia)*100</v>
          </cell>
          <cell r="I17" t="str">
            <v>Recursos</v>
          </cell>
          <cell r="J17" t="str">
            <v>Trimestral</v>
          </cell>
          <cell r="K17">
            <v>144483677.90000001</v>
          </cell>
          <cell r="L17">
            <v>0</v>
          </cell>
          <cell r="M17">
            <v>144483677.90000001</v>
          </cell>
          <cell r="N17">
            <v>152088082</v>
          </cell>
          <cell r="O17">
            <v>0</v>
          </cell>
          <cell r="P17">
            <v>152088082</v>
          </cell>
          <cell r="Q17">
            <v>152088082</v>
          </cell>
          <cell r="R17">
            <v>1</v>
          </cell>
          <cell r="S17">
            <v>1</v>
          </cell>
          <cell r="T17" t="str">
            <v>Revisar la sobreejecución del Indicador</v>
          </cell>
          <cell r="U17">
            <v>0</v>
          </cell>
          <cell r="V17">
            <v>0</v>
          </cell>
          <cell r="W17">
            <v>0</v>
          </cell>
          <cell r="X17">
            <v>0</v>
          </cell>
          <cell r="Y17">
            <v>0</v>
          </cell>
          <cell r="Z17">
            <v>14910597</v>
          </cell>
          <cell r="AA17">
            <v>14910597</v>
          </cell>
          <cell r="AB17">
            <v>0.10319917942786531</v>
          </cell>
          <cell r="AC17" t="str">
            <v>1. Resultados Alcanzados a la fecha: la Oficina Asesora Jurídica registra obligaciones presupuestales por  $14.910.597 a corte del primer trimestre del 2021.
2. Inconvenientes presentados: N/A
3. Acciones de Mejora si aplican: N/A</v>
          </cell>
          <cell r="AD17">
            <v>0</v>
          </cell>
          <cell r="AE17">
            <v>0</v>
          </cell>
          <cell r="AF17">
            <v>0</v>
          </cell>
          <cell r="AG17">
            <v>0</v>
          </cell>
          <cell r="AH17">
            <v>0</v>
          </cell>
          <cell r="AI17">
            <v>44731791</v>
          </cell>
          <cell r="AJ17">
            <v>44731791</v>
          </cell>
          <cell r="AK17">
            <v>0.30959753828359599</v>
          </cell>
          <cell r="AL17" t="str">
            <v>1. Resultados Alcanzados a la fecha: a Oficina Asesora Jurídica registra obligaciones presupuestales por  $44.731.791 corte del segundo trimestre del 2021.
2. Inconvenientes presentados: N/A
3. Acciones de Mejora: N/A</v>
          </cell>
          <cell r="AR17">
            <v>44731791</v>
          </cell>
          <cell r="AS17">
            <v>44731791</v>
          </cell>
          <cell r="AT17">
            <v>0.30959753828359599</v>
          </cell>
          <cell r="AU17" t="str">
            <v>1. Resultados Alcanzados a la fecha: Durante el tercer trimestre de 2021 se ejecutaron $44,731,791 que equivalen a un 27.13 % del presupuesto asignado a la Oficina Asesora Jurídica en la vigencia, relacionados con los contratos número 203, 206 y 334 que apoyan las actividades de los subproyectos Norma Sanitaria en las plataformas digitales y Gira Sanitaria Virtual 2021. A la fecha de corte del 30 de septiembre de 2021 se han ejecutado $104,374,179 correspondientes al 63.30% del presupuesto total de 2021 en los términos previstos.
2. Inconvenientes presentados: Ninguno.
3. Acciones de Mejora si aplican: N/A</v>
          </cell>
          <cell r="AV17">
            <v>0</v>
          </cell>
          <cell r="AW17">
            <v>0</v>
          </cell>
          <cell r="AX17">
            <v>0</v>
          </cell>
          <cell r="AY17">
            <v>0</v>
          </cell>
          <cell r="AZ17">
            <v>0</v>
          </cell>
          <cell r="BA17">
            <v>47713903</v>
          </cell>
          <cell r="BB17">
            <v>47713903</v>
          </cell>
          <cell r="BC17">
            <v>0.33023732295231112</v>
          </cell>
          <cell r="BD17" t="str">
            <v>1. Resultados Alcanzados a la fecha: La Oficina Asesora Jurídica registró obligaciones presupuestales por $47.713.903 a corte del cuarto trimestre del 2021, cumpliendo con la ejecución del 100% del presupuesto apropiado por la Oficina Asesora Jurídica de en la vigencia 2021 de $152.088.032.
2. Inconvenientes presentados: N/A
3. Acciones de Mejora: N/A</v>
          </cell>
        </row>
      </sheetData>
      <sheetData sheetId="7">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OC01</v>
          </cell>
          <cell r="B8" t="str">
            <v>2 Mejoramiento de la calidad en los procesos y trámites de la entidad</v>
          </cell>
          <cell r="C8" t="str">
            <v>Oficina de Control Interno</v>
          </cell>
          <cell r="D8" t="str">
            <v>Realizar ciclo de auditorias  - Calidad, Salud y Seguridad en el Trabajo y Gestión Ambiental</v>
          </cell>
          <cell r="E8" t="str">
            <v xml:space="preserve"> Evaluar la conformidad del Sistema de Gestión con los requisitos de la ISO 9001:2015, ISO/IEC 17025:2017, Informe 44/45 de OMS/OPS para los Laboratorios, ISO 14001:2015, Decreto 1072 de 2015,  requisitos Legales y los demás establecidos por la Entidad.  y el MIPG</v>
          </cell>
          <cell r="F8" t="str">
            <v>Funcionamiento</v>
          </cell>
          <cell r="G8" t="str">
            <v>Auditorias Internas</v>
          </cell>
          <cell r="H8" t="str">
            <v>(No. De Auditorias realizadas / No. De auditorias programadas en el año)*100</v>
          </cell>
          <cell r="I8" t="str">
            <v>Número</v>
          </cell>
          <cell r="J8" t="str">
            <v>Anual</v>
          </cell>
          <cell r="K8">
            <v>38</v>
          </cell>
          <cell r="L8">
            <v>0</v>
          </cell>
          <cell r="M8">
            <v>38</v>
          </cell>
          <cell r="N8">
            <v>38</v>
          </cell>
          <cell r="O8">
            <v>0</v>
          </cell>
          <cell r="P8">
            <v>38</v>
          </cell>
          <cell r="Q8">
            <v>38</v>
          </cell>
          <cell r="R8">
            <v>1</v>
          </cell>
          <cell r="S8">
            <v>1</v>
          </cell>
          <cell r="T8" t="str">
            <v/>
          </cell>
          <cell r="U8">
            <v>0</v>
          </cell>
          <cell r="V8">
            <v>0</v>
          </cell>
          <cell r="W8">
            <v>0</v>
          </cell>
          <cell r="X8">
            <v>0</v>
          </cell>
          <cell r="Y8">
            <v>0</v>
          </cell>
          <cell r="Z8">
            <v>0</v>
          </cell>
          <cell r="AA8">
            <v>0</v>
          </cell>
          <cell r="AB8">
            <v>0</v>
          </cell>
          <cell r="AC8" t="str">
            <v>1. Resultados Alcanzados a la fecha
2. Inconvenientes presentados
3. Acciones de Mejora si aplican</v>
          </cell>
          <cell r="AD8">
            <v>0</v>
          </cell>
          <cell r="AE8">
            <v>0</v>
          </cell>
          <cell r="AF8">
            <v>0</v>
          </cell>
          <cell r="AG8">
            <v>0</v>
          </cell>
          <cell r="AH8">
            <v>0</v>
          </cell>
          <cell r="AI8">
            <v>0</v>
          </cell>
          <cell r="AJ8">
            <v>0</v>
          </cell>
          <cell r="AK8">
            <v>0</v>
          </cell>
          <cell r="AL8" t="str">
            <v>1. Resultados Alcanzados a la fecha. 
2. Inconvenientes presentados: 
3. Acciones de Mejora si aplican</v>
          </cell>
          <cell r="AN8">
            <v>10</v>
          </cell>
          <cell r="AP8">
            <v>9</v>
          </cell>
          <cell r="AR8">
            <v>19</v>
          </cell>
          <cell r="AS8">
            <v>38</v>
          </cell>
          <cell r="AT8">
            <v>1</v>
          </cell>
          <cell r="AU8" t="str">
            <v>1. Resultados Alcanzados a la fecha:                           JULIO. Se realiza auditoria a 10 procesos: Inspección, Control Sanitario, Planeación del Sistema de Gestión Integrado, Evaluación del Mejoramiento Continuo, Educación Sanitaria y Asistencia Técnica, Análisis de Proyectos Normativos y Reglamentos, Monitoreo de la Normatividad y Jurisprudencia, Asesoria en Temas Jurídicos,Gestión del Proceso Administración de Cobro Coactivo, Gestión de Procesos Judicilaes y Extrajudiciales.                         AGOSTO: Auditorias ejecutadas                                  1. Vigilancia;
2. Gestión del Presupuesto; 
3. Gestión Contable; 
4. Gestión de Tesorería; 
5. Planeación de las Tecnologías de la Información; 
6. Gestión Informática y de la Información; 
7. Gestión de la Infraestructura y Servicios Tecnológicos; 
8. Gestión de la Seguridad Informática y 
9. Proceso de Auditorías y Certificaciones.
SEPTIEMBRE: Auditorias ejecutadas    
1. Control de Calidad de Productos
2. Regsitros Sanitarios y Tramites Asociados
3. Atención de solicitudes y tramites.
4. Atención de PQRDS  
5. Notificación
6. Gestión de Comunicaciones
7.Adquisición de bienes y servicios
8. Gestión de Bienes y Servicios.
9. Gestión Documental y correspondencia
10. Selección y vinculación 
11. Desarrollo de personal 
12. Gestión de nomina 
13. Control diciplinario interno 
14. Seguridad y salud en el trabajo
15. Direccionamiento estrategico 
16. Formulación y seguimiento de planes operativos 
17. Gestion de relaciones interinstitucionales
18. Auditoria Interna
19. Seguimiento a la Gestión Institucional
2. Inconvenientes presentados: No se presentaron
3. Acciones de Mejora si aplican: N/A</v>
          </cell>
          <cell r="AV8">
            <v>0</v>
          </cell>
          <cell r="AW8">
            <v>0</v>
          </cell>
          <cell r="AX8">
            <v>0</v>
          </cell>
          <cell r="AY8">
            <v>0</v>
          </cell>
          <cell r="BB8">
            <v>0</v>
          </cell>
          <cell r="BC8">
            <v>0</v>
          </cell>
          <cell r="BD8" t="str">
            <v>1. Resultados Alcanzados a la fecha
2. Inconvenientes presentados
3. Acciones de Mejora si aplican</v>
          </cell>
        </row>
        <row r="9">
          <cell r="A9" t="str">
            <v>OC02</v>
          </cell>
          <cell r="B9" t="str">
            <v xml:space="preserve">3 Fortalecimiento institucional de la gestión administrativa y de apoyo del Invima </v>
          </cell>
          <cell r="C9" t="str">
            <v>Oficina de Control Interno</v>
          </cell>
          <cell r="D9" t="str">
            <v>Realizar seguimiento a los diferentes procesos, planes, programas, proyectos y actividades institucionales</v>
          </cell>
          <cell r="E9" t="str">
            <v>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v>
          </cell>
          <cell r="F9" t="str">
            <v>Funcionamiento</v>
          </cell>
          <cell r="G9" t="str">
            <v>Seguimientos a los Procesos</v>
          </cell>
          <cell r="H9" t="str">
            <v>(No. Seguimientos realizados / No. De seguimientos programados)* 100</v>
          </cell>
          <cell r="I9" t="str">
            <v>Número</v>
          </cell>
          <cell r="J9" t="str">
            <v>Mensual</v>
          </cell>
          <cell r="K9">
            <v>121</v>
          </cell>
          <cell r="L9">
            <v>0</v>
          </cell>
          <cell r="M9">
            <v>121</v>
          </cell>
          <cell r="N9">
            <v>127</v>
          </cell>
          <cell r="O9">
            <v>0</v>
          </cell>
          <cell r="P9">
            <v>127</v>
          </cell>
          <cell r="Q9">
            <v>127</v>
          </cell>
          <cell r="R9">
            <v>1</v>
          </cell>
          <cell r="S9">
            <v>1</v>
          </cell>
          <cell r="T9" t="str">
            <v>Revisar la sobreejecución del Indicador</v>
          </cell>
          <cell r="U9">
            <v>0</v>
          </cell>
          <cell r="V9">
            <v>20</v>
          </cell>
          <cell r="W9">
            <v>0</v>
          </cell>
          <cell r="X9">
            <v>6</v>
          </cell>
          <cell r="Y9">
            <v>0</v>
          </cell>
          <cell r="Z9">
            <v>7</v>
          </cell>
          <cell r="AA9">
            <v>33</v>
          </cell>
          <cell r="AB9">
            <v>0.27272727272727271</v>
          </cell>
          <cell r="AC9" t="str">
            <v>1. Resultados Alcanzados a la fecha
Enero: Se presentaron veinte (20) Informes de Ley:( 1) Informe Evaluación Independiente al Sistema de Control Interno;( 1). Informe Gestión Contractual SIRECI; (1) Informe seguimiento al PAAC; (1) Informe de Delitos contra la administración pública SIRECI; (1) Informe de obras civiles inconclusas; (15) Informes de Evaluación de desempeño por dependencias.             Febrero: Se elaboran seis informes de ley:                    (1)Rendición de la Cuenta - CGR ;(1)Evaluación Control Interno Contable; (1) Informe Plan de Mejoramiento suscrito con la CGR; (1) Informe Gestión ontractual SIRECI; (1)  Informe Austeridad del Gasto; (1)  Informe Obras Civiles Inconclusas.
Marzo.  Se presentan siete (7) informes de ley: (1) Informe de seguimiento al Plan de Manejo Archivistico; (1) Informe Derechos de Auditor; (1)  Informe de Gestión Contractual SIRECI; (1) Informe EKOGUI; (1) Informe de Plan Estrategico Sectorial; (1) Reporte FURAG; (1) Informe Obras Civiles Inconclusas.                     
2. Inconvenientes presentados: No se presentan inconvenientes. 
3. Acciones de Mejora si aplican
2. Inconvenientes presentados
3. Acciones de Mejora si aplican</v>
          </cell>
          <cell r="AD9">
            <v>0</v>
          </cell>
          <cell r="AE9">
            <v>4</v>
          </cell>
          <cell r="AF9">
            <v>0</v>
          </cell>
          <cell r="AG9">
            <v>5</v>
          </cell>
          <cell r="AH9">
            <v>0</v>
          </cell>
          <cell r="AI9">
            <v>4</v>
          </cell>
          <cell r="AJ9">
            <v>13</v>
          </cell>
          <cell r="AK9">
            <v>0.10743801652892562</v>
          </cell>
          <cell r="AL9" t="str">
            <v xml:space="preserve">1. Resultados Alcanzados a la fecha;                                Abril: Se presentaron cuatro  (4) Informes, dos informes de Ley y dos Informes de Seguimiento a la Gestión Institucional. Informes de Ley: (1)  Informe Gestión Contractual SIRECI;  (1) Informe de obras civiles inconclusas; Informe de Seguimiento a Titulos Judiciales e Informe de Seguimeinto de Trabajo en casa.
Mayo. Se presentaron cinco informes de ley: (1)  Informe Gestión Contractual SIRECI;  (1) Informe de obras civiles inconclusas; (1) Informe de austeridad primer trimestre 2021; (1) Informe de seguimiento a Plan Anticorrupción y Atención al Ciudadano; (1) Reporte MODALIDAD:M-73-ACCIONES DE REPETICIÓN- SIRECI.                                                                                                          Junio. Se elaboran cuatro informes: (1) Informe al Plan de Mejoramiento archivistico con corte a 30 de mayo 2021;    (1) Informe Gestión Contractual SIRECI;  (1) Informe de obras civiles inconclusas; (1)  Informe seguimiento ingresos por tarifas y de la VUCE.
2. Inconvenientes presentados: Bajo recurso humano en la Oficina de Control Interno dado que no se ha dado el reemplazo de la auxiliar administrativa ni la contratación de dos servidores que se encuentra pendiente.
3. Acciones de Mejora si aplican: Se hace reiteración a talento humano y secretaria general. </v>
          </cell>
          <cell r="AN9">
            <v>8</v>
          </cell>
          <cell r="AP9">
            <v>5</v>
          </cell>
          <cell r="AR9">
            <v>13</v>
          </cell>
          <cell r="AS9">
            <v>26</v>
          </cell>
          <cell r="AT9">
            <v>0.21487603305785125</v>
          </cell>
          <cell r="AU9" t="str">
            <v>1. Resultados Alcanzados a la fecha:
JULIO. Se presentan siete (7) informes de ley:  Informe Evaluación Independiente Sistema de Control Interno;  Plan  de  Mejoramiento CGR;  SIRECI Gestión contractual a la CGR ;  Plan Estrategico Sectorial;  SIRECI informe de Delitos Contra la Administración Pública; "MODALIDAD:M-73-ACCIONES DE REPETICiÓN- SIRECI; Informe de Obras civiles Inconclusas;  Se presenta informe (1)  de seguimiento de gestión a Planes de muestreo de laboratorio. Subproyectos Demuestra la calidad - DMPB.        AGOSTO: Informes de ley presentados: 
(1). SIRECI-CONTRACTUAL 
(2). AUSTERIDAD DEL GASTO -
(3). EKOGUI 
(4). OBRAS CIVILES INCONCLUSAS 
Informes de seguimiento a la Gestión Institucional 
(1). Informe de seguimiento materiales objeto de envase 
SEPTIEMBRE: Informes de ley presentados: 
(1). SIRECI-CONTRACTUAL 
(2). OBRAS CIVILES INCONCLUSAS 
(3) Informe de seguimiento a Plan Anticorrupción y Atención al Ciudadano
(4) Plan de mejoramiento archivistico.
(5-13) Evaluación por dependencias: Atención al ciudadano, Dir alimentos y Bebidas, Dir Cosmeticos, Dir Dispositivos Medicos, Dir General, Secretaria General, LCCP, DIROS, Asuntos Internacionales.
2. Inconvenientes presentados: No se cuenta con auxiliar administrativa ni dos contratistas. 
3. Acciones de Mejora si aplican</v>
          </cell>
          <cell r="AV9">
            <v>0</v>
          </cell>
          <cell r="AW9">
            <v>10</v>
          </cell>
          <cell r="AX9">
            <v>0</v>
          </cell>
          <cell r="AY9">
            <v>23</v>
          </cell>
          <cell r="AZ9">
            <v>0</v>
          </cell>
          <cell r="BA9">
            <v>22</v>
          </cell>
          <cell r="BB9">
            <v>55</v>
          </cell>
          <cell r="BC9">
            <v>0.45454545454545453</v>
          </cell>
          <cell r="BD9" t="str">
            <v xml:space="preserve">1. Resultados Alcanzados a la fecha
OCTUBRE 
Se elaboran nueve  (9 ) informes de ley  y un (1)  informe de seguimiento a la gestión institucional para un total de 10 informes.                                                     
(1) SIRECI – CONTRACTUAL
(2) SIRECI – Obras Civiles 
(3) Ley de Cuotas
(4) Atención al Ciudadano y PQRDS 
(5-9)Informe de evaluación por dependencias : Responsabilidad Sanitaria, Oficina Asesora Jurídica, Dirección de Medicamentos , Oficina de Tecnologías, Oficina Asesora de Planeación 
(10) Informe de seguimiento al Procedimiento de Registros Sanitarios Nuevos y Renovaciones con estudio previo ASS-RSA-PR001
NOVIEMBRE                                                                     
Se elaboraron tres (3)  informes de ley: Informe de austeridad del gasto del tercer trimestre 2021, SIRECI contractual y  obras civiles inconclusas;  Se realizó un (1) segumiento a la gestión institucional (programa  nacional de vigilancia) y  19 seguimientos a acciones de mejora y riesgos de los procesos:                               
1.Planeación del Sistema de Gestión Integrado ;
2. Evaluación del mejoramiento continuo 
3. Control Sanitario
4. Educación sanitaria y asistencia técnica 
5. Direccionamiento estratégico 
6. Formulación y seguimiento de planes operativos 
7. Gestión de relaciones institucionales 
8. Auditoria interna 
9. Seguimiento a la gestión institucional 
10. Análisis de los proyectos normativos y reglamentarios 
11. Monitoreo de la normatividad y la jurisprudencia 
12. Asesoría en temas jurídicos 
13. Gestión del proceso administrativo de cobro coactivo
14. Gestión de procesos judiciales y extrajudiciales 
15. Adquisición de bienes y servicios 
16. Gestión de bienes y servicios administrativos 
17. Gestión documental y correspondencia 
18. Inspección 
19. Vigilancia 
DICIEMBRE
Tres  Informes de ley: 
1.Plan de manejo archivístico 
2.SIRECI contractual
3. Informe de Obras Civiles Inconclusas
19 informes de Seguimiento a acciones correctivas y riesgos a 19 procesos:
1.Auditoria y certificaciones 
2. Atención de solicitudes y trámites 
3. Atención de PQRDS 
4. Notificación 
5. Gestión Comunicaciones 
6. Gestión del presupuesto 
7. Gestión Contable 
8. Gestión de Tesorería 
9. Selección y vinculación 
10. Desarrollo de personal 
11. Gestión de nómina 
12. Control disciplinario interno 
13. Seguridad y salud en el trabajo 
14. Control de calidad de productos 
15. Registros sanitarios y tramites asociados 
16. Planeación de las tecnologías de la información 
17. gestión informática y de la información 
18. Gestión de la infraestructura y servicios tecnológicos 
19. Gestión de la seguridad informática
2. Inconvenientes presentados
3. Acciones de Mejora si aplican  </v>
          </cell>
        </row>
        <row r="10">
          <cell r="A10" t="str">
            <v>OC03</v>
          </cell>
          <cell r="B10" t="str">
            <v>2 Mejoramiento de la calidad en los procesos y trámites de la entidad</v>
          </cell>
          <cell r="C10" t="str">
            <v>Oficina de Control Interno</v>
          </cell>
          <cell r="D10" t="str">
            <v>Atender los requermientos producto de Quejas, Reclamos y Denuncias</v>
          </cell>
          <cell r="E10" t="str">
            <v>Atender la respuesta a las solicitudes de Peticiones, Quejas, Reclamos, Denuncias y Sugerencias - PQRDS interpuestas por la comunidad respecto a los productos y servicios competencia del Invima grarantizando cumplimiento de la Ley 1755 de 2015.</v>
          </cell>
          <cell r="F10" t="str">
            <v>Funcionamiento</v>
          </cell>
          <cell r="G10" t="str">
            <v xml:space="preserve">Requerimientos </v>
          </cell>
          <cell r="H10" t="str">
            <v>(No. Requerimientos producto de Quejas, Reclamos y Denuncias atendidos  / No. total de requerimientos producto de Quejas, Reclamos y Denuncias recibidos)* 100</v>
          </cell>
          <cell r="I10" t="str">
            <v>Porcentaje</v>
          </cell>
          <cell r="J10" t="str">
            <v>Mensual</v>
          </cell>
          <cell r="K10">
            <v>1</v>
          </cell>
          <cell r="M10">
            <v>1</v>
          </cell>
          <cell r="N10">
            <v>1</v>
          </cell>
          <cell r="P10">
            <v>1</v>
          </cell>
          <cell r="Q10">
            <v>1</v>
          </cell>
          <cell r="R10">
            <v>1</v>
          </cell>
          <cell r="S10">
            <v>1</v>
          </cell>
          <cell r="T10" t="str">
            <v/>
          </cell>
          <cell r="V10">
            <v>1</v>
          </cell>
          <cell r="X10">
            <v>1</v>
          </cell>
          <cell r="Z10">
            <v>1</v>
          </cell>
          <cell r="AA10">
            <v>1</v>
          </cell>
          <cell r="AB10">
            <v>0.25</v>
          </cell>
          <cell r="AC10" t="str">
            <v>1. Resultados Alcanzados a la fecha
Enero: Se gestiona y da respuesta a la queja con radicado entrante 20201250136 bajo radicados 20212002539  y copia 20212002541                                Febrero: No se radican quejas para la oficina de control interno
Marzo: Se radican para la OCI las PQRDS  con radicados de entrada: 20211041759, 2021104176668, 20211041777,  20211040833 y 20211039457. Se gestiona y da respuesta a los tres primeros radicados los cuales corresponden a solictudes de la fiscalia; para los radicados 20211040833 y 20211039457durante el mes se gestiona la consecución de información con las áreas involucradas para consolidar respuesta y generar respuesta en abril de acuerdo a los terminos establecidos.
2. Inconvenientes presentados: Manejo de aplicativo de correspondencia Se Suite.
3. Acciones de Mejora si aplican: Se relizan varios talleres prácticos de uso de aplicativo SeSuite 
2. Inconvenientes presentados
3. Acciones de Mejora si aplican</v>
          </cell>
          <cell r="AE10">
            <v>1</v>
          </cell>
          <cell r="AG10">
            <v>1</v>
          </cell>
          <cell r="AI10">
            <v>1</v>
          </cell>
          <cell r="AJ10">
            <v>1</v>
          </cell>
          <cell r="AK10">
            <v>0.25</v>
          </cell>
          <cell r="AL10" t="str">
            <v>1. Resultados Alcanzados a la fecha:
Abril. Se da respuesta a PQRDS 20211039457 con radicado de salida 20212011391 y a PQRDS 20211040833 con radicado de salida 20212011276.
Mayo. Se radica para la Oficina de Control Interno  PQRDS 20211094300, se adelanta levantamiento de información.                                                                                       Junio: Se da respuesta a queja 20211094300 con radicado de salida 202120119136 el 09/06/2021; También se radica solictud de información 20211121677 y se da respuesta dentro de terminos el 29/06/2021 .
2. Inconvenientes presentados
3. Acciones de Mejora si aplican</v>
          </cell>
          <cell r="AN10">
            <v>1</v>
          </cell>
          <cell r="AP10">
            <v>1</v>
          </cell>
          <cell r="AR10">
            <v>1</v>
          </cell>
          <cell r="AS10">
            <v>1</v>
          </cell>
          <cell r="AT10">
            <v>0.25</v>
          </cell>
          <cell r="AU10" t="str">
            <v>1. Resultados Alcanzados a la fecha:
JULIO. Se da respuesta a la PQRDS 20211115947 con radicado saliente 20212026219 dentro d elos términos establecidos.                                                             AGOSTO: PQRDS asignadas a la OCI y contestadas: 
20211163437 – Jose Luis Perez Rodriguez.  
SEPTIEMBRE: Durante el mes no se dio respuesta a ninguna PQRDS, se encuentra en tramite dentro de tiempo para ser resuelta en el mes de octubre.
2. Inconvenientes presentados
3. Acciones de Mejora si aplican</v>
          </cell>
          <cell r="AW10">
            <v>1</v>
          </cell>
          <cell r="AY10">
            <v>1</v>
          </cell>
          <cell r="BA10">
            <v>1</v>
          </cell>
          <cell r="BB10">
            <v>1</v>
          </cell>
          <cell r="BC10">
            <v>0.25</v>
          </cell>
          <cell r="BD10" t="str">
            <v xml:space="preserve">1. Resultados Alcanzados a la fecha:
OCTUBRE 
Se da respuesta a PQRDS 20211174183 y PQRDS 20212039515, dentro de los términos establecidos.                                                                                                                                                                                                         NOVIEMBRE                                                                              
No fue necesario gestionar respuestas en este mes 
DICIEMBRE                                                              
Se generan respuestas a PQRDS con radicados  20211228896 y 20211237858 con radicados de salida 20212047589 y 20212051338, respectivamente
2. Inconvenientes presentados: No aplica 
3. Acciones de Mejora si aplican : No aplica                     
</v>
          </cell>
        </row>
        <row r="11">
          <cell r="A11" t="str">
            <v>OC04</v>
          </cell>
          <cell r="B11" t="str">
            <v>5 Gestión de la transparencia, participación ciudadana, rendición de cuentas y lucha contra la ilegalidad</v>
          </cell>
          <cell r="C11" t="str">
            <v>Oficina de Control Interno</v>
          </cell>
          <cell r="D11" t="str">
            <v>Realizar seguimiento a los componentes del plan anticorrupción y atención al ciudadano, incluyendo la matriz de riesgos de corrupción de la entidad</v>
          </cell>
          <cell r="E11" t="str">
            <v>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v>
          </cell>
          <cell r="F11" t="str">
            <v>Funcionamiento</v>
          </cell>
          <cell r="G11" t="str">
            <v>Seguimiento al mapa de riesgos de corrupción del Invima del plan de anticorrupción y atención al ciudadano</v>
          </cell>
          <cell r="H11" t="str">
            <v>(No de seguimientos realizados /No de seguimiento programados en el plan anticorrupción y de atención al ciudadano )*100</v>
          </cell>
          <cell r="I11" t="str">
            <v>Porcentaje</v>
          </cell>
          <cell r="J11" t="str">
            <v>Anual</v>
          </cell>
          <cell r="K11">
            <v>1</v>
          </cell>
          <cell r="M11">
            <v>1</v>
          </cell>
          <cell r="N11">
            <v>1</v>
          </cell>
          <cell r="P11">
            <v>1</v>
          </cell>
          <cell r="Q11">
            <v>1</v>
          </cell>
          <cell r="R11">
            <v>1</v>
          </cell>
          <cell r="S11">
            <v>1</v>
          </cell>
          <cell r="T11" t="str">
            <v/>
          </cell>
          <cell r="V11">
            <v>1</v>
          </cell>
          <cell r="X11">
            <v>1</v>
          </cell>
          <cell r="Z11">
            <v>1</v>
          </cell>
          <cell r="AA11">
            <v>1</v>
          </cell>
          <cell r="AB11">
            <v>0.25</v>
          </cell>
          <cell r="AC11" t="str">
            <v>1. Resultados Alcanzados a la fecha
Enero: Se realiza tercer seguimiento al PAAC con corte a 31 de diciembre 2020 , se publica informe en página web de la entidad. 
2. Inconvenientes presentados
3. Acciones de Mejora si aplican</v>
          </cell>
          <cell r="AE11">
            <v>1</v>
          </cell>
          <cell r="AG11">
            <v>1</v>
          </cell>
          <cell r="AI11">
            <v>1</v>
          </cell>
          <cell r="AJ11">
            <v>1</v>
          </cell>
          <cell r="AK11">
            <v>0.25</v>
          </cell>
          <cell r="AL11" t="str">
            <v>1. Resultados Alcanzados a la fecha.
Mayo. Se realiza primer seguimiento al Plan Anticorrupción y Atención al Ciudadano 2021, se generan y comunican las respectivas oportunidades de mejora. 
2. Inconvenientes presentados
3. Acciones de Mejora si aplican</v>
          </cell>
          <cell r="AN11">
            <v>1</v>
          </cell>
          <cell r="AP11">
            <v>1</v>
          </cell>
          <cell r="AR11">
            <v>1</v>
          </cell>
          <cell r="AS11">
            <v>1</v>
          </cell>
          <cell r="AT11">
            <v>0.25</v>
          </cell>
          <cell r="AU11" t="str">
            <v>1. Resultados Alcanzados a la fecha.
SEPTIEMBRE. Se realiza segundo seguimiento al Plan Anticorrupción y Atención al Ciudadano 2021, se generan y comunican las respectivas oportunidades de mejora. Se publico el dia 13 de septiembre
2. Inconvenientes presentados: Ninguno
3. Acciones de Mejora si aplican: N/A</v>
          </cell>
          <cell r="AW11">
            <v>1</v>
          </cell>
          <cell r="AY11">
            <v>1</v>
          </cell>
          <cell r="BA11">
            <v>1</v>
          </cell>
          <cell r="BB11">
            <v>1</v>
          </cell>
          <cell r="BC11">
            <v>1</v>
          </cell>
          <cell r="BD11" t="str">
            <v>1. Resultados Alcanzados a la fecha: El tercer seguimiento se realiza en el mes de Enero
2. Inconvenientes presentados
3. Acciones de Mejora si aplican</v>
          </cell>
        </row>
      </sheetData>
      <sheetData sheetId="8">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OT01</v>
          </cell>
          <cell r="B8" t="str">
            <v>2 Mejoramiento de la calidad en los procesos y trámites de la entidad</v>
          </cell>
          <cell r="C8" t="str">
            <v>Oficina de Tecnologías de la Información</v>
          </cell>
          <cell r="D8" t="str">
            <v>Atender oportunamente los requerimientos de soporte tecnológico.</v>
          </cell>
          <cell r="E8" t="str">
            <v>Dar solución a los requerimientos de soporte en hardware y software, que solicitan los usuarios internos del Instituto.</v>
          </cell>
          <cell r="F8" t="str">
            <v>Funcionamiento</v>
          </cell>
          <cell r="G8" t="str">
            <v>Requerimientos de soporte tecnológico</v>
          </cell>
          <cell r="H8" t="str">
            <v>(No. de requerimientos de soporte (software y hardware) resueltos dentro de los tiempos en el período establecido  / No. de requerimientos de soporte (software y hardware) que se deberían resolver en el período de tiempo establecido) * 100</v>
          </cell>
          <cell r="I8" t="str">
            <v>Porcentaje</v>
          </cell>
          <cell r="J8" t="str">
            <v>Mensual</v>
          </cell>
          <cell r="K8">
            <v>0.9</v>
          </cell>
          <cell r="M8">
            <v>0.9</v>
          </cell>
          <cell r="N8">
            <v>0.89615</v>
          </cell>
          <cell r="P8">
            <v>0.89615</v>
          </cell>
          <cell r="Q8">
            <v>0.89615</v>
          </cell>
          <cell r="R8">
            <v>0.99572222222222218</v>
          </cell>
          <cell r="S8">
            <v>1</v>
          </cell>
          <cell r="T8" t="str">
            <v/>
          </cell>
          <cell r="V8">
            <v>0.83730000000000004</v>
          </cell>
          <cell r="X8">
            <v>0.89980000000000004</v>
          </cell>
          <cell r="Z8">
            <v>0.91669999999999996</v>
          </cell>
          <cell r="AA8">
            <v>0.88459999999999994</v>
          </cell>
          <cell r="AB8">
            <v>0.2457222222222222</v>
          </cell>
          <cell r="AC8" t="str">
            <v>1. Resultados Alcanzados a la fecha
Atención de requerimientos de Hardware y Software porcentaje de cumplimiento: 
ENERO: Se recibieron un total de 1285 solicitudes y se atendieron 1076, correspondiente a un porcentaje de 83,73% 
2. Inconvenientes alcanzados a la fecha: N/A
3. Acciones de Mejora : N/A
FEBRERO: Se recibieron un total de 1918 solicitudes y se atendieron 1726, correspondiente a un porcentaje de 89,98% 
2. Inconvenientes alcanzados a la fecha: N/A
3.  Acciones de Mejora : N/A
MARZO: Se recibieron un total de 2258 solicitudes y se atendieron 2070, correspondiente a un porcentaje de 91.67% 
2. Inconvenientes alcanzados a la fecha: N/A
3.  Acciones de Mejora : N/A</v>
          </cell>
          <cell r="AE8">
            <v>0.89629999999999999</v>
          </cell>
          <cell r="AG8">
            <v>0.90780000000000005</v>
          </cell>
          <cell r="AI8">
            <v>0.91700000000000004</v>
          </cell>
          <cell r="AJ8">
            <v>0.9</v>
          </cell>
          <cell r="AK8">
            <v>0.25</v>
          </cell>
          <cell r="AL8" t="str">
            <v xml:space="preserve">1. Resultados Alcanzados a la fecha
Atención de requerimientos de Hardware y Software porcentaje de cumplimiento: 
ABRIL: Se recibieron un total de 1766 olicitudes y se atendieron 1583, correspondiente a un porcentaje de 89,63% 
2. Inconvenientes alcanzados a la fecha: N/A
3. Acciones de Mejora : N/A
MAYO:  Se recibieron un total de 1519 solicitudes y se atendieron 1379, correspondiente a un porcentaje de 90.78% 
JUNIO: Se recibieron un total de 1687 solicitudes y se atendieron 1547, correspondiente a un porcentaje de 91,70% 
2. Inconvenientes alcanzados a la fecha: N/A
3.  Acciones de Mejora : N/A
</v>
          </cell>
          <cell r="AN8">
            <v>0.93820000000000003</v>
          </cell>
          <cell r="AP8">
            <v>0.89141104294478524</v>
          </cell>
          <cell r="AR8">
            <v>0.91178285009253546</v>
          </cell>
          <cell r="AS8">
            <v>0.9</v>
          </cell>
          <cell r="AT8">
            <v>0.25</v>
          </cell>
          <cell r="AU8" t="str">
            <v xml:space="preserve">"1. Resultados Alcanzados a la fecha
Atención de requerimientos de Hardware y Software porcentaje de cumplimiento: 
JULIO:: Se recibieron un total de 1523 solicitudes y se atendieron 14229, correspondiente a un porcentaje de 93.82 %
2. Inconvenientes alcanzados a la fecha: N/A
3.  Acciones de Mejora : N/A
AGOSTO: Se recibieron un total de 1630 solicitudes y se atendieron 1453, correspondiente a un porcentaje de 89,14 %
SPETIMBRE: Se recibieron un total de 1621  solicitudes y se atendieron 1478, correspondiente a un porcentaje de 91.18% 
2. Inconvenientes alcanzados a la fecha: N/A
3.  Acciones de Mejora : N/A
</v>
          </cell>
          <cell r="AW8">
            <v>0.91310000000000002</v>
          </cell>
          <cell r="AY8">
            <v>0.90439672801635995</v>
          </cell>
          <cell r="BA8">
            <v>0.89826142949130716</v>
          </cell>
          <cell r="BB8">
            <v>0.9</v>
          </cell>
          <cell r="BC8">
            <v>0.25</v>
          </cell>
          <cell r="BD8" t="str">
            <v>"1. Resultados Alcanzados a la fecha
Atención de requerimientos de Hardware y Software porcentaje de cumplimiento: 
OCTUBRE: Se recibieron un total de 1439  solicitudes y se atendieron 1314, correspondiente a un porcentaje de 91,31 %
2. Inconvenientes alcanzados a la fecha: N/A
3.  Acciones de Mejora : N/A
NOVIEMBRE: Se recibieron un total de 1956 solicitudes y se atendieron 1796, correspondiente a un porcentaje de 90,44 %
2. Inconvenientes alcanzados a la fecha: N/A
3.  Acciones de Mejora : N/A
DICIEMBRE: Se recibieron un total de 1553 solicitudes y se atendieron 1395, correspondiente a un porcentaje de 89.83 %
2. Inconvenientes alcanzados a la fecha: N/A
3.  Acciones de Mejora : N/A</v>
          </cell>
        </row>
        <row r="9">
          <cell r="A9" t="str">
            <v>OT02</v>
          </cell>
          <cell r="B9" t="str">
            <v>2 Mejoramiento de la calidad en los procesos y trámites de la entidad</v>
          </cell>
          <cell r="C9" t="str">
            <v>Oficina de Tecnologías de la Información</v>
          </cell>
          <cell r="D9" t="str">
            <v>Atender las órdendes de cambio de mantenimiento de los sistemas de información</v>
          </cell>
          <cell r="E9" t="str">
            <v xml:space="preserve">
Poner en producción los sistemas de información nuevos o actualizados, según el plan de trabajo de desarrollos del Grupo de Informática
</v>
          </cell>
          <cell r="F9" t="str">
            <v>Funcionamiento</v>
          </cell>
          <cell r="G9" t="str">
            <v>Atención de órdenes de cambio</v>
          </cell>
          <cell r="H9" t="str">
            <v>(No. de órdenes de cambio ejecutadas /  No. de órdenes de cambio aprobadas )* 100</v>
          </cell>
          <cell r="I9" t="str">
            <v>Porcentaje</v>
          </cell>
          <cell r="J9" t="str">
            <v>Trimestral</v>
          </cell>
          <cell r="K9">
            <v>0.9</v>
          </cell>
          <cell r="M9">
            <v>0.9</v>
          </cell>
          <cell r="N9">
            <v>1</v>
          </cell>
          <cell r="P9">
            <v>1</v>
          </cell>
          <cell r="Q9">
            <v>1</v>
          </cell>
          <cell r="R9">
            <v>1</v>
          </cell>
          <cell r="S9">
            <v>1</v>
          </cell>
          <cell r="T9" t="str">
            <v>Revisar la sobreejecución del Indicador</v>
          </cell>
          <cell r="Z9">
            <v>0.25</v>
          </cell>
          <cell r="AA9">
            <v>0.25</v>
          </cell>
          <cell r="AB9">
            <v>0.27777777777777779</v>
          </cell>
          <cell r="AC9" t="str">
            <v>1. Resultados alcanzados a la fecha:
Para el 2021, se tiene proyectado realizar 8 controles de cambios, durante el primer trimestre se ejecutaron dos controles de cambios correspondientes a:
- Implementación de la funcionalidad que permita subir los documentos despúes de generar el certificado de inspección sanitaria (CIS).
-  Encuesta de satisfacción CIS.
Correspondiente a un 25% de ejecución.
2. Inconvenientes alcanzados a la fecha: N/A
3.  Acciones de Mejora : N/A</v>
          </cell>
          <cell r="AI9">
            <v>0</v>
          </cell>
          <cell r="AJ9">
            <v>0</v>
          </cell>
          <cell r="AK9">
            <v>0</v>
          </cell>
          <cell r="AL9" t="str">
            <v>1. Resultados Alcanzados a la fecha:
En el segundo trimestre del 2021, se estan implementando 2 controles de cambios que se esperan terminar en el mes de julio, por consiguiente no se reportan para este trimestre.
2. Inconvenientes presentados
N/A
3. Acciones de Mejora si aplican
N/A</v>
          </cell>
          <cell r="AR9">
            <v>0.625</v>
          </cell>
          <cell r="AS9">
            <v>0.625</v>
          </cell>
          <cell r="AT9">
            <v>0.69444444444444442</v>
          </cell>
          <cell r="AU9" t="str">
            <v>1. Resultados Alcanzados a la fecha
Durante el tercer trimestre y se realizaron 5 controles de cambio, los cuales son:
1. COSM20210629683 incluir un estado adicional a los estados de Registro Sanitario o de Notificación Sanitaria
2. DAB20210226502 modificar los pasos del trámite de Registros Sanitarios de Bebidas Alcohólicas de manera que se puedan otorgar de forma automática con la información
3. DISP20210610645 Eliminar los filtros de seguridad que fueron instalados internamente en el aplicativo de Reactivovigilancia
4 MED20210528626 Modificación de pasos
5. MED202108301105 trámites, estadísticas (Bases de datos), radicación, correspondientes a la creación de trámites nuevos
2. Inconvenientes presentados
3. Acciones de Mejora si aplican</v>
          </cell>
          <cell r="BA9">
            <v>0.125</v>
          </cell>
          <cell r="BB9">
            <v>0.125</v>
          </cell>
          <cell r="BC9">
            <v>0.1388888888888889</v>
          </cell>
          <cell r="BD9" t="str">
            <v>1. Resultados Alcanzados a la fecha
Durante el cuarto trimestre y se realizó uno (1) control de cambio, los cuales son:
1. Control de cambio DISP20210218492 Registro Sanitario - En el paso de estudio de respuesta a suspensión, generar un oficio de comunicación al interesado informándole de su respuesta es insatisfactoria, enviado deberá habilitar el paso.
 2. Inconvenientes presentados N/A
3. Acciones de Mejora si aplican N/A</v>
          </cell>
        </row>
        <row r="10">
          <cell r="A10" t="str">
            <v>OT03</v>
          </cell>
          <cell r="B10" t="str">
            <v>2 Mejoramiento de la calidad en los procesos y trámites de la entidad</v>
          </cell>
          <cell r="C10" t="str">
            <v>Oficina de Tecnologías de la Información</v>
          </cell>
          <cell r="D10" t="str">
            <v xml:space="preserve">Adquirir o renovar los licenciamientos de software para la operación del INVIMA.
</v>
          </cell>
          <cell r="E10" t="str">
            <v xml:space="preserve">Realizar la renovación o adquisiscion del licenciamiento para garantizar la operación de la plataforma tecnológica del INVIMA.
</v>
          </cell>
          <cell r="F10" t="str">
            <v>Inversión</v>
          </cell>
          <cell r="G10" t="str">
            <v>Licenciamientos Renovados y/o actualizados</v>
          </cell>
          <cell r="H10" t="str">
            <v>(No. licenciamientos  renovados y/o actualizados / No. total de licenciamientos proyectados) * 100</v>
          </cell>
          <cell r="I10" t="str">
            <v>Número</v>
          </cell>
          <cell r="J10" t="str">
            <v>Semestral</v>
          </cell>
          <cell r="K10">
            <v>26</v>
          </cell>
          <cell r="L10">
            <v>0</v>
          </cell>
          <cell r="M10">
            <v>26</v>
          </cell>
          <cell r="N10">
            <v>26</v>
          </cell>
          <cell r="O10">
            <v>0</v>
          </cell>
          <cell r="P10">
            <v>26</v>
          </cell>
          <cell r="Q10">
            <v>26</v>
          </cell>
          <cell r="R10">
            <v>1</v>
          </cell>
          <cell r="S10">
            <v>1</v>
          </cell>
          <cell r="T10" t="str">
            <v/>
          </cell>
          <cell r="U10">
            <v>0</v>
          </cell>
          <cell r="V10">
            <v>0</v>
          </cell>
          <cell r="W10">
            <v>0</v>
          </cell>
          <cell r="X10">
            <v>0</v>
          </cell>
          <cell r="Y10">
            <v>0</v>
          </cell>
          <cell r="Z10">
            <v>0</v>
          </cell>
          <cell r="AA10">
            <v>0</v>
          </cell>
          <cell r="AB10">
            <v>0</v>
          </cell>
          <cell r="AC10" t="str">
            <v>1. Resultados Alcanzados a la fecha
2. Inconvenientes presentados
3. Acciones de Mejora si aplican</v>
          </cell>
          <cell r="AD10">
            <v>0</v>
          </cell>
          <cell r="AE10">
            <v>0</v>
          </cell>
          <cell r="AF10">
            <v>0</v>
          </cell>
          <cell r="AG10">
            <v>0</v>
          </cell>
          <cell r="AI10">
            <v>6</v>
          </cell>
          <cell r="AJ10">
            <v>6</v>
          </cell>
          <cell r="AK10">
            <v>0.23076923076923078</v>
          </cell>
          <cell r="AL10" t="str">
            <v>1. Resultados Alcanzados a la fecha:
Durante el primer semestre del año 2021, se han adquirido seis (6) tipos de licenciamiento para el INVIMA asi:
•	Servicio de suscripción Office 365 Tipo E3 (suscripción mensual) -  1320 suscripciones x 12 meses
•	Servicio de suscripción Office 365 Tipo E1 (suscripción mensual) -  385 suscripciones x 12 meses
•	Servicio de suscripción archivado y retención legal para las licencias de Office 365 Tipo E1 (suscripción mensual) -  385 suscripciones x 12 meses
•	Servicio de suscripción de protección para correos electrónicos - Defender for O365 Plan 1 (suscripción mensual) -  1705  suscripciones ( 1320 E3+ 385 E1)x 12 meses
•	SQL Server Enterprise Edition - Software Assurance
•	Licencia de Acceso al Cliente para Windows Server y System Center Configuration - Core CAL Bridge for O365
2. Inconvenientes presentados
N/A
3. Acciones de Mejora si aplican
N/A</v>
          </cell>
          <cell r="AR10">
            <v>16</v>
          </cell>
          <cell r="AS10">
            <v>16</v>
          </cell>
          <cell r="AT10">
            <v>0.61538461538461542</v>
          </cell>
          <cell r="AU10" t="str">
            <v>1. Resultados Alcanzados a la fecha
Durante el tercer trimestre de 2021, se han adquirido 16 licenciamientos así:
• Software Update License &amp; Support Oracle WebCenter 
• Software Update License &amp; Support Oracle WebLogic Suite
• Software Update License &amp; Support Oracle Service Registry
• Software Update License &amp; Support Oracle SOA Suite for Oracle Middleware Processor Perpetual
• Software Update License &amp; Support Oracle Unified Business Process
• Software Update License &amp; Support Oracle Real Application Cluster
• Software Update License &amp; Support Oracle WebLogic Suite - Named
• Software Update License &amp; Support Oracle Service Registry - Named
• Software Update License &amp; Support Oracle Unified Business Process Management Suite - Named
• Software Update License &amp; Support Oracle SOA Suite for Oracle Middleware - Named
• Software Update License &amp; Support Oracle Database Enterprise
• Software Update License &amp; Support Oracle WebCenter Capture
• Software Update License &amp; Support Oracle Enterprise Repository Named
• Acrobat Pro DC 20
• Creative Cloud Todas las aplicaciones
• Photoshop
2. Inconvenientes presentados
N/A
3. Acciones de Mejora si aplican
N/A</v>
          </cell>
          <cell r="BA10">
            <v>4</v>
          </cell>
          <cell r="BB10">
            <v>4</v>
          </cell>
          <cell r="BC10">
            <v>0.15384615384615385</v>
          </cell>
          <cell r="BD10" t="str">
            <v>1. Resultados Alcanzados a la fecha
Durante el cuarto trimestre de 2021, se han adquirido 4 licenciamientos así:
• Red Hat Runtimes, Premium (16 cores or 32 vCPUS)
• Red Hat Jboss web server, (16 cores premium)
• Suite de productos Aranda : 845210 - Aranda Virtual Support U Concurrente - Service Management
• Desktop Management. Aranda Client Management Suite (Asset Management, Delivery y Power)
2. Inconvenientes presentados
N/A
3. Acciones de Mejora si aplican
N/A</v>
          </cell>
        </row>
        <row r="11">
          <cell r="A11" t="str">
            <v>OT04</v>
          </cell>
          <cell r="B11" t="str">
            <v>2 Mejoramiento de la calidad en los procesos y trámites de la entidad</v>
          </cell>
          <cell r="C11" t="str">
            <v>Oficina de Tecnologías de la Información</v>
          </cell>
          <cell r="D11" t="str">
            <v xml:space="preserve">Adquirir o renovar los equipos tecnológicos requeridos para ampliar o mantener la plataforma tecnológica. </v>
          </cell>
          <cell r="E11" t="str">
            <v xml:space="preserve">Realizar la renovación o adquisiscion de equipos necesarios para garantizar la operación de la plataforma tecnológica del INVIMA.
</v>
          </cell>
          <cell r="F11" t="str">
            <v>Inversión</v>
          </cell>
          <cell r="G11" t="str">
            <v>Equipos tecnologicos adquridos.</v>
          </cell>
          <cell r="H11" t="str">
            <v>(No. De equipos tecnologicos adquiridos o renovados / No. total de equipos tecnologicos proyectados) * 100</v>
          </cell>
          <cell r="I11" t="str">
            <v>Número</v>
          </cell>
          <cell r="J11" t="str">
            <v>Semestral</v>
          </cell>
          <cell r="K11">
            <v>82</v>
          </cell>
          <cell r="L11">
            <v>0</v>
          </cell>
          <cell r="M11">
            <v>82</v>
          </cell>
          <cell r="N11">
            <v>21</v>
          </cell>
          <cell r="O11">
            <v>0</v>
          </cell>
          <cell r="P11">
            <v>21</v>
          </cell>
          <cell r="Q11">
            <v>21</v>
          </cell>
          <cell r="R11">
            <v>0.25609756097560976</v>
          </cell>
          <cell r="S11">
            <v>1</v>
          </cell>
          <cell r="T11" t="str">
            <v/>
          </cell>
          <cell r="U11">
            <v>0</v>
          </cell>
          <cell r="V11">
            <v>0</v>
          </cell>
          <cell r="W11">
            <v>0</v>
          </cell>
          <cell r="X11">
            <v>0</v>
          </cell>
          <cell r="Y11">
            <v>0</v>
          </cell>
          <cell r="Z11">
            <v>0</v>
          </cell>
          <cell r="AA11">
            <v>0</v>
          </cell>
          <cell r="AB11">
            <v>0</v>
          </cell>
          <cell r="AC11" t="str">
            <v>1. Resultados Alcanzados a la fecha
2. Inconvenientes presentados
3. Acciones de Mejora si aplican</v>
          </cell>
          <cell r="AD11">
            <v>0</v>
          </cell>
          <cell r="AE11">
            <v>0</v>
          </cell>
          <cell r="AF11">
            <v>0</v>
          </cell>
          <cell r="AG11">
            <v>0</v>
          </cell>
          <cell r="AI11">
            <v>0</v>
          </cell>
          <cell r="AJ11">
            <v>0</v>
          </cell>
          <cell r="AK11">
            <v>0</v>
          </cell>
          <cell r="AL11" t="str">
            <v>1. Resultados Alcanzados a la fecha
Durante el primer semestre del 2021, se estan elaborando los estudios previos para la adquisición de equipos de computo para el Invima, lo cual se realizará en el segundo semestre del 2021.
2. Inconvenientes presentados
N/A
3. Acciones de Mejora si aplican
N/A</v>
          </cell>
          <cell r="AS11">
            <v>0</v>
          </cell>
          <cell r="AT11">
            <v>0</v>
          </cell>
          <cell r="AU11" t="str">
            <v>1. Resultados Alcanzados a la fecha
En el mes de septiembre, se radicadon los documentos precontractuales para la adquisición de computadores.
2. Inconvenientes presentados
N/A
3. Acciones de Mejora si aplican
N/A</v>
          </cell>
          <cell r="BA11">
            <v>21</v>
          </cell>
          <cell r="BB11">
            <v>21</v>
          </cell>
          <cell r="BC11">
            <v>0.25609756097560976</v>
          </cell>
          <cell r="BD11" t="str">
            <v>1. Resultados Alcanzados a la fecha:
En el año 2021, se tenía proyectado invertir $234.729.023,20 para la compra de computadores de oficina cada uno por valor de $5.868.225,58, para un total de 40 computadores aproximadamente; sin embargo, para el desarrollo del proyecto Nueva Plataforma de Tramites y Servicios y la solución de Sivicos Fase III, que actualmente se encuentran en ejecución hasta el año 2022, por parte de la firma SOAINT, exigieron contar con unidades de almacenamiento de última tecnología, para una óptima operación y almacenamiento de documentos e información, por tal motivo se realizó la compra de unidades de almacenamiento por valor de $121.596.384,84, lo cual equivale a 21 computadores, y correspondiente al 25.61%.
Con relación al seguimiento de SPI y teniendo en cuenta que este está asociado al cumplimiento tanto de las metas de licenciamiento adquiridos (11) de la actividad interna Fortalecimiento Tecnológico-software -Apoyo así como la meta de los equipos de cómputo adquiridos (26) por medio de la actividad interna de Fortalecimiento Tecnológico – Hardware - Apoyo, ambas asociadas al proyecto de inversión: “Fortalecimiento Institucional en la Gestión Administrativa y de Apoyo del Invima a Nivel Nacional” se identifica un cumplimiento del 100% en licenciamiento y un  81% de equipos dada la equivalencia realizada de 21 equipos adquiridos razón por la cual se dará como resultado un cumplimiento de 27.31% frente al 30% esperado para la vigencia
2. Inconvenientes presentados:
Por tiempos contractuales no se publicó el contrato de compra de computadores, debido a los riesgos por los tiempos de ejecución y cumplimiento para los oferentes.
3. Acciones de Mejora si aplican:
Este proceso de adquisición se realizará en la vigencia 2022.</v>
          </cell>
        </row>
        <row r="12">
          <cell r="A12" t="str">
            <v>OT05</v>
          </cell>
          <cell r="B12" t="str">
            <v>2 Mejoramiento de la calidad en los procesos y trámites de la entidad</v>
          </cell>
          <cell r="C12" t="str">
            <v>Oficina de Tecnologías de la Información</v>
          </cell>
          <cell r="D12" t="str">
            <v>Prestar los servicios de atención de trámites   para la gestión de la inspección, vigilancia y control sanitario</v>
          </cell>
          <cell r="E12" t="str">
            <v xml:space="preserve">Dar cubrimiento a las solicitudes de trámites en el sistema de registros sanitarios  a los usuarios del Instituto que figuran como tilulares de productos competencia del Invima.
</v>
          </cell>
          <cell r="F12" t="str">
            <v>Inversión</v>
          </cell>
          <cell r="G12" t="str">
            <v>Usuarios del Sistema de los servicios asociados a IVC atendidos</v>
          </cell>
          <cell r="H12" t="str">
            <v>(No. de Usuarios del Sistema de  los servicios asociados a la inspección, vigilancia y control sanitario atendidos/ No. de usuarios del Sistema de  los servicios asociados a la inspección, vigilancia y control sanitario proyectados para ser atendidas)*100</v>
          </cell>
          <cell r="I12" t="str">
            <v>Número</v>
          </cell>
          <cell r="J12" t="str">
            <v>Mensual</v>
          </cell>
          <cell r="K12">
            <v>47609</v>
          </cell>
          <cell r="L12">
            <v>0</v>
          </cell>
          <cell r="M12">
            <v>47609</v>
          </cell>
          <cell r="N12">
            <v>62032</v>
          </cell>
          <cell r="O12">
            <v>0</v>
          </cell>
          <cell r="P12">
            <v>62032</v>
          </cell>
          <cell r="Q12">
            <v>62032</v>
          </cell>
          <cell r="R12">
            <v>1</v>
          </cell>
          <cell r="S12">
            <v>1</v>
          </cell>
          <cell r="T12" t="str">
            <v>Revisar la sobreejecución del Indicador</v>
          </cell>
          <cell r="U12">
            <v>0</v>
          </cell>
          <cell r="V12">
            <v>1338</v>
          </cell>
          <cell r="W12">
            <v>0</v>
          </cell>
          <cell r="X12">
            <v>4900</v>
          </cell>
          <cell r="Z12">
            <v>5934</v>
          </cell>
          <cell r="AA12">
            <v>12172</v>
          </cell>
          <cell r="AB12">
            <v>0.25566594551450356</v>
          </cell>
          <cell r="AC12" t="str">
            <v>1. Resultados Alcanzados a la fecha
Usuarios del sistema IVC atendidos: para el mes de enero de 2021, se atendió un total de 1.338 usuarios. 
Febrero de 2021, se atendió un total de 4.900 usuarios. 
Marzo de 2021, se atendió un total de 5.934 usuarios
2. Inconvenientes presentados
3. Acciones de Mejora si aplican</v>
          </cell>
          <cell r="AE12">
            <v>5140</v>
          </cell>
          <cell r="AG12">
            <v>5180</v>
          </cell>
          <cell r="AI12">
            <v>5147</v>
          </cell>
          <cell r="AJ12">
            <v>15467</v>
          </cell>
          <cell r="AK12">
            <v>0.32487554874078428</v>
          </cell>
          <cell r="AL12" t="str">
            <v>1. Resultados Alcanzados a la fecha
Usuarios del sistema IVC atendidos: para el mes de:
Abril  de 2021, se atendió un total de 5.140 usuarios. 
Mayo de 2021, se atendió un total de 5.180 usuarios.
Junio de 2021, se atendió un total de 5.147 usuarios.
2. Inconvenientes presentados
N/A
3. Acciones de Mejora si aplican
N/A</v>
          </cell>
          <cell r="AN12">
            <v>5334</v>
          </cell>
          <cell r="AP12">
            <v>5918</v>
          </cell>
          <cell r="AR12">
            <v>6050</v>
          </cell>
          <cell r="AS12">
            <v>17302</v>
          </cell>
          <cell r="AT12">
            <v>0.36341868134176314</v>
          </cell>
          <cell r="AU12" t="str">
            <v>1. Resultados Alcanzados a la fecha
Usuarios del sistema IVC atendidos: para el mes de:
JULIO de 2021, se atendió un total de 5.334  usuarios
AGOSTO de 2021, se atendió un total de 5.918 usuarios.
SEPTIEMBRE 2021, se atendió un toltal de 6.050 usuarios.
2. Inconvenientes presentados
N/A
3. Acciones de Mejora si aplican
N/A</v>
          </cell>
          <cell r="AW12">
            <v>5210</v>
          </cell>
          <cell r="AY12">
            <v>5513</v>
          </cell>
          <cell r="BA12">
            <v>6368</v>
          </cell>
          <cell r="BB12">
            <v>17091</v>
          </cell>
          <cell r="BC12">
            <v>0.35898674620344895</v>
          </cell>
          <cell r="BD12" t="str">
            <v>1. Resultados Alcanzados a la fecha
Usuarios del sistema IVC atendidos: para el mes de:
OCTUBRE  de 2021, se atendió un total de 5.210  usuarios
NOVIEMBRE  de 2021, se atendió un total de   5.513usuarios.
DICIEMBRE de 2021, se atendió un total de 6.368 usuarios.
2. Inconvenientes presentados N/A
3. Acciones de Mejora si aplican N/A</v>
          </cell>
        </row>
        <row r="13">
          <cell r="A13" t="str">
            <v>OT06</v>
          </cell>
          <cell r="B13" t="str">
            <v>2 Mejoramiento de la calidad en los procesos y trámites de la entidad</v>
          </cell>
          <cell r="C13" t="str">
            <v>Oficina de Tecnologías de la Información</v>
          </cell>
          <cell r="D13" t="str">
            <v xml:space="preserve">Elaborar los documentos Metodológicos referentes a la incorporación de buenas practicas  y estándares para el Gobierno de TI  </v>
          </cell>
          <cell r="E13" t="str">
            <v>Adoptar las buenas prácticas  y estándares  establecidas por el Gobierno Nacional relacionadas con la gestión y servicios de las tecnologías de la Información ( Arquitectura Empresarial de TI - Invima a 1 Clic y Seguridad de la Información)</v>
          </cell>
          <cell r="F13" t="str">
            <v>Inversión</v>
          </cell>
          <cell r="G13" t="str">
            <v>Documentos metodológicos elaborados</v>
          </cell>
          <cell r="H13" t="str">
            <v>(No. de documentos metodológicos elaborados/No. de Documentos proyectados) *100</v>
          </cell>
          <cell r="I13" t="str">
            <v>Número</v>
          </cell>
          <cell r="J13" t="str">
            <v>Anual</v>
          </cell>
          <cell r="K13">
            <v>2</v>
          </cell>
          <cell r="L13">
            <v>0</v>
          </cell>
          <cell r="M13">
            <v>2</v>
          </cell>
          <cell r="N13">
            <v>2</v>
          </cell>
          <cell r="O13">
            <v>0</v>
          </cell>
          <cell r="P13">
            <v>2</v>
          </cell>
          <cell r="Q13">
            <v>2</v>
          </cell>
          <cell r="R13">
            <v>1</v>
          </cell>
          <cell r="S13">
            <v>1</v>
          </cell>
          <cell r="T13" t="str">
            <v/>
          </cell>
          <cell r="U13">
            <v>0</v>
          </cell>
          <cell r="V13">
            <v>0</v>
          </cell>
          <cell r="AA13">
            <v>0</v>
          </cell>
          <cell r="AB13">
            <v>0</v>
          </cell>
          <cell r="AC13" t="str">
            <v>1. Resultados Alcanzados a la fecha
2. Inconvenientes presentados
3. Acciones de Mejora si aplican</v>
          </cell>
          <cell r="AJ13">
            <v>0</v>
          </cell>
          <cell r="AK13">
            <v>0</v>
          </cell>
          <cell r="AL13" t="str">
            <v>1. Resultados Alcanzados a la fecha
2. Inconvenientes presentados
3. Acciones de Mejora si aplican</v>
          </cell>
          <cell r="AS13">
            <v>0</v>
          </cell>
          <cell r="AT13">
            <v>0</v>
          </cell>
          <cell r="AU13" t="str">
            <v>1. Resultados Alcanzados a la fecha
2. Inconvenientes presentados
3. Acciones de Mejora si aplican</v>
          </cell>
          <cell r="BA13">
            <v>2</v>
          </cell>
          <cell r="BB13">
            <v>2</v>
          </cell>
          <cell r="BC13">
            <v>1</v>
          </cell>
          <cell r="BD13" t="str">
            <v>1. Resultados Alcanzados a la fecha
Se elaboraron dos documentos metodólogicos correspondientes a arquitectura empresarial y seguridad de la información
2. Inconvenientes presentados
N/A
3. Acciones de Mejora si aplican
N/A</v>
          </cell>
        </row>
        <row r="14">
          <cell r="A14" t="str">
            <v>OT07</v>
          </cell>
          <cell r="B14" t="str">
            <v>2 Mejoramiento de la calidad en los procesos y trámites de la entidad</v>
          </cell>
          <cell r="C14" t="str">
            <v>Oficina de Tecnologías de la Información</v>
          </cell>
          <cell r="D14" t="str">
            <v>Medir la capacidad en la prestación de servicios tecnológicos</v>
          </cell>
          <cell r="E14" t="str">
            <v xml:space="preserve">Asegurar la disponibilidad del servicio a través de la infraestructura informática tanto de software como de hardware.
</v>
          </cell>
          <cell r="F14" t="str">
            <v>Inversión</v>
          </cell>
          <cell r="G14" t="str">
            <v>Capacidad en la prestación del servicio</v>
          </cell>
          <cell r="H14" t="str">
            <v xml:space="preserve">% Porcentaje de capacidad en la prestación de servicios de tecnología </v>
          </cell>
          <cell r="I14" t="str">
            <v>Porcentaje</v>
          </cell>
          <cell r="J14" t="str">
            <v>Anual</v>
          </cell>
          <cell r="K14">
            <v>0.3</v>
          </cell>
          <cell r="M14">
            <v>0.3</v>
          </cell>
          <cell r="N14">
            <v>0.1875</v>
          </cell>
          <cell r="P14">
            <v>0.1875</v>
          </cell>
          <cell r="Q14">
            <v>0.1875</v>
          </cell>
          <cell r="R14">
            <v>0.625</v>
          </cell>
          <cell r="S14">
            <v>1</v>
          </cell>
          <cell r="T14" t="str">
            <v/>
          </cell>
          <cell r="AA14">
            <v>0</v>
          </cell>
          <cell r="AB14">
            <v>0</v>
          </cell>
          <cell r="AC14" t="str">
            <v>1. Resultados Alcanzados a la fecha
2. Inconvenientes presentados
3. Acciones de Mejora si aplican</v>
          </cell>
          <cell r="AJ14">
            <v>0</v>
          </cell>
          <cell r="AK14">
            <v>0</v>
          </cell>
          <cell r="AL14" t="str">
            <v>1. Resultados Alcanzados a la fecha
2. Inconvenientes presentados
3. Acciones de Mejora si aplican</v>
          </cell>
          <cell r="AS14">
            <v>0</v>
          </cell>
          <cell r="AT14">
            <v>0</v>
          </cell>
          <cell r="AU14" t="str">
            <v>1. Resultados Alcanzados a la fecha
2. Inconvenientes presentados
3. Acciones de Mejora si aplican</v>
          </cell>
          <cell r="BA14">
            <v>0.1875</v>
          </cell>
          <cell r="BB14">
            <v>0.1875</v>
          </cell>
          <cell r="BC14">
            <v>0.625</v>
          </cell>
          <cell r="BD14" t="str">
            <v>1. Resultados Alcanzados a la fecha
Este indicador es el resultado de la adquisición de licencias (26 de 26 - 15%) y equipos de computo (21  de 82 - 3.75%)
2. Inconvenientes presentados
Por tiempos contractuales no se público el contrato de compra de computadores, debido a los riesgos por los tiempos de ejecución y cumplimiento para los oferentes.
3. Acciones de Mejora si aplican
La compra de computadores se realizará en la vigencia 2022.</v>
          </cell>
        </row>
        <row r="15">
          <cell r="A15" t="str">
            <v>OT08</v>
          </cell>
          <cell r="B15" t="str">
            <v xml:space="preserve">3 Fortalecimiento institucional de la gestión administrativa y de apoyo del Invima </v>
          </cell>
          <cell r="C15" t="str">
            <v>Oficina de Tecnologías de la Información</v>
          </cell>
          <cell r="D15" t="str">
            <v>Ejecutar el 95%  de los recursos del presupuesto de invesión apropiado para la vigencia</v>
          </cell>
          <cell r="E15" t="str">
            <v>Cumplir con la ejecución del presupuesto de inversión apropiado a la dependencia de acuerdo a los lineamientos establecidos por la Oficina Asesora de Planeación</v>
          </cell>
          <cell r="F15" t="str">
            <v>Inversión</v>
          </cell>
          <cell r="G15" t="str">
            <v>Ejecucion presupuestal (Inversión)</v>
          </cell>
          <cell r="H15" t="str">
            <v>(Total de recursos ejecutados del presupuesto de inversión/Total de recursos programados para la vigencia)*100</v>
          </cell>
          <cell r="I15" t="str">
            <v>Recursos</v>
          </cell>
          <cell r="J15" t="str">
            <v>Trimestral</v>
          </cell>
          <cell r="K15">
            <v>14441561018.850424</v>
          </cell>
          <cell r="L15">
            <v>0</v>
          </cell>
          <cell r="M15">
            <v>14441561018.850424</v>
          </cell>
          <cell r="N15">
            <v>14412419137.149998</v>
          </cell>
          <cell r="O15">
            <v>0</v>
          </cell>
          <cell r="P15">
            <v>14412419137.149998</v>
          </cell>
          <cell r="Q15">
            <v>14412419137.149998</v>
          </cell>
          <cell r="R15">
            <v>0.99798208229273921</v>
          </cell>
          <cell r="S15">
            <v>1</v>
          </cell>
          <cell r="T15" t="str">
            <v/>
          </cell>
          <cell r="U15">
            <v>0</v>
          </cell>
          <cell r="V15">
            <v>0</v>
          </cell>
          <cell r="Z15">
            <v>441334267</v>
          </cell>
          <cell r="AA15">
            <v>441334267</v>
          </cell>
          <cell r="AB15">
            <v>3.0560011235899694E-2</v>
          </cell>
          <cell r="AC15" t="str">
            <v>1. Resultados alcanzados a la fecha: 
De los $14.334.710.847 establecidos como meta de inversión para la Oficina de Tecnologías de la Inforamación  vigencia 2021,  hasta el primer trimestre se registran en obligaciones presupuestales por   $441.334.267 , de los cuales se han distruibuido $ $348.818.000 , que  corresponden a contratos jurídicos  y  $92.516.267 que corresponden a Órdenes de Prestación de Servicios. 
2. Inconvenientes presentados: N/A
3. Acciones de Mejora si aplican: N/A</v>
          </cell>
          <cell r="AI15">
            <v>2430066514.1599998</v>
          </cell>
          <cell r="AJ15">
            <v>2430066514.1599998</v>
          </cell>
          <cell r="AK15">
            <v>0.16826896420602028</v>
          </cell>
          <cell r="AL15" t="str">
            <v>1. Resultados alcanzados a la fecha: 
De los $14.334.710.847 establecidos como meta de inversión para la Oficina de Tecnologías de la Inforamación  vigencia 2021,  hasta el segundo trimestre se registran en obligaciones presupuestales por   $2,871,400,781,16 , de los cuales se han distruibuido $ 2.257.094.607,16  , que  corresponden a contratos jurídicos  y   $ 614.306.174,00  que corresponden a Órdenes de Prestación de Servicios. 
2. Inconvenientes presentados: N/A
3. Acciones de Mejora si aplican: N/A</v>
          </cell>
          <cell r="AR15">
            <v>3490912442.9800005</v>
          </cell>
          <cell r="AS15">
            <v>3490912442.9800005</v>
          </cell>
          <cell r="AT15">
            <v>0.24172680767843224</v>
          </cell>
          <cell r="AU15" t="str">
            <v>1. Resultados alcanzados a la fecha: 
De los $14.334.710.847 establecidos como meta de inversión para la Oficina de Tecnologías de la Inforamación  vigencia 2021,  hasta el tercer trimestre se registran en obligaciones presupuestales por   $3.490.912.442,98 , de los cuales se han distruibuido $ 1.458.384.861  , que  corresponden a contratos jurídicos  y   $2.032.527.581,98  que corresponden a Órdenes de Prestación de Servicios. 
2. Inconvenientes presentados: N/A
3. Acciones de Mejora si aplican: N/A</v>
          </cell>
          <cell r="BA15">
            <v>8050105913.0099983</v>
          </cell>
          <cell r="BB15">
            <v>8050105913.0099983</v>
          </cell>
          <cell r="BC15">
            <v>0.55742629917238695</v>
          </cell>
          <cell r="BD15" t="str">
            <v>1. Resultados alcanzados a la fecha: 
De los $14.334.710.847 (95%) establecidos como meta de inversión para la Oficina de Tecnologías de la Inforamación  vigencia 2021,  en el cuarto trimestre se registraron obligaciones presupuestales por   $8.050.105.913 , de los cuales se han distruibuido $ 2.565.298.434,42  , que  corresponden a contratos jurídicos  y   $ 5.484.807.478,59 que corresponden a Órdenes de Prestación de Servicios. 
2. Inconvenientes presentados: N/A
3. Acciones de Mejora si aplican: N/A</v>
          </cell>
        </row>
      </sheetData>
      <sheetData sheetId="9">
        <row r="7">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R7" t="str">
            <v>Ejecución Total Porcentual</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OL01</v>
          </cell>
          <cell r="B8" t="str">
            <v xml:space="preserve">1 Fortalecimiento  de la inspección  vigilancia y control de los productos competencia del Invima </v>
          </cell>
          <cell r="C8" t="str">
            <v>Oficina de Laboratorios y Control de Calidad</v>
          </cell>
          <cell r="D8" t="str">
            <v>Realizar capacitación a entes descentralizados y otros Actores</v>
          </cell>
          <cell r="E8" t="str">
            <v>Desarrollar actividades que permitan fortalecer técnicamente a los laboratorios de la Red pública y desarrollar  las habilidades técnicas dirigidas a los entes descentralizados.</v>
          </cell>
          <cell r="F8" t="str">
            <v>Inversión</v>
          </cell>
          <cell r="G8" t="str">
            <v>Capacitaciones</v>
          </cell>
          <cell r="H8" t="str">
            <v>(No. de capacitaciones realizadas/ No de capacitaciones programadas)* 100</v>
          </cell>
          <cell r="I8" t="str">
            <v>Número</v>
          </cell>
          <cell r="J8" t="str">
            <v>Mensual</v>
          </cell>
          <cell r="K8">
            <v>10</v>
          </cell>
          <cell r="L8">
            <v>0</v>
          </cell>
          <cell r="M8">
            <v>10</v>
          </cell>
          <cell r="N8">
            <v>10</v>
          </cell>
          <cell r="O8">
            <v>0</v>
          </cell>
          <cell r="P8">
            <v>10</v>
          </cell>
          <cell r="Q8">
            <v>10</v>
          </cell>
          <cell r="R8">
            <v>1</v>
          </cell>
          <cell r="S8">
            <v>1</v>
          </cell>
          <cell r="T8" t="str">
            <v/>
          </cell>
          <cell r="U8">
            <v>0</v>
          </cell>
          <cell r="V8">
            <v>0</v>
          </cell>
          <cell r="W8">
            <v>0</v>
          </cell>
          <cell r="X8">
            <v>0</v>
          </cell>
          <cell r="Y8">
            <v>0</v>
          </cell>
          <cell r="Z8">
            <v>1</v>
          </cell>
          <cell r="AA8">
            <v>1</v>
          </cell>
          <cell r="AB8">
            <v>0.1</v>
          </cell>
          <cell r="AC8" t="str">
            <v>1. Resultados Alcanzados a la fecha: En el primer trimestre de la vigencia 2021, fue realizada una capacitación a los LSPD de Bolivar y Antioquia sobre el manejo de la Herramienta EPiINFO  de manera virtual .
2. Inconvenientes presentados: No aplica
3. Acciones de Mejora: No aplica</v>
          </cell>
          <cell r="AD8">
            <v>0</v>
          </cell>
          <cell r="AE8">
            <v>1</v>
          </cell>
          <cell r="AF8">
            <v>0</v>
          </cell>
          <cell r="AG8">
            <v>4</v>
          </cell>
          <cell r="AH8">
            <v>0</v>
          </cell>
          <cell r="AI8">
            <v>0</v>
          </cell>
          <cell r="AJ8">
            <v>5</v>
          </cell>
          <cell r="AK8">
            <v>0.5</v>
          </cell>
          <cell r="AL8" t="str">
            <v>1. Resultados Alcanzados a la fecha: Durante el primer semestre de la vigencia 2021, se han realizado seis (6)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2. Inconvenientes presentados: Ninguno
3. Acciones de Mejora: No aplica</v>
          </cell>
          <cell r="AM8">
            <v>0</v>
          </cell>
          <cell r="AN8">
            <v>2</v>
          </cell>
          <cell r="AO8">
            <v>0</v>
          </cell>
          <cell r="AP8">
            <v>0</v>
          </cell>
          <cell r="AQ8">
            <v>0</v>
          </cell>
          <cell r="AR8">
            <v>0</v>
          </cell>
          <cell r="AS8">
            <v>2</v>
          </cell>
          <cell r="AT8">
            <v>0.2</v>
          </cell>
          <cell r="AU8" t="str">
            <v>1. Resultados Alcanzados a la fecha: Durante  la vigencia 2021, se han realizado ocho (8)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 Aplicación de los estándares de calidad para los laboratorios de control de calidad de medicamentos.
2. Inconvenientes presentados: Ninguno
3. Acciones de Mejora: No aplica</v>
          </cell>
          <cell r="AV8">
            <v>0</v>
          </cell>
          <cell r="AW8">
            <v>2</v>
          </cell>
          <cell r="AX8">
            <v>0</v>
          </cell>
          <cell r="AY8">
            <v>0</v>
          </cell>
          <cell r="AZ8">
            <v>0</v>
          </cell>
          <cell r="BA8">
            <v>0</v>
          </cell>
          <cell r="BB8">
            <v>2</v>
          </cell>
          <cell r="BC8">
            <v>0.2</v>
          </cell>
          <cell r="BD8" t="str">
            <v>1. Resultados Alcanzados a la fecha: Durante  la vigencia 2021, se realizaron diez (10)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 Aplicación de los estándares de calidad para los laboratorios de control de calidad de medicamentos.
- Implementacion de metodologias moleculares para el analisis de alimentos 
2. Inconvenientes presentados: Ninguno
3. Acciones de Mejora: No aplica</v>
          </cell>
        </row>
        <row r="9">
          <cell r="A9" t="str">
            <v>OL02</v>
          </cell>
          <cell r="B9" t="str">
            <v xml:space="preserve">1 Fortalecimiento  de la inspección  vigilancia y control de los productos competencia del Invima </v>
          </cell>
          <cell r="C9" t="str">
            <v>Oficina de Laboratorios y Control de Calidad</v>
          </cell>
          <cell r="D9" t="str">
            <v>Realizar asistencia Técnica a entes territoriales y otros actores</v>
          </cell>
          <cell r="E9" t="str">
            <v>Propender por la  competencia técnica de la Red Nacional de Laboratorios en el marco del cumplimiento de la  Resolución 1619 de 2015 y  promover la implementación de nuevas metodologías para el incremento del estatus sanitario.</v>
          </cell>
          <cell r="F9" t="str">
            <v>Inversión</v>
          </cell>
          <cell r="G9" t="str">
            <v>Asistencias Técnicas</v>
          </cell>
          <cell r="H9" t="str">
            <v>(No. asistencias técnicas realizadas/No. de asistencias técnicas programadas)*100</v>
          </cell>
          <cell r="I9" t="str">
            <v>Número</v>
          </cell>
          <cell r="J9" t="str">
            <v>Mensual</v>
          </cell>
          <cell r="K9">
            <v>12</v>
          </cell>
          <cell r="L9">
            <v>0</v>
          </cell>
          <cell r="M9">
            <v>12</v>
          </cell>
          <cell r="N9">
            <v>12</v>
          </cell>
          <cell r="O9">
            <v>0</v>
          </cell>
          <cell r="P9">
            <v>12</v>
          </cell>
          <cell r="Q9">
            <v>12</v>
          </cell>
          <cell r="R9">
            <v>1</v>
          </cell>
          <cell r="S9">
            <v>1</v>
          </cell>
          <cell r="T9" t="str">
            <v/>
          </cell>
          <cell r="U9">
            <v>0</v>
          </cell>
          <cell r="V9">
            <v>0</v>
          </cell>
          <cell r="W9">
            <v>0</v>
          </cell>
          <cell r="X9">
            <v>0</v>
          </cell>
          <cell r="Y9">
            <v>0</v>
          </cell>
          <cell r="Z9">
            <v>5</v>
          </cell>
          <cell r="AA9">
            <v>5</v>
          </cell>
          <cell r="AB9">
            <v>0.41666666666666669</v>
          </cell>
          <cell r="AC9" t="str">
            <v>1. Resultados Alcanzados a la fecha: En el mes de marzo fueron realizadas cinco (5) asistencias técnicas de manera virtual a los siguientes LSPD: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obejto de realizar seguimiento al plan de mejoramiento propuesto para el cumpliemiento de los Estandares de Calidad.
2. Inconvenientes presentados: No aplica
3. Acciones de Mejora si aplican: No aplica</v>
          </cell>
          <cell r="AD9">
            <v>0</v>
          </cell>
          <cell r="AE9">
            <v>2</v>
          </cell>
          <cell r="AF9">
            <v>0</v>
          </cell>
          <cell r="AG9">
            <v>0</v>
          </cell>
          <cell r="AH9">
            <v>0</v>
          </cell>
          <cell r="AI9">
            <v>0</v>
          </cell>
          <cell r="AJ9">
            <v>2</v>
          </cell>
          <cell r="AK9">
            <v>0.16666666666666666</v>
          </cell>
          <cell r="AL9" t="str">
            <v>1. Resultados Alcanzados a la fecha: en la vigencia 2021 se han realizado siete (7)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2. Inconvenientes presentados: No aplica
3. Acciones de Mejora si aplican: No aplica</v>
          </cell>
          <cell r="AM9">
            <v>0</v>
          </cell>
          <cell r="AN9">
            <v>2</v>
          </cell>
          <cell r="AO9">
            <v>0</v>
          </cell>
          <cell r="AP9">
            <v>0</v>
          </cell>
          <cell r="AQ9">
            <v>0</v>
          </cell>
          <cell r="AR9">
            <v>1</v>
          </cell>
          <cell r="AS9">
            <v>3</v>
          </cell>
          <cell r="AT9">
            <v>0.25</v>
          </cell>
          <cell r="AU9" t="str">
            <v>1. Resultados Alcanzados a la fecha: en la vigencia 2021 se han realizado diez (10)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 Laboratorio de la planta Avidesa para la aplicación de los estándares de calidad por parte del LMBAB
- LSP Putumayo  para el seguimiento  a los planes de mejoramiento para el cumplimiento de los estándares de calidad.
2. Inconvenientes presentados: No aplica
3. Acciones de Mejora si aplican: No aplica</v>
          </cell>
          <cell r="AV9">
            <v>0</v>
          </cell>
          <cell r="AW9">
            <v>1</v>
          </cell>
          <cell r="AX9">
            <v>0</v>
          </cell>
          <cell r="AY9">
            <v>1</v>
          </cell>
          <cell r="AZ9">
            <v>0</v>
          </cell>
          <cell r="BA9">
            <v>0</v>
          </cell>
          <cell r="BB9">
            <v>2</v>
          </cell>
          <cell r="BC9">
            <v>0.16666666666666666</v>
          </cell>
          <cell r="BD9" t="str">
            <v>1. Resultados Alcanzados a la fecha: en la vigencia 2021 se realizaron 12 asistencias técnicas de manera virtual a los siguientes laboratorios:
- Guaviare y Vaupés,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cumplimiento de los Estándares de Calidad.
- Laboratorio de la Planta Indunilo realizada por los grupos de Laboratorio Fisicoquímico de Alimentos y Bebidas y Microbiología de Alimentos y Bebidas para el seguimiento de aplicación de estándares de calidad.
- Laboratorio de la planta Avidesa para la aplicación de los estándares de calidad por parte del LMBAB
- LSP Putumayo  para el seguimiento  a los planes de mejoramiento para el cumplimiento de los estándares de calidad.
- LSP Antioquia y Bolívar para seguimiento al cumplimiento de los estándares de Calidad
2. Inconvenientes presentados: No aplica
3. Acciones de Mejora si aplican: No aplica</v>
          </cell>
        </row>
        <row r="10">
          <cell r="A10" t="str">
            <v>OL03</v>
          </cell>
          <cell r="B10" t="str">
            <v xml:space="preserve">1 Fortalecimiento  de la inspección  vigilancia y control de los productos competencia del Invima </v>
          </cell>
          <cell r="C10" t="str">
            <v>Oficina de Laboratorios y Control de Calidad</v>
          </cell>
          <cell r="D10" t="str">
            <v>Atender y gestionar las diferentes solicitudes de análisis de los productos competencia del INVIMA, requeridas por las direcciones misionales y reportar sus resultados  del Laboratorio Fisicoquímico de Alimentos y Bebidas</v>
          </cell>
          <cell r="E10" t="str">
            <v>Verificar  el cumplimiento de la normatividad vigente para la toma de decisiones oportuna y brindar apoyo en el desarrollo de los planes, proyectos y programas de las diferentes Direcciones misionales.</v>
          </cell>
          <cell r="F10" t="str">
            <v>Inversión</v>
          </cell>
          <cell r="G10" t="str">
            <v>Muestras</v>
          </cell>
          <cell r="H10" t="str">
            <v>(Número de muestras analizadas  Grupo de Laboratorio de Fisicoquímico de alimentos y Bebidas / número de muestras programadas para el Grupo de Laboratorio de Fisicoquímico  de Alimentos y Bebidas para análisis ) * 100</v>
          </cell>
          <cell r="I10" t="str">
            <v>Número</v>
          </cell>
          <cell r="J10" t="str">
            <v>Mensual</v>
          </cell>
          <cell r="K10">
            <v>4200</v>
          </cell>
          <cell r="L10">
            <v>4200</v>
          </cell>
          <cell r="M10">
            <v>0</v>
          </cell>
          <cell r="N10">
            <v>4735</v>
          </cell>
          <cell r="O10">
            <v>4735</v>
          </cell>
          <cell r="P10">
            <v>0</v>
          </cell>
          <cell r="Q10">
            <v>4735</v>
          </cell>
          <cell r="R10">
            <v>1</v>
          </cell>
          <cell r="S10">
            <v>1</v>
          </cell>
          <cell r="T10" t="str">
            <v>Revisar la sobreejecución del Indicador</v>
          </cell>
          <cell r="U10">
            <v>221</v>
          </cell>
          <cell r="V10">
            <v>0</v>
          </cell>
          <cell r="W10">
            <v>120</v>
          </cell>
          <cell r="X10">
            <v>0</v>
          </cell>
          <cell r="Y10">
            <v>234</v>
          </cell>
          <cell r="Z10">
            <v>0</v>
          </cell>
          <cell r="AA10">
            <v>575</v>
          </cell>
          <cell r="AB10">
            <v>0.13690476190476192</v>
          </cell>
          <cell r="AC10" t="str">
            <v>1. Resultados Alcanzados a la fecha: El Laboratorio Fisicoquímico de Alimentos y Bebidas analizó 575 muestras pertenecientes a los Planes y Programas de la Dirección de Alimentos y Bebidas, que corresponde a un 16% de la meta establecida para la vigencia. 
2. Inconvenientes presentados: Daño en aire acondicionado de HPLC 1 que afecto el funcionamiento del cromatografos 6430 lo que impide el mantenimeinto de las condiciones ambientales optimas del equipo. Adicionalmente,  se presentó daño enlos equipos  LC-MS/MS 8050 e ICP-MS que impactaron los tiempos de respuesta de los planes de residuos y planes de metales.
3. Acciones de Mejora si aplican: Se realizó el mantenimiento del aire acondicionado permitiendo la puesta en funcionamiento del equipo  LC-MS/MS 6430, y se solicitó soporte técnico para el LC-MS/MS 8050. 
Adicionalmente, se gestionaron los recursos para la   la adquisición de un ICP-MS, por lo que se dará inicio al tramite precontractual.</v>
          </cell>
          <cell r="AD10">
            <v>146</v>
          </cell>
          <cell r="AE10">
            <v>0</v>
          </cell>
          <cell r="AF10">
            <v>398</v>
          </cell>
          <cell r="AG10">
            <v>0</v>
          </cell>
          <cell r="AH10">
            <v>570</v>
          </cell>
          <cell r="AI10">
            <v>0</v>
          </cell>
          <cell r="AJ10">
            <v>1114</v>
          </cell>
          <cell r="AK10">
            <v>0.26523809523809522</v>
          </cell>
          <cell r="AL10" t="str">
            <v>1. Resultados Alcanzados: a corte de 30 de junio el GRupo de Laboratorio Fisicoquímico de alimentos y bebidas han analizado un tal de 1689  que corresponden a un avance del 47,6% . Las muestras analizadas corresponden a los  planes de muestreo de la Dirección de Alimentos y Bebidas.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3. Acciones de Mejora: se ha solciitado soporte técnico a los diferentes proveedores para realizar los mantenimeintos correspondientes. Adicionalmente, se ha comunicado al cliente afectado las situaciones presentadas y que no permiten la entrega oportuna de los informes de resultados.</v>
          </cell>
          <cell r="AM10">
            <v>580</v>
          </cell>
          <cell r="AN10">
            <v>0</v>
          </cell>
          <cell r="AO10">
            <v>542</v>
          </cell>
          <cell r="AP10">
            <v>0</v>
          </cell>
          <cell r="AQ10">
            <v>379</v>
          </cell>
          <cell r="AR10">
            <v>0</v>
          </cell>
          <cell r="AS10">
            <v>1501</v>
          </cell>
          <cell r="AT10">
            <v>0.35738095238095235</v>
          </cell>
          <cell r="AU10" t="str">
            <v>1. Resultados Alcanzados a la fecha: Se han analizado 3190 muestras de los Planes Nacionales Subsectoriales de Tejido animal, Plan Subsectorial de Arroz, Mercurio, Linea base de sodio, linea base de CMP, Plan de vigilancia de micotoxinas, cadmio en cacao, leche cruda, Planes de Vigilancia epidemiologica de Leche, derivados carnicos, PNR Pesca, Control oficial de productos de la pesca.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Durante el último trimestre se encuentran retrasos en los análisis   para el procesamiento de muestras de antibioticos, betagonistas, fenicoles, nitrofuranos, metales por falta de suministro de gases para el desarrollo de las actividades del laboratorio.
3. Acciones de Mejora si aplican:  se solicitó  soporte técnico a los diferentes proveedores para realizar los mantenimeintos correspondientes. Adicionalmente, se ha comunicado al cliente afectado las situaciones presentadas y que no permiten la entrega oportuna de los informes de resultados.
En relación al suminsitro de gases se adelantó  el proceso contractual el cual se encuentra para su perfeccionamiento.</v>
          </cell>
          <cell r="AV10">
            <v>315</v>
          </cell>
          <cell r="AW10">
            <v>0</v>
          </cell>
          <cell r="AX10">
            <v>556</v>
          </cell>
          <cell r="AY10">
            <v>0</v>
          </cell>
          <cell r="AZ10">
            <v>674</v>
          </cell>
          <cell r="BA10">
            <v>0</v>
          </cell>
          <cell r="BB10">
            <v>1545</v>
          </cell>
          <cell r="BC10">
            <v>0.36785714285714288</v>
          </cell>
          <cell r="BD10" t="str">
            <v>1. Resultados Alcanzados a la fecha: en la vigencia 2021 se analizaron 4735 muestras de los planes subsectoriales de residuos y contaminantes: tejido animal, PNSRQ de arroz, Cadmio en Cacao, Línea base de porcino, micotoxinas, ocratoxinas, deoxinivalenol, zearalenona, Componentes I,II,II y IV, Productos Importados,  Línea base de CMP, Línea base de Viche, Bebidas Alcohólicas, Plan de Plaguicidas en frutas, Plan de Huevo, Plan de Leche,  
ETA, Dirimir concepto, sulfitos en carnes, sulfitos en productos de la pesca, histamina, derivados lácteos, derivados cárnicos, Plan de Alimentación Escolar (PAE)
2. Inconvenientes presentados: durante el primer semestre del año se presentaron dificultades en el análisis de muestras por los daños contingentes de equipos como aire acondicionado, cromatógrafos 8050 y 6430, ICP/MS, absorción atómica, ocasionando el retraso del análisis de metales pesados, betagonistas, CMP, entre otros.
Durante el segundo semestre se presentaron retrasos en los análisis   para el procesamiento de muestras de antibióticos, betagonistas, fenicoles, nitrofuranos, metales por falta de suministro de gases para el desarrollo de las actividades del laboratorio, además de los daños en los equipos ICP - MS, absorción atómica y en algunos cromatógrafos.
3. Acciones de Mejora si aplican:  se solicitó  soporte técnico a los diferentes proveedores para realizar los mantenimientos correspondientes. Adicionalmente, se ha comunicado al cliente afectado las situaciones presentadas y que no permiten la entrega oportuna de los informes de resultados.
En relación al suministro de gases se adelantó  el proceso contractual el cual dio inicio a finales del mes de octubre. 
Por otra parte, se realizó la adquisición  de un detector de masas Q-TOF , y se establecido como necesidad para la vigencia 2022 la adquisición de un ICP y/o absorción atómica acorde al estudio de conveniencia.</v>
          </cell>
        </row>
        <row r="11">
          <cell r="A11" t="str">
            <v>OL04</v>
          </cell>
          <cell r="B11" t="str">
            <v xml:space="preserve">1 Fortalecimiento  de la inspección  vigilancia y control de los productos competencia del Invima </v>
          </cell>
          <cell r="C11" t="str">
            <v>Oficina de Laboratorios y Control de Calidad</v>
          </cell>
          <cell r="D11" t="str">
            <v>Atender y gestionar las diferentes solicitudes de análisis de los productos competencia del INVIMA, requeridas por las direcciones misionales y reportar sus resultados  del Laboratorio Fisicoquímico de Alimentos y Bebidas</v>
          </cell>
          <cell r="E11" t="str">
            <v>Verificar  el cumplimiento de la normatividad vigente para la toma de decisiones oportuna y brindar apoyo en el desarrollo de los planes, proyectos y programas de las diferentes Direcciones misionales.</v>
          </cell>
          <cell r="F11" t="str">
            <v>Inversión</v>
          </cell>
          <cell r="G11" t="str">
            <v>Muestras</v>
          </cell>
          <cell r="H11" t="str">
            <v>(Número de muestras analizadas  Grupo de Laboratorio de Fisicoquímico alimentos y Bebidas Proyecto PINES / número de muestras programadas para análisis para el Grupo de Laboratorio de Físicoquímico  de Alimentos y Bebidas proyecto PINES  ) * 100</v>
          </cell>
          <cell r="I11" t="str">
            <v>Número</v>
          </cell>
          <cell r="J11" t="str">
            <v>Mensual</v>
          </cell>
          <cell r="K11">
            <v>455</v>
          </cell>
          <cell r="L11">
            <v>455</v>
          </cell>
          <cell r="M11">
            <v>0</v>
          </cell>
          <cell r="N11">
            <v>437</v>
          </cell>
          <cell r="O11">
            <v>437</v>
          </cell>
          <cell r="P11">
            <v>0</v>
          </cell>
          <cell r="Q11">
            <v>437</v>
          </cell>
          <cell r="R11">
            <v>0.96043956043956047</v>
          </cell>
          <cell r="S11">
            <v>1</v>
          </cell>
          <cell r="T11" t="str">
            <v/>
          </cell>
          <cell r="U11">
            <v>0</v>
          </cell>
          <cell r="V11">
            <v>0</v>
          </cell>
          <cell r="W11">
            <v>0</v>
          </cell>
          <cell r="X11">
            <v>0</v>
          </cell>
          <cell r="Y11">
            <v>0</v>
          </cell>
          <cell r="Z11">
            <v>0</v>
          </cell>
          <cell r="AA11">
            <v>0</v>
          </cell>
          <cell r="AB11">
            <v>0</v>
          </cell>
          <cell r="AC11" t="str">
            <v>1. Resultados Alcanzados a la fecha: Durante el primer trimestre del año, no fueron realizados analisis del proyecto PINES, sin embargo es de aclarar que el muestreo inicio en el mes de marzo.
2. Inconvenientes presentados:  la principal dificultad fue el daño presentado en el   equipo de LC-MS/MS de alta sensibilidad (Shimadzu).
3. Acciones de Mejora si aplican: Se gestionó el soporte técnico para el mantenimiento del equipo.</v>
          </cell>
          <cell r="AD11">
            <v>7</v>
          </cell>
          <cell r="AE11">
            <v>0</v>
          </cell>
          <cell r="AF11">
            <v>8</v>
          </cell>
          <cell r="AG11">
            <v>0</v>
          </cell>
          <cell r="AH11">
            <v>50</v>
          </cell>
          <cell r="AI11">
            <v>0</v>
          </cell>
          <cell r="AJ11">
            <v>65</v>
          </cell>
          <cell r="AK11">
            <v>0.14285714285714285</v>
          </cell>
          <cell r="AL11" t="str">
            <v>1. Resultados Alcanzados:  a la fecha se han analizado 65 muestras equivalente al 14,29% de las muestras proyectadas.
2. Inconvenientes presentados Daño en los LC-MS/MS 8050 que afecta los analisis de betagonistas y antibioticos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v>
          </cell>
          <cell r="AM11">
            <v>66</v>
          </cell>
          <cell r="AN11">
            <v>0</v>
          </cell>
          <cell r="AO11">
            <v>32</v>
          </cell>
          <cell r="AP11">
            <v>0</v>
          </cell>
          <cell r="AQ11">
            <v>135</v>
          </cell>
          <cell r="AR11">
            <v>0</v>
          </cell>
          <cell r="AS11">
            <v>233</v>
          </cell>
          <cell r="AT11">
            <v>0.51208791208791204</v>
          </cell>
          <cell r="AU11" t="str">
            <v>1. Resultados Alcanzados a la fecha: 298 muestras analizadas del programa PINES equivalente al 65% de las muestras.
2. Inconvenientes presentados: Daño en los LC-MS/MS 8050 que afecta los analisis de betagonistas y antibioticos. Adicionalmente, se ha,presentado una alta rotación del personal, lo que ha implicado un repoceso en las capacitaciones.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 En relación a la alta rotación de personal se encuentra en curso la provision de vacantes mediante la figura de encargo, por lo que se espera que se logre cubrir algunas vacantes del Laboratorio.</v>
          </cell>
          <cell r="AV11">
            <v>28</v>
          </cell>
          <cell r="AW11">
            <v>0</v>
          </cell>
          <cell r="AX11">
            <v>71</v>
          </cell>
          <cell r="AY11">
            <v>0</v>
          </cell>
          <cell r="AZ11">
            <v>40</v>
          </cell>
          <cell r="BA11">
            <v>0</v>
          </cell>
          <cell r="BB11">
            <v>139</v>
          </cell>
          <cell r="BC11">
            <v>0.30549450549450552</v>
          </cell>
          <cell r="BD11" t="str">
            <v>1. Resultados Alcanzados a la fecha: durtante la vigencia fueron analizadas 437 para la determinación de lo siguientes analitos: antibióticos, plaguicidas, metales, metabolitos de nitrofuranos, cloranfenicol y betagonistas
2. Inconvenientes presentados: Daño en los LC-MS/MS 8050 que afecta los analisis de betagonistas y antibioticos. Adicionalmente, se ha presentado una alta rotación del personal, lo que ha implicado un reproceso en los entrenamientos analiticos.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 En relación a la alta rotación de personal se encuentra en curso la provision de vacantes mediante la figura de encargo, por lo que se espera que se logre cubrir algunas vacantes del Laboratorio.</v>
          </cell>
        </row>
        <row r="12">
          <cell r="A12" t="str">
            <v>OL05</v>
          </cell>
          <cell r="B12" t="str">
            <v xml:space="preserve">1 Fortalecimiento  de la inspección  vigilancia y control de los productos competencia del Invima </v>
          </cell>
          <cell r="C12" t="str">
            <v>Oficina de Laboratorios y Control de Calidad</v>
          </cell>
          <cell r="D12" t="str">
            <v>Atender y gestionar las diferentes solicitudes de análisis de los productos competencia del INVIMA, requeridas por las direcciones misionales y reportar sus resultados del  Laboratorio de Microbiología de alimentos y Bebidas</v>
          </cell>
          <cell r="E12" t="str">
            <v>Verificar  el cumplimiento de la normatividad vigente para la toma de decisiones oportuna y brindar apoyo en el desarrollo de los planes, proyectos y programas de las diferentes Direcciones misionales.</v>
          </cell>
          <cell r="F12" t="str">
            <v>Inversión</v>
          </cell>
          <cell r="G12" t="str">
            <v>Muestras</v>
          </cell>
          <cell r="H12" t="str">
            <v>(Número de muestras analizadas  Grupo de Laboratorio de Microbiología de alimentos y Bebidas / número de muestras programadas para el Grupo de Laboratorio de Microbiología de Alimentos y Bebidas para análisis ) * 100</v>
          </cell>
          <cell r="I12" t="str">
            <v>Número</v>
          </cell>
          <cell r="J12" t="str">
            <v>Mensual</v>
          </cell>
          <cell r="K12">
            <v>1800</v>
          </cell>
          <cell r="L12">
            <v>1800</v>
          </cell>
          <cell r="M12">
            <v>0</v>
          </cell>
          <cell r="N12">
            <v>2039</v>
          </cell>
          <cell r="O12">
            <v>2039</v>
          </cell>
          <cell r="P12">
            <v>0</v>
          </cell>
          <cell r="Q12">
            <v>2039</v>
          </cell>
          <cell r="R12">
            <v>1</v>
          </cell>
          <cell r="S12">
            <v>1</v>
          </cell>
          <cell r="T12" t="str">
            <v>Revisar la sobreejecución del Indicador</v>
          </cell>
          <cell r="U12">
            <v>54</v>
          </cell>
          <cell r="V12">
            <v>0</v>
          </cell>
          <cell r="W12">
            <v>61</v>
          </cell>
          <cell r="X12">
            <v>0</v>
          </cell>
          <cell r="Y12">
            <v>101</v>
          </cell>
          <cell r="Z12">
            <v>0</v>
          </cell>
          <cell r="AA12">
            <v>216</v>
          </cell>
          <cell r="AB12">
            <v>0.12</v>
          </cell>
          <cell r="AC12" t="str">
            <v xml:space="preserve">1. Resultados Alcanzados a la fecha:  Para el primer trimestre se han analizado  216 muestras   provenientes de los  planes de muestreo 2020  pendientes de la DAB como: I. Control Oficial a establecimientos,  Aves y D. carnicos, Productos importandos - Aceptacion de lote;  y muestras a demanda como: importación, ETA, seguimiento a rechazados por patogenos,  dirimir concepto, serotipificaciones y confirmaciones, Resistencia antimicrobiana, asi como muestras de caracterizacion de patogenos. 
2. Inconvenientes presentados:  La mayor dificultad presentada esta relacionada con   la demora en el contrato de medios de cultivos con el INS, el cual se inicio hasta el 25 de marzo de 2021.  
3. Acciones de Mejora si aplican: Teniendo en cuenta la demora en el contrato de medios de cultivo fue solicitado la suspensión del muestreo mientras se suscribia dicho contrato. </v>
          </cell>
          <cell r="AD12">
            <v>125</v>
          </cell>
          <cell r="AE12">
            <v>0</v>
          </cell>
          <cell r="AF12">
            <v>166</v>
          </cell>
          <cell r="AG12">
            <v>0</v>
          </cell>
          <cell r="AH12">
            <v>22</v>
          </cell>
          <cell r="AI12">
            <v>0</v>
          </cell>
          <cell r="AJ12">
            <v>313</v>
          </cell>
          <cell r="AK12">
            <v>0.1738888888888889</v>
          </cell>
          <cell r="AL12" t="str">
            <v>1. Resultados Alcanzados a la fecha: Para el segundo  trimestre se han analizado  313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patógenos. 
 Durante la vigencia se han analizado un total de  529 muestras que equivalen a un avance del 25% de la meta planteada.
2. Inconvenientes presentados:  Interrupcion del contrato de transporte  de muestras,  lo cual  impacto  la programacion de cronogramas  y la planificacion analitica que se ve  reflejada en  la disminucion de análisis proyectado.  
3. Acciones de Mejora si aplican: Se  reprogramaron cronogramas de junio a diciembre 2021 con la DAB .</v>
          </cell>
          <cell r="AM12">
            <v>228</v>
          </cell>
          <cell r="AN12">
            <v>0</v>
          </cell>
          <cell r="AO12">
            <v>334</v>
          </cell>
          <cell r="AP12">
            <v>0</v>
          </cell>
          <cell r="AQ12">
            <v>244</v>
          </cell>
          <cell r="AR12">
            <v>0</v>
          </cell>
          <cell r="AS12">
            <v>806</v>
          </cell>
          <cell r="AT12">
            <v>0.44777777777777777</v>
          </cell>
          <cell r="AU12" t="str">
            <v>1. Resultados Alcanzados a la fecha:  Para el  tercer   trimestre se han analizado  807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patogenos.  Para un total de L  1.335 muestras que equivalen a un 63,% de avance en relación a la meta planteada.
2. Inconvenientes presentados: durante el primer semestre se presento la interrupcion del contrato de transporte  de muestras,  lo cual  impacto  la programacion de cronogramas  y la planificacion analitica que se ve  reflejada en  la disminucion de análisis proyectado. 
Para estos últimos tres meses se presentó la  centralizacion de  toma de muestras por parte de la DIROS,    por  temas contractuales de transporte  de muestras,  importacion de insumos de la DAB  lo cual  impacto  la programacion de cronogramas  y la planificacion analitica que se ve  reflejada en  la disminucion de analisis pactados. 
3. Acciones de Mejora si aplican Se  reprogramaron cronogramas con la DAB y DIROS y se proyecto ajuste a meta POA 2021.</v>
          </cell>
          <cell r="AV12">
            <v>223</v>
          </cell>
          <cell r="AW12">
            <v>0</v>
          </cell>
          <cell r="AX12">
            <v>175</v>
          </cell>
          <cell r="AY12">
            <v>0</v>
          </cell>
          <cell r="AZ12">
            <v>306</v>
          </cell>
          <cell r="BA12">
            <v>0</v>
          </cell>
          <cell r="BB12">
            <v>704</v>
          </cell>
          <cell r="BC12">
            <v>0.39111111111111113</v>
          </cell>
          <cell r="BD12" t="str">
            <v xml:space="preserve">1. Resultados Alcanzados a la fecha: En el cuarto  trimestre se analizaron 704  muestras provenientes de los planes de muestreo de la DAB, muestras  a demanda como ETA, seguimiento a rechazados por patogenos, serotipificaciones , Resistencia antimicrobiana, asi como muestras de caracterizacion de patogenos  para un total anual de 2039 muestras, lo que permite el apoyo del laboratorio en las actividades de vigilancia sanitaria del instituto y de los entes territoriales. 
2. Inconvenientes presentados: La mayor dificultad presentada esta relacionada con la frecuente  modificacion de  cronogramas por parte de la DAB y DIROS,   ademas de suspension de  planes  por   inconvenientes  para  la adquisicion de insumos de toma de muestras por parte de la DAB,   concentrando la operación analítica en un solo trimestre. Además del número de muestras  allegadas que difiere de lo  programado,   lo que hace muy dificil  calcular el ajuste de metas. 
3. Acciones de Mejora si aplican: Se  realizo ajuste  de meta POA  de 2.900 a 1.606 y posteriormente en noviembre las muestras programadas  superaron lo planificado en los cronogramas, por lo tanto se incremento la  meta a  1.800 muestras  de planes,  sin embargo  el numero programado  y las muestras  a demanda  sobrepasaron  lo planificado para  este ultimo trimestre superando la meta ajustada, ante lo cual, el LMAB  tuvo que  realizar plan de choque  a fin de dar respuesta  analitica. </v>
          </cell>
        </row>
        <row r="13">
          <cell r="A13" t="str">
            <v>OL06</v>
          </cell>
          <cell r="B13" t="str">
            <v xml:space="preserve">1 Fortalecimiento  de la inspección  vigilancia y control de los productos competencia del Invima </v>
          </cell>
          <cell r="C13" t="str">
            <v>Oficina de Laboratorios y Control de Calidad</v>
          </cell>
          <cell r="D13" t="str">
            <v>Atender y gestionar las diferentes solicitudes de análisis de los productos competencia del INVIMA, requeridas por las direcciones misionales y reportar sus resultados del  Laboratorio de Microbiología de alimentos y Bebidas</v>
          </cell>
          <cell r="E13" t="str">
            <v>Verificar  el cumplimiento de la normatividad vigente para la toma de decisiones oportuna y brindar apoyo en el desarrollo de los planes, proyectos y programas de las diferentes Direcciones misionales.</v>
          </cell>
          <cell r="F13" t="str">
            <v>Inversión</v>
          </cell>
          <cell r="G13" t="str">
            <v>Muestras</v>
          </cell>
          <cell r="H13" t="str">
            <v>(Número de muestras analizadas  Grupo de Laboratorio de Microbiología de alimentos y Bebidas Proyecto PINES / número de muestras programadas para análisis para el Grupo de Laboratorio de Microbiología de Alimentos y Bebidas proyecto PINES  ) * 100</v>
          </cell>
          <cell r="I13" t="str">
            <v>Número</v>
          </cell>
          <cell r="J13" t="str">
            <v>Mensual</v>
          </cell>
          <cell r="K13">
            <v>430</v>
          </cell>
          <cell r="L13">
            <v>430</v>
          </cell>
          <cell r="M13">
            <v>0</v>
          </cell>
          <cell r="N13">
            <v>437</v>
          </cell>
          <cell r="O13">
            <v>437</v>
          </cell>
          <cell r="P13">
            <v>0</v>
          </cell>
          <cell r="Q13">
            <v>437</v>
          </cell>
          <cell r="R13">
            <v>1</v>
          </cell>
          <cell r="S13">
            <v>1</v>
          </cell>
          <cell r="T13" t="str">
            <v>Revisar la sobreejecución del Indicador</v>
          </cell>
          <cell r="U13">
            <v>7</v>
          </cell>
          <cell r="V13">
            <v>0</v>
          </cell>
          <cell r="W13">
            <v>15</v>
          </cell>
          <cell r="X13">
            <v>0</v>
          </cell>
          <cell r="Y13">
            <v>82</v>
          </cell>
          <cell r="Z13">
            <v>0</v>
          </cell>
          <cell r="AA13">
            <v>104</v>
          </cell>
          <cell r="AB13">
            <v>0.24186046511627907</v>
          </cell>
          <cell r="AC13" t="str">
            <v xml:space="preserve">1. Resultados Alcanzados a la fecha: en el  primer trimestre se analizaron  104  muestras provenientes  Proyecto PINES , lo cual se concerto con la DAB acorde a los insumos con los que contaba  el LMAB.  
2. Inconvenientes presentados: demora en el contrato de medios de cultivos con el INS y en la contratacion de las dos profesionales , lo que limita  el numero de muestras a recibir en el LMAB y  el muestreo de los ciclos de produccion  hasta el dia miercoles por la falta de  contratistas que cubrieran los fines de semana. . 
3. Acciones de Mejora si aplican: Se  recibieron muestras acorde a los insumos con los que contaba el LMAB y se dio respuesta  con los analistas aurtorizados en los ensayos, se  adaptó el muestreo con la DAB a la dispobnibilidad de personal para fines de semana. </v>
          </cell>
          <cell r="AD13">
            <v>15</v>
          </cell>
          <cell r="AE13">
            <v>0</v>
          </cell>
          <cell r="AF13">
            <v>16</v>
          </cell>
          <cell r="AG13">
            <v>0</v>
          </cell>
          <cell r="AH13">
            <v>0</v>
          </cell>
          <cell r="AI13">
            <v>0</v>
          </cell>
          <cell r="AJ13">
            <v>31</v>
          </cell>
          <cell r="AK13">
            <v>7.2093023255813959E-2</v>
          </cell>
          <cell r="AL13" t="str">
            <v xml:space="preserve">1. Resultados Alcanzados a la fecha:  Para el segundo  trimestre se han analizado  31   muestras   provenientes  del proyecto PINES . Total en  los dos trimestres : 135
2. Inconvenientes presentados:  Interrupcion del contrato de transporte  de muestras,  lo cual  impacta la programacion de cronogramas y la planificacion analitica del LMAB. 
3. Acciones de Mejora si aplican : Se  reprogramaron cronogramas de junio a diciembre 2021 con la DAB .  </v>
          </cell>
          <cell r="AM13">
            <v>67</v>
          </cell>
          <cell r="AN13">
            <v>0</v>
          </cell>
          <cell r="AO13">
            <v>67</v>
          </cell>
          <cell r="AP13">
            <v>0</v>
          </cell>
          <cell r="AQ13">
            <v>77</v>
          </cell>
          <cell r="AR13">
            <v>0</v>
          </cell>
          <cell r="AS13">
            <v>211</v>
          </cell>
          <cell r="AT13">
            <v>0.49069767441860462</v>
          </cell>
          <cell r="AU13" t="str">
            <v xml:space="preserve">1. Resultados Alcanzados a la fecha: Durante el tercer trimestre del año se han analizado 211 muestras provenientesde del proyecto PINES. El total de muestras analizadas es de 346 muestras en los corrido del año.
 2. Inconvenientes presentados: atraso en cronogramas por la Interrupcion del contrato de transporte  de muestras,  lo cual  impacta la programacion de cronogramas y la planificacion analitica del LMAB. 
3. Acciones de Mejora si aplican: reprogramacion  de cronogramas con  la DAB .                                                                                                                                                                                                                                                                                                                                                                                                                                                                                                                                                                                                                                                                                                                                                                                                                                                                                                                                                                                                                                                                                                                                                                                                                                                                                                                                                         </v>
          </cell>
          <cell r="AV13">
            <v>28</v>
          </cell>
          <cell r="AW13">
            <v>0</v>
          </cell>
          <cell r="AX13">
            <v>21</v>
          </cell>
          <cell r="AY13">
            <v>0</v>
          </cell>
          <cell r="AZ13">
            <v>42</v>
          </cell>
          <cell r="BA13">
            <v>0</v>
          </cell>
          <cell r="BB13">
            <v>91</v>
          </cell>
          <cell r="BC13">
            <v>0.21162790697674419</v>
          </cell>
          <cell r="BD13" t="str">
            <v xml:space="preserve">1.  Resultados Alcanzados a la fecha: Para el  cuarto trimestre se analizaron  91   muestras   provenientes  del proyecto PINES, para un total de 437 muestras en el año, lo que pemite el cumplimiento de las funciones institucionales como lo es la vigilancia sanitaria y el de apoyar el comercio a través de la admisibilidad de mercados. 
2. Inconvenientes presentados:  Suspensión de la toma de muestras para análisis de Salmonella spp. por la falta de agua peptonada, por lo que unicamente fueron tomadas la muestras relacionadas con STEC.
3. Plan de accion para la mejora: Ajuste POA  de numero de  muestras de Salmonella spp.  solicitado a Planeación. Reducir la meta de 494 a 430 , sin embargo  se  supera la meta   debido a que se recibieron un numero mayor de muestras,las cuales fueron procesadas. </v>
          </cell>
        </row>
        <row r="14">
          <cell r="A14" t="str">
            <v>OL07</v>
          </cell>
          <cell r="B14" t="str">
            <v xml:space="preserve">1 Fortalecimiento  de la inspección  vigilancia y control de los productos competencia del Invima </v>
          </cell>
          <cell r="C14" t="str">
            <v>Oficina de Laboratorios y Control de Calidad</v>
          </cell>
          <cell r="D14" t="str">
            <v xml:space="preserve">Atender y gestionar las diferentes solicitudes de análisis de los productos competencia del INVIMA, requeridas por las direcciones misionales y reportar sus resultados del Laboratorio de OGM </v>
          </cell>
          <cell r="E14" t="str">
            <v>Verificar  el cumplimiento de la normatividad vigente para la toma de decisiones oportuna y brindar apoyo en el desarrollo de los planes, proyectos y programas de las diferentes Direcciones misionales.</v>
          </cell>
          <cell r="F14" t="str">
            <v>Inversión</v>
          </cell>
          <cell r="G14" t="str">
            <v>Muestras</v>
          </cell>
          <cell r="H14" t="str">
            <v>(Número de muestras analizadas por el Grupo de Laboratorio de OGM / número de muestras programadas por el Grupo de Laboratorio de OGM para análisis ) * 100</v>
          </cell>
          <cell r="I14" t="str">
            <v>Número</v>
          </cell>
          <cell r="J14" t="str">
            <v>Mensual</v>
          </cell>
          <cell r="K14">
            <v>430</v>
          </cell>
          <cell r="L14">
            <v>430</v>
          </cell>
          <cell r="M14">
            <v>0</v>
          </cell>
          <cell r="N14">
            <v>442</v>
          </cell>
          <cell r="O14">
            <v>442</v>
          </cell>
          <cell r="P14">
            <v>0</v>
          </cell>
          <cell r="Q14">
            <v>442</v>
          </cell>
          <cell r="R14">
            <v>1</v>
          </cell>
          <cell r="S14">
            <v>1</v>
          </cell>
          <cell r="T14" t="str">
            <v>Revisar la sobreejecución del Indicador</v>
          </cell>
          <cell r="U14">
            <v>34</v>
          </cell>
          <cell r="V14">
            <v>0</v>
          </cell>
          <cell r="W14">
            <v>30</v>
          </cell>
          <cell r="X14">
            <v>0</v>
          </cell>
          <cell r="Y14">
            <v>25</v>
          </cell>
          <cell r="Z14">
            <v>0</v>
          </cell>
          <cell r="AA14">
            <v>89</v>
          </cell>
          <cell r="AB14">
            <v>0.2069767441860465</v>
          </cell>
          <cell r="AC14" t="str">
            <v>1. Resultados Alcanzados a la fecha: Durante el primer trimestre de la vigencia 2021 el Grupo de Laboratorio de Organismos Genéticamente Modificados analizó 89 muestras que representan el 25,4% de la meta planteada para el presente año.
2. Inconvenientes presentados: No aplica
3. Acciones de Mejora si aplican: No aplica</v>
          </cell>
          <cell r="AD14">
            <v>25</v>
          </cell>
          <cell r="AE14">
            <v>0</v>
          </cell>
          <cell r="AF14">
            <v>21</v>
          </cell>
          <cell r="AG14">
            <v>0</v>
          </cell>
          <cell r="AH14">
            <v>16</v>
          </cell>
          <cell r="AI14">
            <v>0</v>
          </cell>
          <cell r="AJ14">
            <v>62</v>
          </cell>
          <cell r="AK14">
            <v>0.14418604651162792</v>
          </cell>
          <cell r="AL14" t="str">
            <v>1. Resultados Alcanzados a la fecha: Durante el primer semestre se procesaron un total de 151 muestras las cuales corresponden a: 24 certificados de análisis, 45 IVC de materias primas, 12 IVC en trigo y 70 muestras por rotulado.  .  
2. Inconvenientes presentados: Interrupcción del contrato de transporte de muestras, lo cual evidencia una disminución significativa en el mes de junio.   
3. Acciones de Mejora si aplican:  se establecio comunicación con la Dirección de Alimentos y Bebidas, quienes explicaron como serian tomadas las muestras faltantes durante el segundo semestre del año.</v>
          </cell>
          <cell r="AM14">
            <v>51</v>
          </cell>
          <cell r="AN14">
            <v>0</v>
          </cell>
          <cell r="AO14">
            <v>58</v>
          </cell>
          <cell r="AP14">
            <v>0</v>
          </cell>
          <cell r="AQ14">
            <v>60</v>
          </cell>
          <cell r="AR14">
            <v>0</v>
          </cell>
          <cell r="AS14">
            <v>169</v>
          </cell>
          <cell r="AT14">
            <v>0.39302325581395348</v>
          </cell>
          <cell r="AU14" t="str">
            <v>1.	Resultados alcanzados a la fecha: se han procesado un total de 320 muestras las cuales corresponden a: 30 certificados de calidad para clientes externos, 69 IVC materias primas, 25 IVC en trigo, 195 IVC rotulado libre de OGM y ecológico y 1 ensayo de aptitud. En el tercer trimestre se reanudó el contrato para transporte de muestras secas, por lo cual se reactivó el muestreo y envío de muestras por parte de los GTTs y los puertos. Lo anterior se refleja en el aumento del número de muestras recibidas y analizadas. 
De igual forma, durante el tercer trimestre se analizó una muestra del ensayo de aptitud FAPAS-GM Proficiency Test GeMMU93 y se subieron los resultados a la plataforma del proveedor. Se está a la espero de los resultados.
2.	Inconvenientes presentados: N/A.
3.	Acciones de mejora si aplican: N/A.</v>
          </cell>
          <cell r="AV14">
            <v>55</v>
          </cell>
          <cell r="AW14">
            <v>0</v>
          </cell>
          <cell r="AX14">
            <v>36</v>
          </cell>
          <cell r="AY14">
            <v>0</v>
          </cell>
          <cell r="AZ14">
            <v>31</v>
          </cell>
          <cell r="BA14">
            <v>0</v>
          </cell>
          <cell r="BB14">
            <v>122</v>
          </cell>
          <cell r="BC14">
            <v>0.28372093023255812</v>
          </cell>
          <cell r="BD14" t="str">
            <v>1. Resultados Alcanzados a la fecha: Durante la vigencia 2021 se anaizaron  442 muestras las cuales corresponden a certificados de calidad para clientes externos, muestras de IVC materias primas (maíz y soya),  IVC trigo,  IVC rotulado libre de OGM y ecológico y  ensayos de aptitud. 
2. Inconvenientes presentados: el principal inconveniente presentado durante  la vigencia  fue durante el primer semestre del 2021  cuando se terminó el contrato de transporte de muestras secas, el cual fue iniciado de nuevo en el tercer trimestre del año, por lo cual hubo un aumento en la recepción y análisis de muestras en el segundo semestre del 2021. Lo anterior no afectó la ejecución del POA, ya que se pudo analizar la cantidad de muestras programadas, llevando a cabo planes de contingencia, pactados con la Dirección de Alimentos y Bebidas (DAB).
3. Acciones de Mejora si aplican: N/A.</v>
          </cell>
        </row>
        <row r="15">
          <cell r="A15" t="str">
            <v>OL08</v>
          </cell>
          <cell r="B15" t="str">
            <v xml:space="preserve">1 Fortalecimiento  de la inspección  vigilancia y control de los productos competencia del Invima </v>
          </cell>
          <cell r="C15" t="str">
            <v>Oficina de Laboratorios y Control de Calidad</v>
          </cell>
          <cell r="D15" t="str">
            <v>Atender y gestionar las diferentes solicitudes de análisis de los productos competencia del INVIMA, requeridas por las direcciones misionales y reportar sus resultados laboratorio de Productos Farmacéuticos - área microbiología</v>
          </cell>
          <cell r="E15" t="str">
            <v>Verificar  el cumplimiento de la normatividad vigente para la toma de decisiones oportuna y brindar apoyo en el desarrollo de los planes, proyectos y programas de las diferentes Direcciones misionales.</v>
          </cell>
          <cell r="F15" t="str">
            <v>Inversión</v>
          </cell>
          <cell r="G15" t="str">
            <v>Muestras</v>
          </cell>
          <cell r="H15" t="str">
            <v>(Número de muestras analizadas por el Grupo de laboratorio de Productos farmacéuticos - área microbiología)  / número de muestras programadas por el Grupo de laboratorio de Productos farmacéuticos - área microbiología para análisis ) * 100</v>
          </cell>
          <cell r="I15" t="str">
            <v>Número</v>
          </cell>
          <cell r="J15" t="str">
            <v>Mensual</v>
          </cell>
          <cell r="K15">
            <v>340</v>
          </cell>
          <cell r="L15">
            <v>340</v>
          </cell>
          <cell r="M15">
            <v>0</v>
          </cell>
          <cell r="N15">
            <v>383</v>
          </cell>
          <cell r="O15">
            <v>383</v>
          </cell>
          <cell r="P15">
            <v>0</v>
          </cell>
          <cell r="Q15">
            <v>383</v>
          </cell>
          <cell r="R15">
            <v>1</v>
          </cell>
          <cell r="S15">
            <v>1</v>
          </cell>
          <cell r="T15" t="str">
            <v>Revisar la sobreejecución del Indicador</v>
          </cell>
          <cell r="U15">
            <v>11</v>
          </cell>
          <cell r="V15">
            <v>0</v>
          </cell>
          <cell r="W15">
            <v>9</v>
          </cell>
          <cell r="X15">
            <v>0</v>
          </cell>
          <cell r="Y15">
            <v>31</v>
          </cell>
          <cell r="Z15">
            <v>0</v>
          </cell>
          <cell r="AA15">
            <v>51</v>
          </cell>
          <cell r="AB15">
            <v>0.15</v>
          </cell>
          <cell r="AC15" t="str">
            <v xml:space="preserve">1. Resultados Alcanzados a la fecha: De las 400 muestras programadas para ser analizadas en el año 2021 el LMBPFOT en el primer trimestre del año ha analizado 51 muestras que corresponden al 12,75% de ejecución.
2. Inconvenientes presentados: Incumplimiento al inicio del plan de muestreo de Demuestra la Calidad de Dispositivos médicos por la falta de contrato de transportes de muestras.  Así mismo, a principios del mes de marzo se acabaron y/o vencieron los medios de cultivo y debido a que no se contaba con el convenio interadministrativo con el INS para el suministro de estos, el laboratorio no pudo analizar de manera inmediata algunas muestras que llegaron en el mes de marzo.
3. Acciones de Mejora si aplican: en relación al Cronograma del Programa Demuestra la Calidad de Dispositivos Médicos fueron realizadas reuniones con la dirección misional y  en donde estableció la necesidad de modificar el cronograma inicialmente propuesto. 
Debido a la falta de suminsitro de medios de cultivo se estableció comunicación con los clientes del laboratorio para informar sobre la demora en la respuesta en la prestación del Servicio. En relación al contrato para el suministro de medios de cultibo, se realizó seguimeinto por parte de la Jefe de la OLCC, lo que culminó con la suscripcción del contrato el 25 de marzo. </v>
          </cell>
          <cell r="AD15">
            <v>5</v>
          </cell>
          <cell r="AE15">
            <v>0</v>
          </cell>
          <cell r="AF15">
            <v>36</v>
          </cell>
          <cell r="AG15">
            <v>0</v>
          </cell>
          <cell r="AH15">
            <v>23</v>
          </cell>
          <cell r="AI15">
            <v>0</v>
          </cell>
          <cell r="AJ15">
            <v>64</v>
          </cell>
          <cell r="AK15">
            <v>0.18823529411764706</v>
          </cell>
          <cell r="AL15" t="str">
            <v xml:space="preserve">1. Resultados Alcanzados a la fecha: De las 400 muestras programadas para ser analizadas en el año 2021 el LMBPFOT en el primer semestre del año ha analizado 115 muestras que corresponden al 28.7% de ejecución. 
2. Inconvenientes presentados: la principal dificultad presentada durante el primer semestre del año fue  el no contar con el contrato de transporte de muestras desde inicio de la vigencia, lo que ocasionó el incumplimiento de los conogramas inicialmente  pactados con las Direcciones Misionales. También se presentó dificultad con el suministro de medios de cultivos por el retraso en la firma del convenio admisnistrativo con el Instituto Nacional de Salud.
3. Acciones de Mejora si aplican:  Se ajustaron el número de muestrasy cronogramas junto con las direcciones misionales. Por otra parte, se gestionó por  la Jefe de oficina la firma del   convenio interadministrativo para el suministro de medios de cultivo, y se informó por medio de correo electrónico a los diferentes clientes sobre la demora que se presentó para dar respuesta  oportuna en su solcitudes.
</v>
          </cell>
          <cell r="AM15">
            <v>14</v>
          </cell>
          <cell r="AN15">
            <v>0</v>
          </cell>
          <cell r="AO15">
            <v>54</v>
          </cell>
          <cell r="AP15">
            <v>0</v>
          </cell>
          <cell r="AQ15">
            <v>52</v>
          </cell>
          <cell r="AR15">
            <v>0</v>
          </cell>
          <cell r="AS15">
            <v>120</v>
          </cell>
          <cell r="AT15">
            <v>0.35294117647058826</v>
          </cell>
          <cell r="AU15" t="str">
            <v>1. Resultados Alcanzados a la fecha: A corte del 30 de septiembre el Laboratorio de Microbiología de Productos Farmacéticos y Otras Tecnologías  ha analizado un total de 2355 muestras de las 390 que se encuentran establecidas como Meta. Dentro de la muestras analizadas se encuentran las correspondientes a alertas sanitarias relacionadas a muestras de fentanilo y otros medicamentos .
2. Inconvenientes presentados: demoras en el inicio de los planes de muestreo por parte de las direcciones misionales y la reorganización de la toma de las mismas con las Secretaria de Salud Departamentales. 
3. Acciones de Mejora: solicitar controles de cambio modificando las metas establecidas, teniendo en cuenta la información brindada por las direcciones Misionales</v>
          </cell>
          <cell r="AV15">
            <v>61</v>
          </cell>
          <cell r="AW15">
            <v>0</v>
          </cell>
          <cell r="AX15">
            <v>38</v>
          </cell>
          <cell r="AY15">
            <v>0</v>
          </cell>
          <cell r="AZ15">
            <v>49</v>
          </cell>
          <cell r="BA15">
            <v>0</v>
          </cell>
          <cell r="BB15">
            <v>148</v>
          </cell>
          <cell r="BC15">
            <v>0.43529411764705883</v>
          </cell>
          <cell r="BD15" t="str">
            <v xml:space="preserve">
1. Resultados Alcanzados a la fecha: En el año 2021 se analizaron 383 muestras de las 340 muestras planeadas para los  planes de  Demuestre La Calidad de Cosméticos, Dispositivos Médicos, Medicamentos, muestras de IVC o de los progrmas de riesgo de las direcciones misionales, además de las muestras correspondientes a alertas sanitarias relacionadas a muestras de Fentanilo y otros medicamentos.
 2. Inconvenientes presentados: Cambios en los cronogramas de los programas Demuestra la calidad de medicamentos y/o dificultad para toma de muestras en los establecimientos por que no se encontraron el número de muestras planeadas para los programas, por lo cual la dirección informó que dichas muestras serán enviadas en  enero de 2022, motivo por el cual el laboratorio estará finalizando los análisis de estas muestras aproximadamente en marzo de 2022.
 3. Acciones de Mejora si aplican: Reuniones  con las Direccion de Medicamentos  para seguimiento al cumplimiento de los planes de muestreo. 
</v>
          </cell>
        </row>
        <row r="16">
          <cell r="A16" t="str">
            <v>OL09</v>
          </cell>
          <cell r="B16" t="str">
            <v xml:space="preserve">1 Fortalecimiento  de la inspección  vigilancia y control de los productos competencia del Invima </v>
          </cell>
          <cell r="C16" t="str">
            <v>Oficina de Laboratorios y Control de Calidad</v>
          </cell>
          <cell r="D16" t="str">
            <v>Atender y gestionar las diferentes solicitudes de análisis de los productos competencia del INVIMA, requeridas por las direcciones misionales y reportar sus resultados del laboratorio de productos farmacéuticos - área fisicoquímico</v>
          </cell>
          <cell r="E16" t="str">
            <v>Verificar  el cumplimiento de la normatividad vigente para la toma de decisiones oportuna y brindar apoyo en el desarrollo de los planes, proyectos y programas de las diferentes Direcciones misionales.</v>
          </cell>
          <cell r="F16" t="str">
            <v>Inversión</v>
          </cell>
          <cell r="G16" t="str">
            <v>Muestras</v>
          </cell>
          <cell r="H16" t="str">
            <v>(Número de muestras analizadas por el grupo de laboratorio de productos farmacéuticos - área fisicoquímico)  / número de muestras programadas por el grupo de laboratorio de productos Farmacéuticos - área fisicoquímico para análisis ) * 100</v>
          </cell>
          <cell r="I16" t="str">
            <v>Número</v>
          </cell>
          <cell r="J16" t="str">
            <v>Mensual</v>
          </cell>
          <cell r="K16">
            <v>280</v>
          </cell>
          <cell r="L16">
            <v>280</v>
          </cell>
          <cell r="M16">
            <v>0</v>
          </cell>
          <cell r="N16">
            <v>285</v>
          </cell>
          <cell r="O16">
            <v>285</v>
          </cell>
          <cell r="P16">
            <v>0</v>
          </cell>
          <cell r="Q16">
            <v>285</v>
          </cell>
          <cell r="R16">
            <v>1</v>
          </cell>
          <cell r="S16">
            <v>1</v>
          </cell>
          <cell r="T16" t="str">
            <v>Revisar la sobreejecución del Indicador</v>
          </cell>
          <cell r="U16">
            <v>8</v>
          </cell>
          <cell r="V16">
            <v>0</v>
          </cell>
          <cell r="W16">
            <v>25</v>
          </cell>
          <cell r="X16">
            <v>0</v>
          </cell>
          <cell r="Y16">
            <v>45</v>
          </cell>
          <cell r="Z16">
            <v>0</v>
          </cell>
          <cell r="AA16">
            <v>78</v>
          </cell>
          <cell r="AB16">
            <v>0.27857142857142858</v>
          </cell>
          <cell r="AC16" t="str">
            <v xml:space="preserve">1. Resultados Alcanzados a la fecha: De las 600 muestras programadas para ser analizadas en el año 2021 el Laboratorio en el primer trimestre del año ha analizado 78 muestras que corresponden al 13% de ejecución. 
2. Inconvenientes presentados: La prinicipal dificultad presentada durante el primer trimestre del año, fue el daño de los estándares que se encontraban almacenados en refrigeración, por el daño de la nevera  en donde se encontraban almacenados durante las adecuaciones realizadas por Gestión Adminsitrativa, lo que ha impedido realizar algunos  análisis de muestras de los planes de DMC 2019 y 2020.
Adicionalmente, hasta la fecha no se ha iniciado los planes de muestreo  de las direcciones de medicamentos y cosméticos debido a que no se cuenta con contrato de transporte. 
3. Acciones de Mejora si aplican: Se realizó reunion con las direcciones de Medicamentos y Cosméticos, en donde se acordaron el ajuste de los cronogramas. 
El daño de las neveras y estandares almacenados en ellas, fue informado al Grupo de Gestión Administrativa quien es el supervisor del contrato de adecuaciónes de áreas. Adicionalmente para dar cumplimiento a los requisitos del Sistema de Gesión de Calidad, se realizó una análisis de causa raíz de lo sucedido mediante la accion correctiva IVC-CCP-2021- AC001.
</v>
          </cell>
          <cell r="AD16">
            <v>14</v>
          </cell>
          <cell r="AE16">
            <v>0</v>
          </cell>
          <cell r="AF16">
            <v>16</v>
          </cell>
          <cell r="AG16">
            <v>0</v>
          </cell>
          <cell r="AH16">
            <v>16</v>
          </cell>
          <cell r="AI16">
            <v>0</v>
          </cell>
          <cell r="AJ16">
            <v>46</v>
          </cell>
          <cell r="AK16">
            <v>0.16428571428571428</v>
          </cell>
          <cell r="AL16" t="str">
            <v>1. Resultados Alcanzados a la fecha: Se pasó control de cambios a la Oficina Asesora de Planeación reduciendo la meta a 460, por tanto de las 460 muestras programadas para ser analizadas en el año 2021 el LFQPFOT en el, primer trimestre se analizaron 78 correspondiente al 16,95 y en el Segundo trimestre del año ha analizado 46 muestras que corresponden al 10%. En total en el primer semestre se han analizado un total de 124 muestras equivalente a   26,95%. 
2. Inconvenientes presentados: durante el primer semestre del año se presentó  el daño de la nevera que afectó los estándares allí almacenados, lo que ha impedido realizar algunos  análisis de muestras de los planes de DMC 2019 y 2020.
Adicionalmente, se presentarón incumplimiento en los planes de muestreo  de las direcciones de medicamentos y cosméticos debido a que no se contaba con contrato para el transporte de muestras y hasta la fecha no se cuenta con un progrma definitivo por parte de la Dirección de Medicamentos debido a inconvenientes presentados con el resposanble de transporte de muestras.  
3. Acciones de Mejora si aplican: se realizan diferentes reuniones con las direcciones misionales para el seguimiento y definición de los planes de muestreo.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ell>
          <cell r="AM16">
            <v>11</v>
          </cell>
          <cell r="AN16">
            <v>0</v>
          </cell>
          <cell r="AO16">
            <v>5</v>
          </cell>
          <cell r="AP16">
            <v>0</v>
          </cell>
          <cell r="AQ16">
            <v>29</v>
          </cell>
          <cell r="AR16">
            <v>0</v>
          </cell>
          <cell r="AS16">
            <v>45</v>
          </cell>
          <cell r="AT16">
            <v>0.16071428571428573</v>
          </cell>
          <cell r="AU16" t="str">
            <v>1. Resultados Alcanzados a la fecha: El LFQPFOT ha analizado hasta la fecha 169 muestras, que corresponden  al 37% de avance en relación a la meta establecida para la vigencia. 
2. Inconvenientes presentados: se presentarón incumplimiento en los planes de muestreo  de las direcciones de medicamentos y cosméticos debido a que no se contaba con contrato para el transporte de muestras y hasta la fecha no se cuenta con un programa definitivo por parte de la Dirección de Medicamentos debido a inconvenientes presentados con el resposanble de transporte de muestras.  
Adicionalmente, durante el año 2021 se ha presentado el daño de la nevera que afectó algunos de los estándares allí almacenados, lo que ha impedido realizar algunos  análisis de muestras de los planes de DMC 2019 y 2020.
3. Acciones de Mejora si aplican: se realizan diferentes reuniones con las direcciones misionales para el seguimiento y definición de los planes de muestreo, de las cuales se derivo el ajuste de las metas del POA atendiendo que ya  no se pueden cumplir lo pactado para la presente vigencia.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ell>
          <cell r="AV16">
            <v>19</v>
          </cell>
          <cell r="AW16">
            <v>0</v>
          </cell>
          <cell r="AX16">
            <v>50</v>
          </cell>
          <cell r="AY16">
            <v>0</v>
          </cell>
          <cell r="AZ16">
            <v>47</v>
          </cell>
          <cell r="BA16">
            <v>0</v>
          </cell>
          <cell r="BB16">
            <v>116</v>
          </cell>
          <cell r="BC16">
            <v>0.41428571428571431</v>
          </cell>
          <cell r="BD16" t="str">
            <v xml:space="preserve">1. Resultados Alcanzados a la fecha: El LFQPFOT analizó 285 muestras.  Alrededor del 40% del total, se logró en el cuarto trimestre del año, dado que se recibieron estándares de referencia, reactivos y demás insumos necesarios, producto de la adquisición gestionada en 2021. Dichas muestras incluyeron análisis de corticoides, analgésicos, perfiles de disolución, análisis de rutina (caléndula), metales por ICP-OES, sustancias no autorizadas en suplementos dietarios. 
2. Inconvenientes presentados: se presentarón incumplimiento en los planes de muestreo  de las direcciones de medicamentos y cosméticos debido a que no se contaba con contrato para el transporte de muestras y hasta la fecha no se cuenta con un programa definitivo por parte de la Dirección de Medicamentos debido a inconvenientes presentados con el resposanble de transporte de muestras.  
Adicionalmente, durante el año 2021 se presentó el daño de las neveras que afectarón algunos de los estándares allí almacenados, lo que impidió realizar algunos  análisis de muestras de los planes de DMC 2019 y 2020.
3. Acciones de Mejora si aplican:   Se ha realizaro una progarmación para el número de muestras teniendo en cuenta la capacidad analítica del laboratorio. Se relizaron diferentes reuniones con las direcciones misionales para el seguimiento y definición de los planes de muestreo, de las cuales se derivo el ajuste de las metas del POA.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AC001.Teniendo en cuenta la capacidad analítica del laboratorio, quedan en la programación, las muestras que ya cuentan con estándares e insumos para su análisis. </v>
          </cell>
        </row>
        <row r="17">
          <cell r="A17" t="str">
            <v>OL10</v>
          </cell>
          <cell r="B17" t="str">
            <v xml:space="preserve">1 Fortalecimiento  de la inspección  vigilancia y control de los productos competencia del Invima </v>
          </cell>
          <cell r="C17" t="str">
            <v>Oficina de Laboratorios y Control de Calidad</v>
          </cell>
          <cell r="D17" t="str">
            <v>Atender y gestionar las diferentes solicitudes de análisis de los productos competencia del INVIMA, requeridas por las direcciones misionales y reportar sus resultados Dispositivos médicos</v>
          </cell>
          <cell r="E17" t="str">
            <v>Verificar  el cumplimiento de la normatividad vigente para la toma de decisiones oportuna y brindar apoyo en el desarrollo de los planes, proyectos y programas de las diferentes Direcciones misionales.</v>
          </cell>
          <cell r="F17" t="str">
            <v>Inversión</v>
          </cell>
          <cell r="G17" t="str">
            <v>Muestras</v>
          </cell>
          <cell r="H17" t="str">
            <v>(Número de muestras analizadas por el Grupo de Dispositivos médicos  / número de muestras programadas para análisis del grupo de dispositivos médicos ) * 100</v>
          </cell>
          <cell r="I17" t="str">
            <v>Número</v>
          </cell>
          <cell r="J17" t="str">
            <v>Mensual</v>
          </cell>
          <cell r="K17">
            <v>90</v>
          </cell>
          <cell r="L17">
            <v>90</v>
          </cell>
          <cell r="M17">
            <v>0</v>
          </cell>
          <cell r="N17">
            <v>91</v>
          </cell>
          <cell r="O17">
            <v>91</v>
          </cell>
          <cell r="P17">
            <v>0</v>
          </cell>
          <cell r="Q17">
            <v>91</v>
          </cell>
          <cell r="R17">
            <v>1</v>
          </cell>
          <cell r="S17">
            <v>1</v>
          </cell>
          <cell r="T17" t="str">
            <v>Revisar la sobreejecución del Indicador</v>
          </cell>
          <cell r="U17">
            <v>9</v>
          </cell>
          <cell r="V17">
            <v>0</v>
          </cell>
          <cell r="W17">
            <v>4</v>
          </cell>
          <cell r="X17">
            <v>0</v>
          </cell>
          <cell r="Y17">
            <v>0</v>
          </cell>
          <cell r="Z17">
            <v>0</v>
          </cell>
          <cell r="AA17">
            <v>13</v>
          </cell>
          <cell r="AB17">
            <v>0.14444444444444443</v>
          </cell>
          <cell r="AC17" t="str">
            <v>1. Resultados Alcanzados a la fecha:  En el primer trimestre el laboratorio realizó el  análisis de trece (13)  muestras equivalentes a 3185 unidades, correspondientes al Ministerio de salud, muestras de interlaboratorio  y muestras del Programa de Demuestra la caldad 2020. 
2.Inconvenientes presentados:  El programa DMC de dispositivos médicos 2021 no ha iniciado, debido a la falta del contrato de transporte de muestras.
3. Acciones de Mejora si aplican: se han realizado reuniones entre las áreas involucradas, en donde se realizaron ajustes al cronograma de muestreo.</v>
          </cell>
          <cell r="AD17">
            <v>0</v>
          </cell>
          <cell r="AE17">
            <v>0</v>
          </cell>
          <cell r="AF17">
            <v>0</v>
          </cell>
          <cell r="AG17">
            <v>0</v>
          </cell>
          <cell r="AH17">
            <v>0</v>
          </cell>
          <cell r="AI17">
            <v>0</v>
          </cell>
          <cell r="AJ17">
            <v>0</v>
          </cell>
          <cell r="AK17">
            <v>0</v>
          </cell>
          <cell r="AL17" t="str">
            <v xml:space="preserve">1. Resultados Alcanzados a la fecha: Durante el primer semestre el laboratorio analizó  el 19% de la meta propuesta para el año 2021, equivalente a trece (13) muestras (3185 unidades).
2. Inconvenientes presentados: En el segundo trimestre el laboratorio no realizo análisis de muestras. Se  tenía proyectado  recibir 10 muestras de suturas en el mes de mayo y 10 muestras de equipo de macrogoteo en el mes de junio del programa Demuestra la Calidad de la Dirección de Dispositivos Médicos y Otras Tecnologías ,sin embargo, debido a que se extendieron los tiempos por adenda del proceso contractual de transporte de muestras ,  el día 12 de Mayo en reunión con las direcciones misionales se ajusta la programación retirando las 10 muestras de suturas y reprogramando las 10 muestras de equipos de macrogoteo.
3. Acciones de Mejora si aplican: Se realizó reuniones con las direcciones misionales con el fin de considerar opciones en el muestreo y así mismo se retroalimento a la referente de Dispositivos Médicos los aspectos a considerar en el muestreo.
</v>
          </cell>
          <cell r="AM17">
            <v>0</v>
          </cell>
          <cell r="AN17">
            <v>0</v>
          </cell>
          <cell r="AO17">
            <v>10</v>
          </cell>
          <cell r="AP17">
            <v>0</v>
          </cell>
          <cell r="AQ17">
            <v>12</v>
          </cell>
          <cell r="AR17">
            <v>0</v>
          </cell>
          <cell r="AS17">
            <v>22</v>
          </cell>
          <cell r="AT17">
            <v>0.24444444444444444</v>
          </cell>
          <cell r="AU17" t="str">
            <v>1. Resultados Alcanzados a la fecha: Hasta el  tercer trimestre del año el laboratorio realizó el análisis 35  muestras equivalentes a 6570  unidades, correspondientes a muestras del Programa de Demuestra la caldad 2021.  
2. Inconvenientes presentados: No se contó con contrato de transporte de muestras durante el primer semestre, ocasionando el atraso del connograma pactado para la vigencia. Adicionalmente, se presenta desabastecimiento de guantes, por lo tanto, del muestreo programado  de diez (10) muestras se recibieron seis (6). 
3. Acciones de Mejora si aplican: Ninguna</v>
          </cell>
          <cell r="AV17">
            <v>14</v>
          </cell>
          <cell r="AW17">
            <v>0</v>
          </cell>
          <cell r="AX17">
            <v>18</v>
          </cell>
          <cell r="AY17">
            <v>0</v>
          </cell>
          <cell r="AZ17">
            <v>24</v>
          </cell>
          <cell r="BA17">
            <v>0</v>
          </cell>
          <cell r="BB17">
            <v>56</v>
          </cell>
          <cell r="BC17">
            <v>0.62222222222222223</v>
          </cell>
          <cell r="BD17" t="str">
            <v xml:space="preserve">1. Resultados alcandos a la fecha: En el cuarto trimestre el laboratorio realizó el análisis de cincuenta y seis (56)  muestras equivalentes a 12426 unidades, correspondientes a muestras del Programa de Demuestra la caldad 2021, reevaluación ONAC, interlaboratorios de jeringas y condones.  A la fecha no se encuentran muestras fuera de oportunidad.
2. Inconvenientes presentados: No se contó con contrato de transporte de muestras durante el primer semestre, ocasionando el atraso del cronograma pactado para la vigencia. Adicionalmente, se presenta desabastecimiento de guantes, por lo tanto, del muestreo programado  de diez (10) muestras se recibieron seis (6). 
3. Acciones de Mejora si aplican: Ninguna
</v>
          </cell>
        </row>
        <row r="18">
          <cell r="A18" t="str">
            <v>OL11</v>
          </cell>
          <cell r="B18" t="str">
            <v xml:space="preserve">1 Fortalecimiento  de la inspección  vigilancia y control de los productos competencia del Invima </v>
          </cell>
          <cell r="C18" t="str">
            <v>Oficina de Laboratorios y Control de Calidad</v>
          </cell>
          <cell r="D18" t="str">
            <v>Emitir conceptos de lotes de productos biológicos.</v>
          </cell>
          <cell r="E18" t="str">
            <v>Verificar  el cumplimiento de la normatividad vigente para la toma de decisiones oportuna y brindar apoyo en el desarrollo de los planes, proyectos y programas de las diferentes Direcciones misionales.</v>
          </cell>
          <cell r="F18" t="str">
            <v>Inversión</v>
          </cell>
          <cell r="G18" t="str">
            <v>Conceptos de liberación de Lotes</v>
          </cell>
          <cell r="H18" t="str">
            <v>(No. de conceptos de liberación de lotes emitidos / No. de conceptos de liberación de lotes programados) *100</v>
          </cell>
          <cell r="I18" t="str">
            <v>Número</v>
          </cell>
          <cell r="J18" t="str">
            <v>Mensual</v>
          </cell>
          <cell r="K18">
            <v>620</v>
          </cell>
          <cell r="L18">
            <v>620</v>
          </cell>
          <cell r="M18">
            <v>0</v>
          </cell>
          <cell r="N18">
            <v>640</v>
          </cell>
          <cell r="O18">
            <v>640</v>
          </cell>
          <cell r="P18">
            <v>0</v>
          </cell>
          <cell r="Q18">
            <v>640</v>
          </cell>
          <cell r="R18">
            <v>1</v>
          </cell>
          <cell r="S18">
            <v>1</v>
          </cell>
          <cell r="T18" t="str">
            <v>Revisar la sobreejecución del Indicador</v>
          </cell>
          <cell r="U18">
            <v>48</v>
          </cell>
          <cell r="V18">
            <v>0</v>
          </cell>
          <cell r="W18">
            <v>42</v>
          </cell>
          <cell r="X18">
            <v>0</v>
          </cell>
          <cell r="Y18">
            <v>36</v>
          </cell>
          <cell r="Z18">
            <v>0</v>
          </cell>
          <cell r="AA18">
            <v>126</v>
          </cell>
          <cell r="AB18">
            <v>0.20322580645161289</v>
          </cell>
          <cell r="AC18" t="str">
            <v>1. Resultados Alcanzados a la fecha: Se han emitido 126  conceptos de liberación equivalentes al  19,38% , de acuerdo con lo programado para el año 2021.
Para las vacunas se han liberado 54 lotes  que corresponden a 2.728.619  dosis, los cuales corresponden a dosis administradas por Programa de Inmunización Ampliada (PAI) y comercializadores  privados. Para los hemoderivados se han liberado 70 lotes que corresponde a 149.428 unidades para pacientes que presentan patología asociada con hemostasia y para los sueros se han liberado 2 lotes que corresponde a 18.914 dosis.
2. Inconvenientes presentados: No aplica
3. Acciones de Mejora si aplican: No aplica</v>
          </cell>
          <cell r="AD18">
            <v>48</v>
          </cell>
          <cell r="AE18">
            <v>0</v>
          </cell>
          <cell r="AF18">
            <v>53</v>
          </cell>
          <cell r="AG18">
            <v>0</v>
          </cell>
          <cell r="AH18">
            <v>37</v>
          </cell>
          <cell r="AI18">
            <v>0</v>
          </cell>
          <cell r="AJ18">
            <v>138</v>
          </cell>
          <cell r="AK18">
            <v>0.22258064516129034</v>
          </cell>
          <cell r="AL18" t="str">
            <v>1. Resultados Alcanzados a la fecha:  Durante el primer semestre del año se han emitido 264 conceptos de Liberación de Lote equivalentes al 42.61% analizados de acuerdo con lo programado para el año 2021.
Para las vacunas se han liberado  116 lotes que corresponden a 11.061.978 dosis, los cuales corresponden a dosis administradas por el Programa de Inmunización Ampliada (PAI) y comercializadores privados. Para los hemoderivados se han liberado 146 lotes que corresponden a 407.218 unidades para pacientes que presentan patologías asociadas con hemostasia; y para los sueros se han liberado 2 lotes que corresponden a 18.914 dosis. 
2. Inconvenientes presentados: No aplica
3. Acciones de Mejora si aplican: No aplica</v>
          </cell>
          <cell r="AM18">
            <v>82</v>
          </cell>
          <cell r="AN18">
            <v>0</v>
          </cell>
          <cell r="AO18">
            <v>54</v>
          </cell>
          <cell r="AP18">
            <v>0</v>
          </cell>
          <cell r="AQ18">
            <v>59</v>
          </cell>
          <cell r="AR18">
            <v>0</v>
          </cell>
          <cell r="AS18">
            <v>195</v>
          </cell>
          <cell r="AT18">
            <v>0.31451612903225806</v>
          </cell>
          <cell r="AU18" t="str">
            <v>1. Resultados Alcanzados a la fecha:  Durante el tercer trimestre del año se han emitido 459 conceptos de Liberación de Lote equivalentes al 74,03% analizados de acuerdo con lo programado para el año 2021; lo cual representa resultados satisfactorios en el desarrollo analítico de las muestras. 
Para las vacunas se han liberado  234 lotes que corresponden a 33.103.436 dosis administradas por el Programa de Inmunización Ampliada (PAI) y comercializadores privados. Para los hemoderivados se han liberado 222 lotes que corresponden a 642.669 unidades para pacientes que presentan patologías asociadas con hemostasia; y para los sueros se han liberado 3 lotes que corresponden a 28.098 dosis. 
2. Inconvenientes presentados: No aplica
3. Acciones de Mejora si aplican: No aplica</v>
          </cell>
          <cell r="AV18">
            <v>49</v>
          </cell>
          <cell r="AW18">
            <v>0</v>
          </cell>
          <cell r="AX18">
            <v>48</v>
          </cell>
          <cell r="AY18">
            <v>0</v>
          </cell>
          <cell r="AZ18">
            <v>84</v>
          </cell>
          <cell r="BA18">
            <v>0</v>
          </cell>
          <cell r="BB18">
            <v>181</v>
          </cell>
          <cell r="BC18">
            <v>0.29193548387096774</v>
          </cell>
          <cell r="BD18" t="str">
            <v>1. Resultados Alcanzados a la fecha: En el año 2021  se emitieron 640  conceptos de liberación de lotes, lo cual representa resultados satisfactorios en la actividad de liberación de lote, sobrepasando la meta establecida de 620 conceptos, debido a que el Ministerio de Salud y Protección Social-PAI sometió a liberación un mayor numero de lotes de productos biológicos atendiendo las necesidades del País. Así mismo, algunos distribuidores y/o comercializadores de productos biológicos excentos de liberacion de lote por Vital no Disponible no allegaron la autorización de importación del biológico emitida por la Dirección de Operaciones Sanitarias  donde se encontrara descrito el lote y las dosis autorizadas para ingresar al país cumpliendo lo establecido en el Decreto 481 de 2004; por tal motivo dichos productos biologicos fueron sometidos a liberación de lote lo cual generó el aumento en el número de conceptos emitidos.
La liberacion de lote de los productos biológicos se presentaron de la siguiente manera: 
Para las vacunas se liberaron 351  lotes que corresponden a 41.125.400  dosis, los cuales son vacunas administradas por Programa de Inmunización Ampliada (PAI) y comercializadores  privados. Para los hemoderivados se liberaron 286 lotes que corresponden a 863.553 unidades para pacientes que presentan patología asociada con hemostasia y carencias de inmunoglobulinas y albúminas; y para los sueros se liberaron 3 lotes que corresponden a 28.098 unidades.
2. Inconvenientes presentados: Ninguno 
3. Acciones de mejora: No aplica</v>
          </cell>
        </row>
        <row r="19">
          <cell r="A19" t="str">
            <v>OL12</v>
          </cell>
          <cell r="B19" t="str">
            <v xml:space="preserve">1 Fortalecimiento  de la inspección  vigilancia y control de los productos competencia del Invima </v>
          </cell>
          <cell r="C19" t="str">
            <v>Oficina de Laboratorios y Control de Calidad</v>
          </cell>
          <cell r="D19" t="str">
            <v>Emitir conceptos de lotes de productos biológicos.</v>
          </cell>
          <cell r="E19" t="str">
            <v>Verificar  el cumplimiento de la normatividad vigente para la toma de decisiones oportuna y brindar apoyo en el desarrollo de los planes, proyectos y programas de las diferentes Direcciones misionales.</v>
          </cell>
          <cell r="F19" t="str">
            <v>Inversión</v>
          </cell>
          <cell r="G19" t="str">
            <v>Conceptos de calidad</v>
          </cell>
          <cell r="H19" t="str">
            <v>(No. conceptos de calidad para productos exentos de liberación de lote/No conceptos de calidad exentos de liberación de lote programados)*100</v>
          </cell>
          <cell r="I19" t="str">
            <v>Número</v>
          </cell>
          <cell r="J19" t="str">
            <v>Mensual</v>
          </cell>
          <cell r="K19">
            <v>140</v>
          </cell>
          <cell r="L19">
            <v>140</v>
          </cell>
          <cell r="M19">
            <v>0</v>
          </cell>
          <cell r="N19">
            <v>139</v>
          </cell>
          <cell r="O19">
            <v>139</v>
          </cell>
          <cell r="P19">
            <v>0</v>
          </cell>
          <cell r="Q19">
            <v>139</v>
          </cell>
          <cell r="R19">
            <v>0.99285714285714288</v>
          </cell>
          <cell r="S19">
            <v>1</v>
          </cell>
          <cell r="T19" t="str">
            <v/>
          </cell>
          <cell r="U19">
            <v>12</v>
          </cell>
          <cell r="V19">
            <v>0</v>
          </cell>
          <cell r="W19">
            <v>5</v>
          </cell>
          <cell r="X19">
            <v>0</v>
          </cell>
          <cell r="Y19">
            <v>5</v>
          </cell>
          <cell r="Z19">
            <v>0</v>
          </cell>
          <cell r="AA19">
            <v>22</v>
          </cell>
          <cell r="AB19">
            <v>0.15714285714285714</v>
          </cell>
          <cell r="AC19" t="str">
            <v>1. Resultados Alcanzados a la fecha: A la fecha se han emitido 22 conceptos de calidad para productos excentos de liberación de lote, lo que corresponde a un 55% de la meta programada para este año. De estos productos corresponden a vitales no disponibles y a productos asociados a la emergencia sanitaria debido a la pandemia por COVID 19
2. Inconvenientes presentados: No aplica
3. Acciones de Mejora si aplican: No aplica</v>
          </cell>
          <cell r="AD19">
            <v>9</v>
          </cell>
          <cell r="AE19">
            <v>0</v>
          </cell>
          <cell r="AF19">
            <v>6</v>
          </cell>
          <cell r="AG19">
            <v>0</v>
          </cell>
          <cell r="AH19">
            <v>7</v>
          </cell>
          <cell r="AI19">
            <v>0</v>
          </cell>
          <cell r="AJ19">
            <v>22</v>
          </cell>
          <cell r="AK19">
            <v>0.15714285714285714</v>
          </cell>
          <cell r="AL19" t="str">
            <v>1. Resultados Alcanzados a la fecha: Durante el primer semestre del año 2021 se han emitido 44 conceptos de calidad para productos excentos de liberación de lote lo que correponde a un 100% de la meta programada para este año
2. Inconvenientes presentados: No aplica
3. Acciones de Mejora si aplican: No aplica</v>
          </cell>
          <cell r="AM19">
            <v>10</v>
          </cell>
          <cell r="AN19">
            <v>0</v>
          </cell>
          <cell r="AO19">
            <v>18</v>
          </cell>
          <cell r="AP19">
            <v>0</v>
          </cell>
          <cell r="AQ19">
            <v>9</v>
          </cell>
          <cell r="AR19">
            <v>0</v>
          </cell>
          <cell r="AS19">
            <v>37</v>
          </cell>
          <cell r="AT19">
            <v>0.26428571428571429</v>
          </cell>
          <cell r="AU19" t="str">
            <v>1. Resultados Alcanzados a la fecha: A la fecha se han emitido 81 conceptos de calidad para productos excentos de liberación de lote, lo que corresponde a un  115% de la meta propuesta. Estos productos corresponden a vitales no disponibles y a emergencia sanitaria debido a la pandemia por COVID 19. 
2. Inconvenientes presentados: Ninguno
3. Acciones de Mejora si aplican: Teniendo en cuenta el incremento que se ha presentado en los sometimientos para evaluación documental por conceptos de calidad para vitales no disponibles y vacunas contra la Covid 19; se solicitó control de cambios para el incremento de la meta de 70 a 120 conceptos de calidad.</v>
          </cell>
          <cell r="AV19">
            <v>16</v>
          </cell>
          <cell r="AW19">
            <v>0</v>
          </cell>
          <cell r="AX19">
            <v>33</v>
          </cell>
          <cell r="AY19">
            <v>0</v>
          </cell>
          <cell r="AZ19">
            <v>9</v>
          </cell>
          <cell r="BA19">
            <v>0</v>
          </cell>
          <cell r="BB19">
            <v>58</v>
          </cell>
          <cell r="BC19">
            <v>0.41428571428571431</v>
          </cell>
          <cell r="BD19" t="str">
            <v xml:space="preserve">
1. Resultados Alcanzados a la fecha: Durante el 2021 se emitieron 139 Conceptos de calidad para los productos excentos de liberación de lote, cumpliendo lo programado para esta vigencia
2. Inconvenientes presentados: Ninguno
3. Acciones de Mejora si aplican: No aplica</v>
          </cell>
        </row>
        <row r="20">
          <cell r="A20" t="str">
            <v>OL13</v>
          </cell>
          <cell r="B20" t="str">
            <v xml:space="preserve">1 Fortalecimiento  de la inspección  vigilancia y control de los productos competencia del Invima </v>
          </cell>
          <cell r="C20" t="str">
            <v>Oficina de Laboratorios y Control de Calidad</v>
          </cell>
          <cell r="D20" t="str">
            <v>Gestionar  Programas de Ensayos de Aptitud o Pruebas de Eficiencia   para los Laboratorios departamentales de salud pública</v>
          </cell>
          <cell r="E20" t="str">
            <v>Fortalecer la Red Nacional de Laboratorios  y contribuir con actividades necesarias para la implementación del Sistema de Gestión de los Laboratorios.</v>
          </cell>
          <cell r="F20" t="str">
            <v>Inversión</v>
          </cell>
          <cell r="G20" t="str">
            <v>Programas de Ensayos de Aptitud Gestionados o Pruebas de Eficiencia</v>
          </cell>
          <cell r="H20" t="str">
            <v>(Número de Programas de Ensayos de Aptitud gestionados o Pruebas de Eficiencia /número  Programas de Ensayos de Aptitud Pruebas de Eficiencia programados) *100</v>
          </cell>
          <cell r="I20" t="str">
            <v>Número</v>
          </cell>
          <cell r="J20" t="str">
            <v>Anual</v>
          </cell>
          <cell r="K20">
            <v>4</v>
          </cell>
          <cell r="L20">
            <v>4</v>
          </cell>
          <cell r="M20">
            <v>0</v>
          </cell>
          <cell r="N20">
            <v>4</v>
          </cell>
          <cell r="O20">
            <v>4</v>
          </cell>
          <cell r="P20">
            <v>0</v>
          </cell>
          <cell r="Q20">
            <v>4</v>
          </cell>
          <cell r="R20">
            <v>1</v>
          </cell>
          <cell r="S20">
            <v>1</v>
          </cell>
          <cell r="T20" t="str">
            <v/>
          </cell>
          <cell r="U20">
            <v>0</v>
          </cell>
          <cell r="V20">
            <v>0</v>
          </cell>
          <cell r="W20">
            <v>0</v>
          </cell>
          <cell r="X20">
            <v>0</v>
          </cell>
          <cell r="Y20">
            <v>0</v>
          </cell>
          <cell r="Z20">
            <v>0</v>
          </cell>
          <cell r="AA20">
            <v>0</v>
          </cell>
          <cell r="AB20">
            <v>0</v>
          </cell>
          <cell r="AC20" t="str">
            <v>1. Resultados Alcanzados a la fecha: Durante el primer trimestre del año se realizó la etapa precontractual del proceso para la adquisición de ensayos de patitud, cuyos pliegos se encuentran  publicados en el SECOP y ya fueron contestadas las observaciones realizadas por los proponetes.
2. Inconvenientes presentados: No aplica
3. Acciones de Mejora si aplican: No aplica</v>
          </cell>
          <cell r="AD20">
            <v>0</v>
          </cell>
          <cell r="AE20">
            <v>0</v>
          </cell>
          <cell r="AF20">
            <v>0</v>
          </cell>
          <cell r="AG20">
            <v>0</v>
          </cell>
          <cell r="AH20">
            <v>0</v>
          </cell>
          <cell r="AI20">
            <v>0</v>
          </cell>
          <cell r="AJ20">
            <v>0</v>
          </cell>
          <cell r="AK20">
            <v>0</v>
          </cell>
          <cell r="AL20" t="str">
            <v>1. Resultados Alcanzados a la fecha:  Durante el primer semestre del año no fueron gestionados ensayos de aptitud o pruebas de eficiencia, ya que el contrato de Ensayos Interlaboratorios inicia en el mes de Julio, momento en el se inicia el envio de la invitación y muestras respectivas a los Laboratorio de Salud Pública.
2. Inconvenientes presentados: ninguno
3. Acciones de Mejora si aplican: no aplica</v>
          </cell>
          <cell r="AM20">
            <v>1</v>
          </cell>
          <cell r="AN20">
            <v>0</v>
          </cell>
          <cell r="AO20">
            <v>1</v>
          </cell>
          <cell r="AP20">
            <v>0</v>
          </cell>
          <cell r="AQ20">
            <v>1</v>
          </cell>
          <cell r="AR20">
            <v>0</v>
          </cell>
          <cell r="AS20">
            <v>3</v>
          </cell>
          <cell r="AT20">
            <v>0.75</v>
          </cell>
          <cell r="AU20" t="str">
            <v>1. Resultados Alcanzados a la fecha: En lo corrido del año se han gestionado tres (3) ensayos de aptitud, de la siguiente manera:
- En Julio se inicio el interlaboratorio  para  la determinación  de parametros fisicoquimicos en una  muestra de leche  en polvo entera, los cinco  parametros evaluados fueron: ácidez, proteina, humedad, grasa y cenizas.
 - En  agosto de 2021  se  dió  inició  al Inter laboratorio   de  bebidas  alcohólicas en una matriz  de Whisky, los parámetros  evaluados  fueron metanol y  grado alcoholímetro.
- En septiembre se gestióno el análisis de parámetros Microbiológicos en matriz de carne en polvo.  
2. Inconvenientes presentados: Ninguno
3. Acciones de Mejora si aplican: No Aplica</v>
          </cell>
          <cell r="AV20">
            <v>1</v>
          </cell>
          <cell r="AW20">
            <v>0</v>
          </cell>
          <cell r="AX20">
            <v>0</v>
          </cell>
          <cell r="AY20">
            <v>0</v>
          </cell>
          <cell r="AZ20">
            <v>0</v>
          </cell>
          <cell r="BA20">
            <v>0</v>
          </cell>
          <cell r="BB20">
            <v>1</v>
          </cell>
          <cell r="BC20">
            <v>0.25</v>
          </cell>
          <cell r="BD20" t="str">
            <v>1. Resultados Alcanzados a la fecha: En lo corrido del año se gestionarono cuatro (4)) ensayos de aptitud, de la siguiente manera:
- En Julio se inicio el interlaboratorio  para  la determinación  de parametros fisicoquimicos en una  muestra de leche  en polvo entera, los cinco  parametros evaluados fueron: ácidez, proteina, humedad, grasa y cenizas.
 - En  agosto de 2021  se  dió  inició  al Inter laboratorio   de  bebidas  alcohólicas en una matriz  de Whisky, los parámetros  evaluados  fueron metanol y  grado alcoholímetro.
- En septiembre se gestióno el análisis de parámetros Microbiológicos en matriz de carne en polvo.  
- En Octubre se gestionó el ensayo de aptitud para la determinación de cenizas, humedad, hierro y Grasa en harina de trigo fortificada. 
2. Inconvenientes presentados: Ninguno
3. Acciones de Mejora si aplican: No Aplica</v>
          </cell>
        </row>
        <row r="21">
          <cell r="A21" t="str">
            <v>OL14</v>
          </cell>
          <cell r="B21" t="str">
            <v xml:space="preserve">1 Fortalecimiento  de la inspección  vigilancia y control de los productos competencia del Invima </v>
          </cell>
          <cell r="C21" t="str">
            <v>Oficina de Laboratorios y Control de Calidad</v>
          </cell>
          <cell r="D21" t="str">
            <v xml:space="preserve">Realizar inscripción  y participar  en ensayos de aptitud y pruebas interlaboratorios  a nivel nacional y/o internacional acorde con la oferta y productos, analitos o matrices a evaluar  que apliquen. </v>
          </cell>
          <cell r="E21" t="str">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ell>
          <cell r="F21" t="str">
            <v>Inversión</v>
          </cell>
          <cell r="G21" t="str">
            <v>Participación de Ensayos de Aptitud / Prueba Interlaboratorios</v>
          </cell>
          <cell r="H21" t="str">
            <v>(No. de   ensayos de aptitud/Pruebas interlaboratorios en los que participaron  los Laboratorios INVIMA/ No. de  ensayos de aptitud/Pruebas interlaboratorios programados para los laboratorios del Invima)*100</v>
          </cell>
          <cell r="I21" t="str">
            <v>Número</v>
          </cell>
          <cell r="J21" t="str">
            <v>Mensual</v>
          </cell>
          <cell r="K21">
            <v>41</v>
          </cell>
          <cell r="L21">
            <v>41</v>
          </cell>
          <cell r="M21">
            <v>0</v>
          </cell>
          <cell r="N21">
            <v>43</v>
          </cell>
          <cell r="O21">
            <v>43</v>
          </cell>
          <cell r="P21">
            <v>0</v>
          </cell>
          <cell r="Q21">
            <v>43</v>
          </cell>
          <cell r="R21">
            <v>1</v>
          </cell>
          <cell r="S21">
            <v>1</v>
          </cell>
          <cell r="T21" t="str">
            <v>Revisar la sobreejecución del Indicador</v>
          </cell>
          <cell r="U21">
            <v>11</v>
          </cell>
          <cell r="V21">
            <v>0</v>
          </cell>
          <cell r="W21">
            <v>1</v>
          </cell>
          <cell r="X21">
            <v>0</v>
          </cell>
          <cell r="Y21">
            <v>1</v>
          </cell>
          <cell r="Z21">
            <v>0</v>
          </cell>
          <cell r="AA21">
            <v>13</v>
          </cell>
          <cell r="AB21">
            <v>0.31707317073170732</v>
          </cell>
          <cell r="AC21" t="str">
            <v>1. Resultados Alcanzados a la fecha: durante el primer trimestre del año se participaron en 13 pruebas interlaboratorios, con los que fueron evaluados aproximadamente 16 parámetros, para el interlaboratorio en el que participó el LOGM se evaluaron 19 secuencias.
2. Inconvenientes presentados: No aplica
3. Acciones de Mejora si aplican: No aplica</v>
          </cell>
          <cell r="AD21">
            <v>0</v>
          </cell>
          <cell r="AE21">
            <v>0</v>
          </cell>
          <cell r="AF21">
            <v>0</v>
          </cell>
          <cell r="AG21">
            <v>0</v>
          </cell>
          <cell r="AH21">
            <v>1</v>
          </cell>
          <cell r="AI21">
            <v>0</v>
          </cell>
          <cell r="AJ21">
            <v>1</v>
          </cell>
          <cell r="AK21">
            <v>2.4390243902439025E-2</v>
          </cell>
          <cell r="AL21" t="str">
            <v>1. Resultados Alcanzados a la fecha:en  lo corrido del año se han participado en 14 pruebas interlaboratorios, con los que fueron evaluados aproximadamente 18 parámetros, para el interlaboratorio en el que participó el LOGM se evaluaron 19 secuencias.
2. Inconvenientes presentados: No aplica
3. Acciones de Mejora si aplican: No aplica</v>
          </cell>
          <cell r="AM21">
            <v>2</v>
          </cell>
          <cell r="AN21">
            <v>0</v>
          </cell>
          <cell r="AO21">
            <v>3</v>
          </cell>
          <cell r="AP21">
            <v>0</v>
          </cell>
          <cell r="AQ21">
            <v>4</v>
          </cell>
          <cell r="AR21">
            <v>0</v>
          </cell>
          <cell r="AS21">
            <v>9</v>
          </cell>
          <cell r="AT21">
            <v>0.21951219512195122</v>
          </cell>
          <cell r="AU21" t="str">
            <v>1. Resultados Alcanzados a la fecha: en  lo corrido del año se han participado en 23 pruebas interlaboratorios, entre los qye podemos encontrar los siguientes determinación de grado alcoholimetrico de bebidas alcoholicas, migración, determinación de parametros fisicoquimicos de leche,  Determinación de aflatoxinas, determinación de plaguicidas. pH. HPLC, perdida por secado, densidad. Los revisados con informe aprobado fueron pH y HPLC. Los otros dos ensayos se realizaron, GM Proficiency Test GeMMU87, GM Proficiency Test GeMMU87, 
2. Inconvenientes presentados: declaración de desierto de algunos grupos del proceso para la adquisicón de ensayos de aptitud.
3. Acciones de Mejora si aplican: Adelantar el proceso contractual para los ítem de los procesos declarados desiertos y solicitar control de cambios en la metas ya que no fue viable la participación de dos rondas debido a las fechas programadas por los proveedores.</v>
          </cell>
          <cell r="AV21">
            <v>16</v>
          </cell>
          <cell r="AW21">
            <v>0</v>
          </cell>
          <cell r="AX21">
            <v>4</v>
          </cell>
          <cell r="AY21">
            <v>0</v>
          </cell>
          <cell r="AZ21">
            <v>0</v>
          </cell>
          <cell r="BA21">
            <v>0</v>
          </cell>
          <cell r="BB21">
            <v>20</v>
          </cell>
          <cell r="BC21">
            <v>0.48780487804878048</v>
          </cell>
          <cell r="BD21" t="str">
            <v>1. Resultados Alcanzados a la fecha: en  lo corrido del año se han participado en 43 ensayos de aptitud o pruebas interlaboratorio, entre los que podemos encontrar los siguientes: 
FQAB: Determinación de aflatoxinas, antibioticos, plaguicidas, sulfonamidas, nitrofuranos, tratrciclinas, hierro, cloranfenicol cafeina, DON grado alcoholimetrico, así como interlaboratorio en migración específica y determinación de los partametros para la leche y carnes.  
MBAB:  NSI Lab Solution ( STEC) ;LGC Estandar QMAS 738 ( S.aureus) ;  NSI Lab Solution, LGC   Solution (735  mesofilos-   743 campylobacter , 745 Vibrio;756A ( mesofilos, E.coli, S.aureus, B.cereus, Mohos y lev, Rto Mohos, Rto levaduras, Rto colioformes , Rto enterobacterias) ; 756B  ( mesofilos, E.coli, S.aureus, B.cereus, Mohos y lev, Rto Mohos, Rto levaduras, Rto colioformes , Rto enterobacterias) ; 757A ( E. coli O157); 757B ( E.coli O157); 757A ( Detección de Salmonella,  Detección de Listeria monocytogenes)  ; 757B (  Detección de Salmonella, Detección de Listeria monocytogenes) 
OGM: GM Proficiency Test GeMMU87, GM Proficiency Test GeMMU87, 
MBPFOT: Endotoxinas bacterianas en medicamentos, limite microbiano y esterilidad 
FQPFOT:  participaron en la ronda  PH078, en donde se evaluaron los parametro de pH y HPLC , pérdida por secado y densidad reportados, también se participo en el ensayo de aptitud  COSMETICS AND TOILETRIES Scheme Ronda CS044 para cuantificar Plomo en labial, 
PH079 para evaluar Uniformidad de Unidades de Dosificación.
FMDMOT:  participación en los interlaboratorios de jeringas y condones con la empresa Enersol Pty Ltd, en jeringas corresponde a nueve (9) parámetros y en condones se aplico a ocho (8) parámetros.
2. Inconvenientes presentados: declaración de desierto de algunos grupos del proceso para la adquisición de ensayos de aptitud.
3. Acciones de Mejora si aplican: Adelantar el proceso contractual para los ítem de los procesos declarados desiertos.</v>
          </cell>
        </row>
        <row r="22">
          <cell r="A22" t="str">
            <v>OL15</v>
          </cell>
          <cell r="B22" t="str">
            <v xml:space="preserve">1 Fortalecimiento  de la inspección  vigilancia y control de los productos competencia del Invima </v>
          </cell>
          <cell r="C22" t="str">
            <v>Oficina de Laboratorios y Control de Calidad</v>
          </cell>
          <cell r="D22" t="str">
            <v>Estandarizar técnicas requeridas en el laboratorio para la realización de análisis de productos competencia del INVIMA.</v>
          </cell>
          <cell r="E22" t="str">
            <v xml:space="preserve"> Ampliar el portafolio de servicios de los laboratorios  para brindar  respuesta a las solicitudes de los clientes tanto internos como externos impactando el incremento del  estatus sanitario y la apertura de nuevos mercados.</v>
          </cell>
          <cell r="F22" t="str">
            <v>Inversión</v>
          </cell>
          <cell r="G22" t="str">
            <v>Técnicas Estandarizadas</v>
          </cell>
          <cell r="H22" t="str">
            <v>(Número de técnicas estandarizadas/ Numero de  técnicas  programadas)*100</v>
          </cell>
          <cell r="I22" t="str">
            <v>Número</v>
          </cell>
          <cell r="J22" t="str">
            <v>Semestral</v>
          </cell>
          <cell r="K22">
            <v>15</v>
          </cell>
          <cell r="L22">
            <v>15</v>
          </cell>
          <cell r="M22">
            <v>0</v>
          </cell>
          <cell r="N22">
            <v>15</v>
          </cell>
          <cell r="O22">
            <v>15</v>
          </cell>
          <cell r="P22">
            <v>0</v>
          </cell>
          <cell r="Q22">
            <v>15</v>
          </cell>
          <cell r="R22">
            <v>1</v>
          </cell>
          <cell r="S22">
            <v>1</v>
          </cell>
          <cell r="T22" t="str">
            <v/>
          </cell>
          <cell r="U22">
            <v>5</v>
          </cell>
          <cell r="V22">
            <v>0</v>
          </cell>
          <cell r="W22">
            <v>0</v>
          </cell>
          <cell r="X22">
            <v>0</v>
          </cell>
          <cell r="Y22">
            <v>0</v>
          </cell>
          <cell r="Z22">
            <v>0</v>
          </cell>
          <cell r="AA22">
            <v>5</v>
          </cell>
          <cell r="AB22">
            <v>0.33333333333333331</v>
          </cell>
          <cell r="AC22" t="str">
            <v>1. Resultados Alcanzados a la fecha: durante el primer trimestre del año fueron estandarizadas un total de cinco (5) nuevas metodologías que representan el 33,3%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2. Inconvenientes presentados: No aplica
3. Acciones de Mejora si aplican: no aplica</v>
          </cell>
          <cell r="AD22">
            <v>0</v>
          </cell>
          <cell r="AE22">
            <v>0</v>
          </cell>
          <cell r="AF22">
            <v>1</v>
          </cell>
          <cell r="AG22">
            <v>0</v>
          </cell>
          <cell r="AH22">
            <v>0</v>
          </cell>
          <cell r="AI22">
            <v>0</v>
          </cell>
          <cell r="AJ22">
            <v>1</v>
          </cell>
          <cell r="AK22">
            <v>6.6666666666666666E-2</v>
          </cell>
          <cell r="AL22" t="str">
            <v>1. Resultados Alcanzados a la fecha: durante el primer semestre del año fueron estandarizadas un total de seis (6) nuevas metodologías que representan el 40%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2. Inconvenientes presentados: No aplica
3. Acciones de Mejora si aplican: no aplica</v>
          </cell>
          <cell r="AM22">
            <v>0</v>
          </cell>
          <cell r="AN22">
            <v>0</v>
          </cell>
          <cell r="AO22">
            <v>0</v>
          </cell>
          <cell r="AP22">
            <v>0</v>
          </cell>
          <cell r="AQ22">
            <v>3</v>
          </cell>
          <cell r="AR22">
            <v>0</v>
          </cell>
          <cell r="AS22">
            <v>3</v>
          </cell>
          <cell r="AT22">
            <v>0.2</v>
          </cell>
          <cell r="AU22" t="str">
            <v>1. Resultados Alcanzados a la fecha: a la fecha los grupos de laboratorio han realizado nueve (9) metodologías estandarizadas que representan el 60%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 FQPFOT:  metodologias para los perfiles de disolución pH 4,5 de las moleculas amlodipino y fluconazol
- FMDMOT: Evaluación de flujo en catéteres venosos centrales y periféricos
2. Inconvenientes presentados: No aplica
3. Acciones de Mejora si aplican: no aplica</v>
          </cell>
          <cell r="AV22">
            <v>0</v>
          </cell>
          <cell r="AW22">
            <v>0</v>
          </cell>
          <cell r="AX22">
            <v>2</v>
          </cell>
          <cell r="AY22">
            <v>0</v>
          </cell>
          <cell r="AZ22">
            <v>4</v>
          </cell>
          <cell r="BA22">
            <v>0</v>
          </cell>
          <cell r="BB22">
            <v>6</v>
          </cell>
          <cell r="BC22">
            <v>0.4</v>
          </cell>
          <cell r="BD22" t="str">
            <v>1. Resultados Alcanzados a la fecha: a la fecha los grupos de laboratorio han realizado 15 metodologías estandarizadas que representan el 100% de la meta establecida para la vigencia. Dentro de las metodologías implementadas se encuentran  las siguientes:
 - MBAB: E. coli RAM,   V. parahemolyticus, Recuento de E. coli en alimentos, enjuague de pollo y esponja de matriz cárnico método AOAC Petrifilm. 
 - OGM: Detección cualitativa de Trigo MON 71200 en PCR Tiempo Real.
- FQAB: Cadmio en ICP-OES - 
- FQPFOT:  metodologias para los perfiles de disolución pH 4,5 y en pH 6,8 de las moleculas amlodipino y fluconazol
- FMDMOT: Evaluación de flujo en catéteres venosos centrales y periféricos 
2. Inconvenientes presentados: No aplica
3. Acciones de Mejora si aplican: no aplica</v>
          </cell>
        </row>
        <row r="23">
          <cell r="A23" t="str">
            <v>OL16</v>
          </cell>
          <cell r="B23" t="str">
            <v xml:space="preserve">1 Fortalecimiento  de la inspección  vigilancia y control de los productos competencia del Invima </v>
          </cell>
          <cell r="C23" t="str">
            <v>Oficina de Laboratorios y Control de Calidad</v>
          </cell>
          <cell r="D23" t="str">
            <v xml:space="preserve"> Validar o verificar técnicas requeridas en el laboratorio para la realización de análisis de productos competencia del INVIMA.</v>
          </cell>
          <cell r="E23" t="str">
            <v>Establecer el desempeño de los métodos analíticos  empleados en los grupos de laboratorio con el fin de asegurar la confiabilidad de los resultados y ampliar el alcance de la acreditación.</v>
          </cell>
          <cell r="F23" t="str">
            <v>Inversión</v>
          </cell>
          <cell r="G23" t="str">
            <v>Técnicas validadas o Verificadas</v>
          </cell>
          <cell r="H23" t="str">
            <v>(Número de técnicas validadas o verificadas/ Número de  técnicas  programadas) *100</v>
          </cell>
          <cell r="I23" t="str">
            <v>Número</v>
          </cell>
          <cell r="J23" t="str">
            <v>Semestral</v>
          </cell>
          <cell r="K23">
            <v>17</v>
          </cell>
          <cell r="L23">
            <v>17</v>
          </cell>
          <cell r="M23">
            <v>0</v>
          </cell>
          <cell r="N23">
            <v>18</v>
          </cell>
          <cell r="O23">
            <v>18</v>
          </cell>
          <cell r="P23">
            <v>0</v>
          </cell>
          <cell r="Q23">
            <v>18</v>
          </cell>
          <cell r="R23">
            <v>1</v>
          </cell>
          <cell r="S23">
            <v>1</v>
          </cell>
          <cell r="T23" t="str">
            <v>Revisar la sobreejecución del Indicador</v>
          </cell>
          <cell r="U23">
            <v>5</v>
          </cell>
          <cell r="V23">
            <v>0</v>
          </cell>
          <cell r="W23">
            <v>1</v>
          </cell>
          <cell r="X23">
            <v>0</v>
          </cell>
          <cell r="Y23">
            <v>0</v>
          </cell>
          <cell r="Z23">
            <v>0</v>
          </cell>
          <cell r="AA23">
            <v>6</v>
          </cell>
          <cell r="AB23">
            <v>0.35294117647058826</v>
          </cell>
          <cell r="AC23" t="str">
            <v>1. Resultados Alcanzados a la fecha:  durante el primer trimestre del año 2021, se validaron o verificaron un total de sesis metodologías, que representan el 40% de la meta establecida para la presente vigencia. A continuación se presentan las metodologías por grupo de laboratorio:
-FQAB: Determinación de metanol en Vino Blanco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ell>
          <cell r="AD23">
            <v>1</v>
          </cell>
          <cell r="AE23">
            <v>0</v>
          </cell>
          <cell r="AF23">
            <v>0</v>
          </cell>
          <cell r="AG23">
            <v>0</v>
          </cell>
          <cell r="AH23">
            <v>1</v>
          </cell>
          <cell r="AI23">
            <v>0</v>
          </cell>
          <cell r="AJ23">
            <v>2</v>
          </cell>
          <cell r="AK23">
            <v>0.11764705882352941</v>
          </cell>
          <cell r="AL23" t="str">
            <v>1. Resultados Alcanzados a la fecha:  durante el primer semestre del año 2021, se validaron o verificaron un total de ocho (8) metodologías, que representan el 53%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ell>
          <cell r="AM23">
            <v>2</v>
          </cell>
          <cell r="AN23">
            <v>0</v>
          </cell>
          <cell r="AO23">
            <v>0</v>
          </cell>
          <cell r="AP23">
            <v>0</v>
          </cell>
          <cell r="AQ23">
            <v>1</v>
          </cell>
          <cell r="AR23">
            <v>0</v>
          </cell>
          <cell r="AS23">
            <v>3</v>
          </cell>
          <cell r="AT23">
            <v>0.17647058823529413</v>
          </cell>
          <cell r="AU23" t="str">
            <v>1. Resultados Alcanzados a la fecha:  durante el año 2021, se han validado o verificado un total de 11 metodologías, que representan el 73%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-FQPFOT:   perfiles de disolución de pH 1,2  de fluconazol, pH 1.2 de amlodipino, y la verificación de IR para metformina.
2. Inconvenientes presentados: No aplica
3. Acciones de Mejora si aplican: No aplica</v>
          </cell>
          <cell r="AV23">
            <v>1</v>
          </cell>
          <cell r="AW23">
            <v>0</v>
          </cell>
          <cell r="AX23">
            <v>2</v>
          </cell>
          <cell r="AY23">
            <v>0</v>
          </cell>
          <cell r="AZ23">
            <v>4</v>
          </cell>
          <cell r="BA23">
            <v>0</v>
          </cell>
          <cell r="BB23">
            <v>7</v>
          </cell>
          <cell r="BC23">
            <v>0.41176470588235292</v>
          </cell>
          <cell r="BD23" t="str">
            <v>1. Resultados Alcanzados a la fecha:  durante el año 2021, se vaidaron o verificaron un total de 18 metodologías, que representan el 100%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  Recuento de Clostridium perfringes en alimentos, Metodos de Esporas en Clostridim sulfito reductor y Ampliación de alcande de la validación Determinación de Salmonella en queso
- OGM:  Detección cualitativa de Trigo MON 71200 en PCR Tiempo Real. 
- PB: Prueba de potencia para el virus de sarampión por el método de cultivo celular dosis infecciosa 50% (DICC50)
- MBPF: Detección de Enterobacterias en Dispositivos Médicos
-FQPFOT:   perfiles de disolución de pH 1,2  de fluconazol, pH 1.2 de amlodipino, y la verificación de IR para metformina.
- FMDMOT: ensayos Tasa de flujo en catéteres venosos centrales,  fugas de líquido en catéteres (venosos centrales) y determinación De Flujo De Dispositivos De Macrogoteo
2. Inconvenientes presentados: No aplica
3. Acciones de Mejora si aplican: No aplica</v>
          </cell>
        </row>
        <row r="24">
          <cell r="A24" t="str">
            <v>OL17</v>
          </cell>
          <cell r="B24" t="str">
            <v xml:space="preserve">1 Fortalecimiento  de la inspección  vigilancia y control de los productos competencia del Invima </v>
          </cell>
          <cell r="C24" t="str">
            <v>Oficina de Laboratorios y Control de Calidad</v>
          </cell>
          <cell r="D24" t="str">
            <v>Emitir informes  epidemiológicos y  de los Laboratorios de Salud Pública Departamentales y del Distrito</v>
          </cell>
          <cell r="E24" t="str">
            <v>Conocer el diagnostico del perfil epidemiológico a nivel regional y nacional.</v>
          </cell>
          <cell r="F24" t="str">
            <v>Funcionamiento</v>
          </cell>
          <cell r="G24" t="str">
            <v>Informes</v>
          </cell>
          <cell r="H24" t="str">
            <v>(Número de informe mensual de muestras de alimentos y bebidas analizadas por Laboratorios de Salud Pública/Número de informes de muestras de alimentos y bebidas analizadas por Laboratorios de Salud Pública programados)*100</v>
          </cell>
          <cell r="I24" t="str">
            <v>Número</v>
          </cell>
          <cell r="J24" t="str">
            <v>Trimestral</v>
          </cell>
          <cell r="K24">
            <v>132</v>
          </cell>
          <cell r="L24">
            <v>0</v>
          </cell>
          <cell r="M24">
            <v>132</v>
          </cell>
          <cell r="N24">
            <v>132</v>
          </cell>
          <cell r="O24">
            <v>0</v>
          </cell>
          <cell r="P24">
            <v>132</v>
          </cell>
          <cell r="Q24">
            <v>132</v>
          </cell>
          <cell r="R24">
            <v>1</v>
          </cell>
          <cell r="S24">
            <v>1</v>
          </cell>
          <cell r="T24" t="str">
            <v/>
          </cell>
          <cell r="U24">
            <v>0</v>
          </cell>
          <cell r="V24">
            <v>33</v>
          </cell>
          <cell r="W24">
            <v>0</v>
          </cell>
          <cell r="X24">
            <v>0</v>
          </cell>
          <cell r="Y24">
            <v>0</v>
          </cell>
          <cell r="Z24">
            <v>0</v>
          </cell>
          <cell r="AA24">
            <v>33</v>
          </cell>
          <cell r="AB24">
            <v>0.25</v>
          </cell>
          <cell r="AC24" t="str">
            <v>1. Resultados Alcanzados a la fecha: Con la finalización del primer trimestre del 2021,  se elaboraran los  informes Epidemiológicos y de gestión de los 33 laboratorios Departamentales de Salud Pública correspondientes al primer trimestre del año 2021.
2. Inconvenientes presentados: No aplica
3. Acciones de Mejora si aplican: No aplica</v>
          </cell>
          <cell r="AD24">
            <v>0</v>
          </cell>
          <cell r="AE24">
            <v>33</v>
          </cell>
          <cell r="AF24">
            <v>0</v>
          </cell>
          <cell r="AG24">
            <v>0</v>
          </cell>
          <cell r="AH24">
            <v>0</v>
          </cell>
          <cell r="AI24">
            <v>0</v>
          </cell>
          <cell r="AJ24">
            <v>33</v>
          </cell>
          <cell r="AK24">
            <v>0.25</v>
          </cell>
          <cell r="AL24" t="str">
            <v>1. Resultados Alcanzados a la fecha:  durante el primer semestre del año 2021  se elaboraron 66  informes Epidemiológicos y de gestión de los 33 laboratorios Departamentales de Salud Pública correspondientes al primer trimestre del año 2021.
2. Inconvenientes presentados: No aplica
3. Acciones de Mejora si aplican: No aplica</v>
          </cell>
          <cell r="AM24">
            <v>0</v>
          </cell>
          <cell r="AN24">
            <v>33</v>
          </cell>
          <cell r="AO24">
            <v>0</v>
          </cell>
          <cell r="AP24">
            <v>0</v>
          </cell>
          <cell r="AQ24">
            <v>0</v>
          </cell>
          <cell r="AR24">
            <v>0</v>
          </cell>
          <cell r="AS24">
            <v>33</v>
          </cell>
          <cell r="AT24">
            <v>0.25</v>
          </cell>
          <cell r="AU24" t="str">
            <v>1. Resultados Alcanzados a la fecha:  durante lo corrido del  año 2021  se elaboraron 99  informes Epidemiológicos y de gestión de los 33 laboratorios Departamentales de Salud Pública.
2. Inconvenientes presentados: No aplica
3. Acciones de Mejora si aplican: No aplica</v>
          </cell>
          <cell r="AV24">
            <v>0</v>
          </cell>
          <cell r="AW24">
            <v>33</v>
          </cell>
          <cell r="AX24">
            <v>0</v>
          </cell>
          <cell r="AY24">
            <v>0</v>
          </cell>
          <cell r="AZ24">
            <v>0</v>
          </cell>
          <cell r="BA24">
            <v>0</v>
          </cell>
          <cell r="BB24">
            <v>33</v>
          </cell>
          <cell r="BC24">
            <v>0.25</v>
          </cell>
          <cell r="BD24" t="str">
            <v>1. Resultados Alcanzados a la fecha:  durante el  año 2021  se elaboraron 132  informes Epidemiológicos y de gestión de los 33 laboratorios Departamentales de Salud Pública.
2. Inconvenientes presentados: No aplica
3. Acciones de Mejora si aplican: No aplica</v>
          </cell>
        </row>
        <row r="25">
          <cell r="A25" t="str">
            <v>OL18</v>
          </cell>
          <cell r="B25" t="str">
            <v xml:space="preserve">1 Fortalecimiento  de la inspección  vigilancia y control de los productos competencia del Invima </v>
          </cell>
          <cell r="C25" t="str">
            <v>Oficina de Laboratorios y Control de Calidad</v>
          </cell>
          <cell r="D25" t="str">
            <v>Realizar el proceso para el otorgamiento de reconocimientos.</v>
          </cell>
          <cell r="E25" t="str">
            <v>Mantener el máximo estándar de calidad como es la certificación de acreditación, precalificación, entre otros</v>
          </cell>
          <cell r="F25" t="str">
            <v>Inversión</v>
          </cell>
          <cell r="G25" t="str">
            <v>Atención de auditorias y/o evaluaciones</v>
          </cell>
          <cell r="H25" t="str">
            <v>(No de auditoria y/o evaluaciones  interna, de vigilancia, renovación y/o extraordinaria, precalificación clasificación de agencia reguladora recibidas/No de auditoria y/o evaluaciones  interna, de vigilancia, renovación y/o extraordinaria, precalificación clasificación de agencia reguladora programadas)*100</v>
          </cell>
          <cell r="I25" t="str">
            <v>Número</v>
          </cell>
          <cell r="J25" t="str">
            <v>Semestral</v>
          </cell>
          <cell r="K25">
            <v>2</v>
          </cell>
          <cell r="L25">
            <v>2</v>
          </cell>
          <cell r="M25">
            <v>0</v>
          </cell>
          <cell r="N25">
            <v>2</v>
          </cell>
          <cell r="O25">
            <v>2</v>
          </cell>
          <cell r="P25">
            <v>0</v>
          </cell>
          <cell r="Q25">
            <v>2</v>
          </cell>
          <cell r="R25">
            <v>1</v>
          </cell>
          <cell r="S25">
            <v>1</v>
          </cell>
          <cell r="T25" t="str">
            <v/>
          </cell>
          <cell r="U25">
            <v>0</v>
          </cell>
          <cell r="V25">
            <v>0</v>
          </cell>
          <cell r="W25">
            <v>0</v>
          </cell>
          <cell r="X25">
            <v>0</v>
          </cell>
          <cell r="Y25">
            <v>0</v>
          </cell>
          <cell r="Z25">
            <v>0</v>
          </cell>
          <cell r="AA25">
            <v>0</v>
          </cell>
          <cell r="AB25">
            <v>0</v>
          </cell>
          <cell r="AC25" t="str">
            <v>1. Resultados Alcanzados a la fecha: Durante el primer trimestre del año 2021, se realizó la etapa precontractual  del proceso de auditoria interna y fue enviado el estudio previo del proceso para la contratación de la evaluación de vigilancia del ONAC , para su revisión por parte del Grupo de Gestión Contractual.
2. Inconvenientes presentados: No aplica
3. Acciones de Mejora si aplican: No aplica</v>
          </cell>
          <cell r="AD25">
            <v>0</v>
          </cell>
          <cell r="AE25">
            <v>0</v>
          </cell>
          <cell r="AF25">
            <v>1</v>
          </cell>
          <cell r="AG25">
            <v>0</v>
          </cell>
          <cell r="AH25">
            <v>1</v>
          </cell>
          <cell r="AI25">
            <v>0</v>
          </cell>
          <cell r="AJ25">
            <v>2</v>
          </cell>
          <cell r="AK25">
            <v>1</v>
          </cell>
          <cell r="AL25" t="str">
            <v>1. Resultados Alcanzados a la fecha: a lo largo de la vigencia 2021 se han atendido una audiotira interna y la evaluación de vigilancia por parte del ONAC.
2. Inconvenientes presentados No aplica
3. Acciones de Mejora si aplican: no aplica</v>
          </cell>
          <cell r="AM25">
            <v>0</v>
          </cell>
          <cell r="AN25">
            <v>0</v>
          </cell>
          <cell r="AO25">
            <v>0</v>
          </cell>
          <cell r="AP25">
            <v>0</v>
          </cell>
          <cell r="AQ25">
            <v>0</v>
          </cell>
          <cell r="AR25">
            <v>0</v>
          </cell>
          <cell r="AS25">
            <v>0</v>
          </cell>
          <cell r="AT25">
            <v>0</v>
          </cell>
          <cell r="AU25" t="str">
            <v>1. Resultados Alcanzados a la fecha: a lo largo de la vigencia 2021 se han atendido una audiotira interna y la evaluación de vigilancia por parte del ONAC.
2. Inconvenientes presentados No aplica
3. Acciones de Mejora si aplican: no aplica</v>
          </cell>
          <cell r="AV25">
            <v>0</v>
          </cell>
          <cell r="AW25">
            <v>0</v>
          </cell>
          <cell r="AX25">
            <v>0</v>
          </cell>
          <cell r="AY25">
            <v>0</v>
          </cell>
          <cell r="AZ25">
            <v>0</v>
          </cell>
          <cell r="BA25">
            <v>0</v>
          </cell>
          <cell r="BB25">
            <v>0</v>
          </cell>
          <cell r="BC25">
            <v>0</v>
          </cell>
          <cell r="BD25" t="str">
            <v>1. Resultados Alcanzados a la fecha: Durante el año 2021, la OLCC atendió una audiotira interna y la evaluación de vigilancia por parte del ONAC.
2. Inconvenientes presentados No aplica
3. Acciones de Mejora si aplican: no aplica</v>
          </cell>
        </row>
        <row r="26">
          <cell r="A26" t="str">
            <v>OL19</v>
          </cell>
          <cell r="B26" t="str">
            <v xml:space="preserve">3 Fortalecimiento institucional de la gestión administrativa y de apoyo del Invima </v>
          </cell>
          <cell r="C26" t="str">
            <v>Oficina de Laboratorios y Control de Calidad</v>
          </cell>
          <cell r="D26" t="str">
            <v>Ejecutar el 95%  de los recursos del presupuesto de invesión apropiado para la vigencia</v>
          </cell>
          <cell r="E26" t="str">
            <v>Cumplir con la ejecución del presupuesto de inversión apropiado a la dependencia de acuerdo a los lineamientos establecidos por la Oficina Asesora de Planeación</v>
          </cell>
          <cell r="F26" t="str">
            <v>Funcionamiento</v>
          </cell>
          <cell r="G26" t="str">
            <v>Ejecucion presupuestal (Inversión)</v>
          </cell>
          <cell r="H26" t="str">
            <v>(Total de recursos ejecutados del presupuesto de inversión/Total de recursos programados para la vigencia)*100</v>
          </cell>
          <cell r="I26" t="str">
            <v>Recursos</v>
          </cell>
          <cell r="J26" t="str">
            <v>Trimestral</v>
          </cell>
          <cell r="K26">
            <v>11128136585.07218</v>
          </cell>
          <cell r="L26">
            <v>0</v>
          </cell>
          <cell r="M26">
            <v>11128136585.07218</v>
          </cell>
          <cell r="N26">
            <v>10559026903.129999</v>
          </cell>
          <cell r="O26">
            <v>0</v>
          </cell>
          <cell r="P26">
            <v>10559026903.129999</v>
          </cell>
          <cell r="Q26">
            <v>10559026903.129999</v>
          </cell>
          <cell r="R26">
            <v>0.94885849238176934</v>
          </cell>
          <cell r="S26">
            <v>1</v>
          </cell>
          <cell r="T26" t="str">
            <v/>
          </cell>
          <cell r="U26">
            <v>0</v>
          </cell>
          <cell r="V26">
            <v>0</v>
          </cell>
          <cell r="W26">
            <v>0</v>
          </cell>
          <cell r="X26">
            <v>0</v>
          </cell>
          <cell r="Y26">
            <v>0</v>
          </cell>
          <cell r="Z26">
            <v>107443771.61</v>
          </cell>
          <cell r="AA26">
            <v>107443771.61</v>
          </cell>
          <cell r="AB26">
            <v>9.6551449372152993E-3</v>
          </cell>
          <cell r="AC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31 de marzo de 2020 se han radicado en el grupo de gestión contractual cuarenta y tres (43) estudios previos por un valor de $5.125.600.234 correspondientes al 31 % del presupuesto apropiado mediante el referido proyecto de inversión. De igual forma a la fecha se tienen adjudicados veintiséis (26) contratos por un valor total de $2.167.030.129 de los cuales veinticuatro (24) corresponden a prestación de servicios profesionales y dos (2) a diferentes necesidades contratadas con persona jurídica. A la fecha se cuenta con un (1) proceso declarado desierto bajo la Resolución N° 2021005657 del 25 de febrero de 2021 y dieciséis (16) procesos restantes se encuentran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Esta demora afecta directamente en los procesos de contratación directa pues en ocasiones se vencen los documentos de los proveedores y se debe volver a solicitar la actualización de los mismos, dilatando más aún  los procesos.
- Retraso por parte de los proveedores en el envío de las cartas de exclusividad apostilladas y con traducción simple al español, pues al no contar con estos documentos no pueden ser radicados los procesos en el Grupo de Gestión Contractual.
3.  Plan de acción para la mejora: Por parte de la OLCC se ha indagado en el área que presenta mayor demora sobre el represamiento de los expedientes y la respuesta es que se tiene un alto volumen de trabajo y por tanto se liberan en orden de llegada. Así las cosas, la OLCC continua realizando el seguimiento a sus procesos para lograr un avance óptimo.</v>
          </cell>
          <cell r="AD26">
            <v>0</v>
          </cell>
          <cell r="AE26">
            <v>0</v>
          </cell>
          <cell r="AF26">
            <v>0</v>
          </cell>
          <cell r="AG26">
            <v>0</v>
          </cell>
          <cell r="AH26">
            <v>0</v>
          </cell>
          <cell r="AI26">
            <v>762510528.78999996</v>
          </cell>
          <cell r="AJ26">
            <v>762510528.78999996</v>
          </cell>
          <cell r="AK26">
            <v>6.8520953437331861E-2</v>
          </cell>
          <cell r="AL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junio de 2021 se han radicado en el grupo de gestión contractual 70 estudios previos por un valor de $7.408.632.540 correspondientes al 63 % del presupuesto apropiado mediante el referido proyecto de inversión. De igual forma a la fecha se tienen adjudicados 50 contratos (correspondientes a 46 procesos) por un valor total de $4.655.562.433,87 esto corresponde al 40% en cuanto a registro presupuestal; de dichos contratos 27 corresponden a prestación de servicios profesionales y los 23 restantes a contratos con persona jurídica. A la fecha se cuenta con tres (3) procesos declarados desierto bajo las respectivas Resoluciones, situaciones presentadas en los meses febrero, mayo y junio y 21 procesos restantes se encuentran en diferentes pasos de la etapa pre-contractual y contractual.
2. Inconvenientes presentados: Demoras en la revisión de los expedientes para visto bueno por parte de las áreas involucradas en el proceso de contratación, retrasando y prolongando los tiempos de revisión. De igual forma, se han evidenciado demoras en la revisión de los procesos por parte del grupo de gestión contractual, presentándose casos en los cuales luego de 20 días es remitida la revisión por parte del abogado que acompaña el proceso, no obstante, durante todo este tiempo la dependencia solicita información sobre el estado de revisión del proceso sin obtener respuesta alguna por parte de dicho grupo. Sumado a lo anterior, se han evidenciado demora en la revisión de la matriz de riesgos y análisis del sector, retrasando aún más el proceso, pues se cuenta con la aprobación del documento de estudios previos por parte del abogado(a) que acompaña el proceso, pero aun así no se puede continuar sin la aprobación de los documentos antes mencionados. 
Por último, se ha evidenciado que el grupo de gestión contractual, trascurridos tres (3) días hábiles en los cuales el área técnica no da respuesta alguna a sus ajustes o habiendo expuesto que nos encontramos realizando los ajustes, el abogado cancela el ticket, argumentando los tiempos de revisión, lo cual implica que el área técnica deba volver a radicar los procesos nuevamente y esperar otra vez el tiempo de asignación, revisión y demás. Siendo evidente que los tiempos de revisión son aplicados al área técnica pero no al interior del grupo de contractual.
Ante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Se propone  a la Oficina Asesora de Planeación, revisar los tiempos establecidos para la revisión de los procesos contractuales por parte del Grupo de Gestión Contractual antes de cerrar los ticket y establecer indicadores que permitan optimizar el proceso de contratación de la Entidad.</v>
          </cell>
          <cell r="AM26">
            <v>0</v>
          </cell>
          <cell r="AN26">
            <v>0</v>
          </cell>
          <cell r="AO26">
            <v>0</v>
          </cell>
          <cell r="AP26">
            <v>0</v>
          </cell>
          <cell r="AQ26">
            <v>0</v>
          </cell>
          <cell r="AR26">
            <v>1753489317.4300001</v>
          </cell>
          <cell r="AS26">
            <v>1753489317.4300001</v>
          </cell>
          <cell r="AT26">
            <v>0.15757259124427134</v>
          </cell>
          <cell r="AU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septiembre de 2021 se han radicado en el grupo de gestión contractual noventa y un (91) estudios previos por un valor de $14.542.843.147,51 resaltando que este valor supera lo asignado, pues se han adelantado procesos luego de ser declarados desiertos. De igual forma a la fecha se tienen adjudicados setenta y tres (73) contratos (correspondientes a 64 procesos) por un valor total de $6.706.185.464,67 esto corresponde al 57,2% en cuanto a registro presupuestal; de dichos contratos veintisiete (27) corresponden a prestación de servicios profesionales y los cuarenta y seis (46) restantes a contratos con persona jurídica. A la fecha de los procesos adelantados por la OLCC se han declarado seis (6) procesos desiertos (IP 001, SASI 011, IP 009, SASI 025, IP 020 e IP 019 de 2021), cada uno de estos procesos cuenta con  bajo las respectivas Resoluciones. Por último, aún se cuenta con diecinueve (19) procesos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De igual forma, se han evidenciado demoras en la revisión de los procesos por parte del grupo de gestión contractual, la dependencia solicita información sobre el estado de revisión del proceso sin obtener respuesta alguna por parte de dicho grupo. 
Antes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Revisar los tiempos establecidos para la revisión de los procesos contractuales y establecer indicadores que permitan optimizar el proceso de contratación de la Entidad.</v>
          </cell>
          <cell r="AV26">
            <v>0</v>
          </cell>
          <cell r="AW26">
            <v>0</v>
          </cell>
          <cell r="BA26">
            <v>7935583285.2999992</v>
          </cell>
          <cell r="BB26">
            <v>7935583285.2999992</v>
          </cell>
          <cell r="BC26">
            <v>0.71310980276295077</v>
          </cell>
          <cell r="BD26" t="str">
            <v xml:space="preserve">1.   Resultados Alcanzados a la fecha: De los $11.716.540.306 pesos apropiados al iniciar la vigencia 2021 para la Oficina de Laboratorios y Control de Calidad (OLCC), destinados para el proyecto de inversión de Fortalecimiento de la Inspección Vigilancia y Control de los productos competencia del Invima a nivel Nacional, no obstante, se solicitó la liberación del presupuesto asignado para realizar asistencias técnicas a entes territoriales, dada la actual pandemia COVID-19.  Por tanto, la nueva apropiación para la OLCC correspondería a $11.713.827.984. Se radicaron en el Grupo de Gestión Contractual noventa y ocho (98) estudios previos. De igual manera se adjudicaron ciento cuatro (104) contratos por un valor total de $10.446.689.701, de los cuales veintisiete (27) corresponden a prestación de servicios profesionales y setenta y siete (77) a contratos para la adquisición de bienes y servicios (personas jurídicas) conforme a las necesidades de los laboratorios. De estos últimos, se realizó la adición a cinco (5) de estos contratos por un valor de $227.376.699. Durante la vigencia 2021, nueve (9) procesos se declararon desiertos y conforme a las Resoluciones emitidas los motivos fueron: superar el presupuesto estimado oficial, errores en la presentación de la oferta técnica o no presentación de la misma; a su vez un (1) proceso fue revocado, toda vez que durante la presentación de observaciones la empresa interesada manifestó no alcanzar a ejecutar el objeto contractual durante el plazo de ejecución establecido. Por último, en la mencionada vigencia se canceló el proceso SASI 010 de 2021 (suministro de estándares y material de referencia), dado que requirió ajustar el presupuesto del mismo, por tanto se procedió a adelantar nuevamente el proceso contractual.
2.   Inconvenientes presentados:
	Retraso por parte de los proveedores en el envío de las cartas de exclusividad apostilladas y con traducción oficial y al no contar con estos documentos no pueden ser radicados los procesos en el Grupo de Gestión Contractual.
	Por la actual pandemia COVID-19 los proveedores han solicitado mayor plazo de ejecución para prever posibles dificultades durante la importación; sin embargo, en ocasiones no fue posible por temas de cierre financiero y esto impidió que algunas empresas se presentaran a los diferentes procesos. 
	Demoras durante la revisión de los documentos de estudios previos y soportes, generando tiempos muertos que impactaron directamente el plazo de ejecución de varios procesos.
	Errores en la estipulación de las especificaciones técnicas y/o requisitos mínimos técnicos, lo cual impidió el cumplimiento de los mismos por parte de los proveedores y esto genero la declaratoria desierta de algunos procesos.
3.   Plan de acción para la mejora:
	Adelantar con mayor antelación los procesos de contratación de tal forma que se minimice el riesgo de no poder lanzar los mismos por tiempo insuficiente para ejecutar el objeto contractual.
	Solicitar a los proveedores el envío de la carta de exclusividad con traducción oficial y reiterar la importancia de la misma dentro de proceso de contratación para que así el envío de la misma sea lo más pronto posible.
</v>
          </cell>
        </row>
      </sheetData>
      <sheetData sheetId="10">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OA01</v>
          </cell>
          <cell r="B8" t="str">
            <v xml:space="preserve">1 Fortalecimiento  de la inspección  vigilancia y control de los productos competencia del Invima </v>
          </cell>
          <cell r="C8" t="str">
            <v>Oficina de Atención al Ciudadano</v>
          </cell>
          <cell r="D8" t="str">
            <v xml:space="preserve">Entrenar a funcionarios  de GTT´s, puertos, aeropuertos y pasos de frontera </v>
          </cell>
          <cell r="E8" t="str">
            <v xml:space="preserve">Fortalecer los conocimientos, destrezas y actitudes de los funcionarios de los GTT´s y PAPF en temas relacionados con trámites y servicios institucionales, con el fin de mejorar la prestación del servicio y calidad de la información al ciudadano </v>
          </cell>
          <cell r="F8" t="str">
            <v>Funcionamiento</v>
          </cell>
          <cell r="G8" t="str">
            <v>Entrenamientos a funcionarios</v>
          </cell>
          <cell r="H8" t="str">
            <v>(No. de entrenamientos para funcionarios puntos de atención al ciudadano realizados  / No. de entrenamientos programados)*100%</v>
          </cell>
          <cell r="I8" t="str">
            <v>Número</v>
          </cell>
          <cell r="J8" t="str">
            <v>Trimestral</v>
          </cell>
          <cell r="K8">
            <v>10</v>
          </cell>
          <cell r="L8">
            <v>0</v>
          </cell>
          <cell r="M8">
            <v>10</v>
          </cell>
          <cell r="N8">
            <v>10</v>
          </cell>
          <cell r="O8">
            <v>0</v>
          </cell>
          <cell r="P8">
            <v>10</v>
          </cell>
          <cell r="Q8">
            <v>10</v>
          </cell>
          <cell r="R8">
            <v>1</v>
          </cell>
          <cell r="S8">
            <v>1</v>
          </cell>
          <cell r="T8" t="str">
            <v/>
          </cell>
          <cell r="Z8">
            <v>1</v>
          </cell>
          <cell r="AA8">
            <v>1</v>
          </cell>
          <cell r="AB8">
            <v>0.1</v>
          </cell>
          <cell r="AC8" t="str">
            <v>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v>
          </cell>
          <cell r="AE8">
            <v>1</v>
          </cell>
          <cell r="AI8">
            <v>2</v>
          </cell>
          <cell r="AJ8">
            <v>3</v>
          </cell>
          <cell r="AK8">
            <v>0.3</v>
          </cell>
          <cell r="AL8" t="str">
            <v xml:space="preserve">1. Resultados Alcanzados a la fecha
Se realizan tres (3) sensibiizaciones  asi: 
 - Oficina de Control Interno                                                                                                                                                                                                                                                                                                                                                            Tema: Entrenamiento Gestión PQRSD, Protocolos de Atención, Oficina virtual .                                                                                                                                                                                                                         Fecha: 21 de Abril de 2021                                                                                                                                                                                                                                                                                                                  Modalidad: Virtual                                                                                                                                                                                                                                                                                                                                   Paricipantes sensibilizados: seis (6) funcionarios
 - Paso fronterizo San Miguel                                                                                                                                                                                                                                                                                                           Tema: actualización de la caja de Herramientas de la Oficina Virtual                                                                                                                                                                                                                                        Fecha: 17 - 29 de Junio de 2021                                                                                                                                                                                                                                                                                                       Modalidad Presentación virtual
 - Paso fronterizo Paraguachón                                                                                                                                                                                                                                                                                                           Tema: actualización de la caja de Herramientas de la Oficina Virtual                                                                                                                                                                                                                                        Fecha: 17 - 29 de Junio de 2021                                                                                                                                                                                                                                                                                                       Modalidad Presentación virtual </v>
          </cell>
          <cell r="AR8">
            <v>3</v>
          </cell>
          <cell r="AS8">
            <v>3</v>
          </cell>
          <cell r="AT8">
            <v>0.3</v>
          </cell>
          <cell r="AU8" t="str">
            <v>1. Resultados Alcanzados a la fecha
Se realizan tres (3) sensibiizaciones  asi: 
 - Grupo de trabajo Territorial GTT Eje Cafetero                                                                                                                                                                                                                                                                                                                                                            Tema: "Actualización caja de Herramientas Oficina Virtual"                                                                                                                                                                                                                    
Fecha: 24 de septiembre de 2021                                                                                                                                                                                                                                                                                                                 Modalidad: Virtual                                                                                                                                                                                                                                                                                                                                   Paricipantes sensibilizados: Doce (12) funcionarios
 - Grupo de trabajo Territorial GTT Occidente 2                                                                                                                                                                                                                                                                                                        Tema: "Actualización caja de Herramientas Oficina Virtual"                                                                                                                                                                                                                                         Fecha: 27 de septiembre de 2021                                                                                                                                                                                                                                                                                                       Modalidad: Virtual
Paricipantes sensibilizados: Quince (15) funcionarios
 - Gestión documental grupo 1                                                                                                                                                                                                                                                                                                   Tema: Actualización de la caja de Herramientas de la Oficina Virtual                                                                                                                                                                                                                                        Fecha: 30 de septiembre de 2021                                                                                                                                                                                                                                                                                                       Modalidad: Virtual 
Paricipantes sensibilizados: Tres (3) funcionarios</v>
          </cell>
          <cell r="BA8">
            <v>3</v>
          </cell>
          <cell r="BB8">
            <v>3</v>
          </cell>
          <cell r="BC8">
            <v>0.3</v>
          </cell>
          <cell r="BD8" t="str">
            <v>1. Resultados Alcanzados a la fecha
Se realizan tres (3) sensibiizaciones  asi: 
 - Grupo PAPF Aeropuerto Bogotá                                                                                                                                                                                                                                                                                                                                                        Tema: "Actualización caja de Herramientas Oficina Virtual"                                                                                                                                                                                                                    
Fecha: 03 de diciembre de 2021                                                                                                                                                                                                                                                                                                                
 Modalidad: Virtual                                                                                                                                                                                                                                                                                                                                   
Participantes sensibilizados: Tres (3) funcionarios
 - Grupo PAPF Cúcuta                                                                                                                                                                                                                                                                                                    
Tema: "Actualización caja de Herramientas Oficina Virtual"                                                                                                                                                                                                                                         
Fecha: 03 de diciembre de 2021                                                                                                                                                                                                                                                                                                       
Modalidad: Virtual
Paricipantes sensibilizados: Uno (1) funcionario
 - GTT CO3                                                                                                                                                                                                                                                                                                   
Tema: Actualización de la caja de Herramientas de la Oficina Virtual                                                                                                                                                                                                                                        
Fecha: 20 de Diciembre de 2021                                                                                                                                                                                                                                                                                                      
Modalidad: Virtual 
Paricipantes sensibilizados: Diez y seis (16) funcionarios
- Oficina Ibagué
Tema: Actualización de la caja de Herramientas de la Oficina Virtual                                                                                                                                                                                                                                        
Fecha: 20 de Diciembre de 2021                                                                                                                                                                                                                                                                                                      
Modalidad: Virtual 
Paricipantes sensibilizados: Uno (1) funcionario</v>
          </cell>
        </row>
        <row r="9">
          <cell r="A9" t="str">
            <v>OA02</v>
          </cell>
          <cell r="B9" t="str">
            <v xml:space="preserve">1 Fortalecimiento  de la inspección  vigilancia y control de los productos competencia del Invima </v>
          </cell>
          <cell r="C9" t="str">
            <v>Oficina de Atención al Ciudadano</v>
          </cell>
          <cell r="D9" t="str">
            <v xml:space="preserve">Entrenar a funcionarios Invima a nivel nacional  en referencia a la Cultura del Servicio Institucional </v>
          </cell>
          <cell r="E9" t="str">
            <v xml:space="preserve">Fortalecer la Cultura del Servicio Institucional de los funcionarios Invima, con el fin de establecer acuerdos de servicio que permitan mejorar la prestación de los mismos
</v>
          </cell>
          <cell r="F9" t="str">
            <v>Funcionamiento</v>
          </cell>
          <cell r="G9" t="str">
            <v>Entrenamiento a funcionarios en Cultura del Servicio</v>
          </cell>
          <cell r="H9" t="str">
            <v>(No. de entrenamientos para funcionarios  / No. de entrenamientos programados)*100%</v>
          </cell>
          <cell r="I9" t="str">
            <v>Número</v>
          </cell>
          <cell r="J9" t="str">
            <v>Trimestral</v>
          </cell>
          <cell r="K9">
            <v>10</v>
          </cell>
          <cell r="L9">
            <v>0</v>
          </cell>
          <cell r="M9">
            <v>10</v>
          </cell>
          <cell r="N9">
            <v>10</v>
          </cell>
          <cell r="O9">
            <v>0</v>
          </cell>
          <cell r="P9">
            <v>10</v>
          </cell>
          <cell r="Q9">
            <v>10</v>
          </cell>
          <cell r="R9">
            <v>1</v>
          </cell>
          <cell r="S9">
            <v>1</v>
          </cell>
          <cell r="T9" t="str">
            <v/>
          </cell>
          <cell r="Z9">
            <v>2</v>
          </cell>
          <cell r="AA9">
            <v>2</v>
          </cell>
          <cell r="AB9">
            <v>0.2</v>
          </cell>
          <cell r="AC9" t="str">
            <v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v>
          </cell>
          <cell r="AE9">
            <v>2</v>
          </cell>
          <cell r="AI9">
            <v>0</v>
          </cell>
          <cell r="AJ9">
            <v>2</v>
          </cell>
          <cell r="AK9">
            <v>0.2</v>
          </cell>
          <cell r="AL9" t="str">
            <v>1. Resultados Alcanzados a la fecha                                                                                                                                                                                                                                                                                                                                                                                     Se realizan dos (2) entrenamientos asi:                                                                                                                                                                                                                                                                                                                1°-  GTT: Occidente 1                                                                                                                                                                                                                                                                                                                                                             Tema: Sensibilización y fortalecimiento a la Cultura del servicio y la atención a usuarios internos y externos en los diferentes canales de atención institucional                                                                                                                                                                                                                                                                                                                                       Fecha: 09 de Abril de 2021                                                                                                                                                                                                                                                                                                                  Modalidad: Virtual                                                                                                                                                                                                                                                                                                                                   Paricipantes sensibilizados: 11 funcionarios                                                                                                                                                                                                                                                                                         2°- Oficina de Control Interno                                                                                                                                                                                                                                                                                                                                                            Tema:  Protocolos de Atención y servicio - Manual de Atención a ciudadanos, Oficina virtual                                                                                                                                                                                                                                                                                  Fecha: 21 de Abril de 2021                                                                                                                                                                                                                                                                                                                  Modalidad: Virtual                                                                                                                                                                                                                                                                                                                                   Paricipantes sensibilizados: Seis (6) funcionarios</v>
          </cell>
          <cell r="AR9">
            <v>4</v>
          </cell>
          <cell r="AS9">
            <v>4</v>
          </cell>
          <cell r="AT9">
            <v>0.4</v>
          </cell>
          <cell r="AU9" t="str">
            <v>1. Resultados Alcanzados a la fecha
Se realizan tres (4) sensibiizaciones  asi: 
 - Grupo de trabajo Territorial GTT Eje Cafetero                                                                                                                                                                                                                                                                                                                                                            Tema: "Protocolos de servicio y atención a usuarios"                                                                                                                                                                                                                     
Fecha: 24 de septiembre de 2021                                                                                                                                                                                                                                                                                                                 Modalidad: Virtual                                                                                                                                                                                                                                                                                                                                   Paricipantes sensibilizados: Doce (12) funcionarios
 - Grupo de trabajo Territorial GTT Occidente 2                                                                                                                                                                                                                                                                                                        Tema: "Protocolos de servicio y atención a usuarios"                                                                                                                                                                                                                                         
Fecha: 27 de septiembre de 2021                                                                                                                                                                                                                                                                                                       Modalidad: Virtual
Paricipantes sensibilizados: Quince (15) funcionarios
 - Gestión documental grupo 1                                                                                                                                                                                                                                                                                                   Tema: Actualización de la caja de Herramientas de la Oficina Virtual -  Protocolos de servicio.                                                                                                                                                                                                                                      Fecha: 30 de septiembre de 2021                                                                                                                                                                                                                                                                                                       Modalidad: Virtual
Paricipantes sensibilizados: Tres (3) funcionarios 
- Oficina de Atención al Ciudadano OAC
Tema: "Fortalecimiento a la Cultura del Servicio - Protocolos de servicio y atención a usuarios"                                                                                                                                                                                                                                                                                                                                                                                                                                                                                                                                
Modalidad: Virtual
Paricipantes sensibilizados: Treinta y Ocho (38) funcionarios</v>
          </cell>
          <cell r="BA9">
            <v>2</v>
          </cell>
          <cell r="BB9">
            <v>2</v>
          </cell>
          <cell r="BC9">
            <v>0.2</v>
          </cell>
          <cell r="BD9" t="str">
            <v xml:space="preserve">1. Resultados Alcanzados a la fecha
Se realizan dos (2) sensibilizaciones así:
- Oficina de Laboratorios y Control de Calidad (OLCC)
Tema: Protocolos de servicio y atención a usuarios internos y externos                                                                                                                                                                                                                                    
Fecha: 20 de Octubre de 2021                                                                                                                                                                                                                                                                                                      
Modalidad: Virtual 
Paricipantes sensibilizados: Sesenta y cuatro (64) funcionarios.
- GTT CO3                                                                                                                                                                                                                                                                                                   
Tema: Protocolos de servicio y atención a usuarios internos y externos                                                                                                                                                                                                                                    
Fecha: 20 de Diciembre de 2021                                                                                                                                                                                                                                                                                                      
Modalidad: Virtual 
Paricipantes sensibilizados: Diez y siete (17) funcionarios.
</v>
          </cell>
        </row>
        <row r="10">
          <cell r="A10" t="str">
            <v>OA03</v>
          </cell>
          <cell r="B10" t="str">
            <v xml:space="preserve">1 Fortalecimiento  de la inspección  vigilancia y control de los productos competencia del Invima </v>
          </cell>
          <cell r="C10" t="str">
            <v>Oficina de Atención al Ciudadano</v>
          </cell>
          <cell r="D10" t="str">
            <v>Fortalecer la prestación del servicio a nivel regional</v>
          </cell>
          <cell r="E10" t="str">
            <v xml:space="preserve">Fortalecer  la cultura de los ciudadanos usuarios del servicio institucional que presta el Invima,  con el fin de establecer acuerdos de servicio que permitan mejorar la prestación de estos. </v>
          </cell>
          <cell r="F10" t="str">
            <v>Funcionamiento</v>
          </cell>
          <cell r="G10" t="str">
            <v>Jornadas de orientación personalizada</v>
          </cell>
          <cell r="H10" t="str">
            <v>(No. de actividades realizadas / No. de actividades programadas)*100%</v>
          </cell>
          <cell r="I10" t="str">
            <v>Número</v>
          </cell>
          <cell r="J10" t="str">
            <v>Trimestral</v>
          </cell>
          <cell r="K10">
            <v>6</v>
          </cell>
          <cell r="L10">
            <v>0</v>
          </cell>
          <cell r="M10">
            <v>6</v>
          </cell>
          <cell r="N10">
            <v>6</v>
          </cell>
          <cell r="O10">
            <v>0</v>
          </cell>
          <cell r="P10">
            <v>6</v>
          </cell>
          <cell r="Q10">
            <v>6</v>
          </cell>
          <cell r="R10">
            <v>1</v>
          </cell>
          <cell r="S10">
            <v>1</v>
          </cell>
          <cell r="T10" t="str">
            <v/>
          </cell>
          <cell r="Z10">
            <v>2</v>
          </cell>
          <cell r="AA10">
            <v>2</v>
          </cell>
          <cell r="AB10">
            <v>0.33333333333333331</v>
          </cell>
          <cell r="AC10" t="str">
            <v>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v>
          </cell>
          <cell r="AI10">
            <v>2</v>
          </cell>
          <cell r="AJ10">
            <v>2</v>
          </cell>
          <cell r="AK10">
            <v>0.33333333333333331</v>
          </cell>
          <cell r="AL10" t="str">
            <v>1. Resultados Alcanzados a la fecha.                                                                                                                                                                                                                                                                                                                             Se realizan dos (2) jornadas de orientación virtual personalizada a usuarios:                                                                                                                                                                                                                               1°- Una Jornada para usuarios con intenciones de trámite allegados a través de la oficina virtual y realizada en tres etapas asi:
* Abril: Orientación personalizada a tres (3) usuarios, para solicitudes de: Notificación sanitaria nueva (Productos de panadería - tortas), Notificación sanitaria nueva (Aliños - sasonadores). Modificación técnico -legal para Notificación Sanitaria (Productos de panadería - Panes/variedades).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 Junio:  Orientación personalizada a diez (10) usuarios, para solicitudes de: NSA nueva (Galletería), Modificación NSA (Café), Registro sanitario nuevo (Hielo), Dos (2) Permisos sanitarios nuevos (Pulpa de frutas),   Modificación Permiso sanitario (Salsas con tomáte), Modificación Registro sanitario (Hielo), Registro sanitario nuevo (Crema de leche), Trámite devolución de dinero para permiso sanitario, Respuesta a auto (Dispositivos médicos).                                                                                                                                                                                                                                                                                                                                                                                                                                                                                                                                                                                                                                                                                                                                                                                                                                  2°- Una Jornada de orientación completa sobre normatividad, requisitos y documentos para legalización de productos a usuarios emprendedores realizada en tres (3) etapas así:                                                                                                                                                                                                                                                                                                                                                                             *Abril: Orientación personalizada a dos (2) emprendedores para solicitudes de:  Notificación sanitaria nueva (Productos de panadería), Permiso sanitario nuevo suspendido (Arepas variedades).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(Edulcoantes -Stevia).                                                                                                                                                  *Junio:  Orientación personalizada a dos (2) emprendedores para solicitudes de: NSA nueva (Panes Artesanales), NSA nueva (Cafe variedades)</v>
          </cell>
          <cell r="AR10">
            <v>1</v>
          </cell>
          <cell r="AS10">
            <v>1</v>
          </cell>
          <cell r="AT10">
            <v>0.16666666666666666</v>
          </cell>
          <cell r="AU10" t="str">
            <v xml:space="preserve">
1. Resultados Alcanzados a la fecha
Durante el tercer trimestre se realiza una (1) jornada de orientación para 26 usuarios en total, dividida en dos sesiones así:
-Julio: 
*Sesion para 10 usuarios con intenciones de trámite e información para 3 usuarios aspirantes al beneficio de Ley de Emprendimiento
Septiembre:
*Sesion para 10 usuarios con intenciones de trámite, e información para 3 usuarios aspirantes al beneficio de Ley de Emprendimiento
</v>
          </cell>
          <cell r="BA10">
            <v>1</v>
          </cell>
          <cell r="BB10">
            <v>1</v>
          </cell>
          <cell r="BC10">
            <v>0.16666666666666666</v>
          </cell>
          <cell r="BD10" t="str">
            <v>1. Resultados Alcanzados a la fecha
Durante el cuarto trimestre se realiza una (1) jornada de orientación para Diez y seis (16) usuarios en total, dividida en tres sesiones así:
- Octubre: 
*Sesion para cuatro (4) usuarios con intenciones de trámite allegados a través de la oficina virtual
- Noviembre:
*Sesion para cinco (5) usuarios con intenciones de trámite allegados a través de la oficina virtual, e información para un (1) usuario aspirante al beneficio de Ley de Emprendimiento
- Diciembre:
*Sesion para cuatro (4) usuarios con intenciones de trámite allegados a través de la oficina virtual, e información para dos (2) usuarios aspirantes al beneficio de Ley de Emprendimiento</v>
          </cell>
        </row>
        <row r="11">
          <cell r="A11" t="str">
            <v>OA04</v>
          </cell>
          <cell r="B11" t="str">
            <v>5 Gestión de la transparencia, participación ciudadana, rendición de cuentas y lucha contra la ilegalidad</v>
          </cell>
          <cell r="C11" t="str">
            <v>Oficina de Atención al Ciudadano</v>
          </cell>
          <cell r="D11" t="str">
            <v>Ejecutar el componente "Mecanismos para mejorar la atención al ciudadano" del Plan anticorrupción y atención al ciudadano</v>
          </cell>
          <cell r="E11" t="str">
            <v xml:space="preserve">Realizar las acciones del componente "Mecanismos para mejorar la atención al ciudadano" del Plan anticorrupción y de atención al ciudadano, que permitan fortacer la Institución </v>
          </cell>
          <cell r="F11" t="str">
            <v>Funcionamiento</v>
          </cell>
          <cell r="G11" t="str">
            <v xml:space="preserve">Sesiones virtuales de acompañamiento técnico </v>
          </cell>
          <cell r="H11" t="str">
            <v xml:space="preserve">(No. de actividades documentadas/No. de actividades identificadas)*100 </v>
          </cell>
          <cell r="I11" t="str">
            <v>Número</v>
          </cell>
          <cell r="J11" t="str">
            <v>Trimestral</v>
          </cell>
          <cell r="K11">
            <v>8</v>
          </cell>
          <cell r="L11">
            <v>0</v>
          </cell>
          <cell r="M11">
            <v>8</v>
          </cell>
          <cell r="N11">
            <v>8</v>
          </cell>
          <cell r="O11">
            <v>0</v>
          </cell>
          <cell r="P11">
            <v>8</v>
          </cell>
          <cell r="Q11">
            <v>8</v>
          </cell>
          <cell r="R11">
            <v>1</v>
          </cell>
          <cell r="S11">
            <v>1</v>
          </cell>
          <cell r="T11" t="str">
            <v/>
          </cell>
          <cell r="Z11">
            <v>2</v>
          </cell>
          <cell r="AA11">
            <v>2</v>
          </cell>
          <cell r="AB11">
            <v>0.25</v>
          </cell>
          <cell r="AC11" t="str">
            <v>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v>
          </cell>
          <cell r="AE11">
            <v>2</v>
          </cell>
          <cell r="AG11">
            <v>1</v>
          </cell>
          <cell r="AJ11">
            <v>3</v>
          </cell>
          <cell r="AK11">
            <v>0.375</v>
          </cell>
          <cell r="AL11" t="str">
            <v>1. Resultados Alcanzados a la fecha.                                                                                                                                                                                                                                                                                                           En el segundo trimestre del año se realizan tres (3) jornadas así:                                                                                                                                                                                                                                                               1°- En fecha 15 de abril de 2021 se realiza una jornada de acompañamiento técnico a emprendedores de  diferentes regiones del país, en el evento denominado Macrorrueda Américas liderada por Procolombia  con siete (7) sesiones virtuales de orientación técnica personalizada, asesoría y acompañamiento en línea a productores de alimentos, cosméticos y productos de aseo e higiene para el hogar.
Asistentes sensibilizados: Siete (7)
 2°- En fecha 15 de Abril de 2021, se realiza una jornada de acompañamiento técnico mediante conferencia virtual, dirigida a emprendedores y población joven de diferentes regiones del país en el evento denominado Ecosistema del Emprendimiento - Emprendelab, liderado por la Universidad Autónoma del Cauca; enfocada  a la asesoría integral sobre los requisitos para la legalización de los productos de consumo humano, la importancia del registro sanitario, equisitos y  normatividad asociada a los trámites de registros sanitarios ante el Invima.
Asistentes sensibilizados: Ciento quince (115).
3°-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a través del convenio con la Gobernación del Valle. Jornada realizada los días 21 de Mayo y 2 de junio de 2021, realizando socialzación adicional sobre los aspectos básicos de la Ley de Emprendimiento a través de la herramienta Microsof-Teams.
Asistentes sensibilizados: 415</v>
          </cell>
          <cell r="AR11">
            <v>3</v>
          </cell>
          <cell r="AS11">
            <v>3</v>
          </cell>
          <cell r="AT11">
            <v>0.375</v>
          </cell>
          <cell r="AU11" t="str">
            <v>1. Resultados Alcanzados a la fecha.                                                                                                                                                                                                                                                                                                           En el tercer trimestre del año se realizan tres (3) jornadas así:                                                                                                                                                                                                                                                               1°- En fechas 9 y 10 de septiembre de 2021 se realiza una jornada de acompañamiento técnico a ciudadanos, emprendedores y asistentes de la región de norte de santander en el evento denominado "Feria Acércate" de Sardinata - Norte de Santander, liderada por el DAFP con sesiones presenciales de orientación técnica, asesoría y acompañamiento técnico para  productos alimenticios.
Asistentes sensibilizados: 23
2°- Acompañamiento técnico a emprendedores de la región del Valle del Cauca productores de alimentos , para brindar orientación general sobre la normatividad, requisitos, revisión de formularios y documentación para radicar solicitudes de Permiso o Notificación Sanitaria de alimentos a través del convenio con la Gobernación del Valle. Jornada realizada los días 27  y 28 de septiembre de 2021, realizando socialización adicional sobre los aspectos básicos de la Ley de Emprendimiento a través de la herramienta Microsof-Teams.
Asistentes sensibilizados: 61
 3°- En fecha 30 de septiembre de 2021, se realiza una jornada de acompañamiento técnico mediante conferencia virtual a través de la plataforma zoom, dirigida a emprendedores de diferentes regiones del país en el evento denominado "Taller emprendedores - Jueves de Oficina de Gobierno", liderado por la iNNpulsa Colombia; enfocada  a la asesoría integral sobre los requisitos para la legalización de alimentos, la importancia del registro sanitario, requisitos y  normatividad asociada a los trámites de registros sanitarios ante el Invima.
Entrada libre</v>
          </cell>
          <cell r="BB11">
            <v>0</v>
          </cell>
          <cell r="BC11">
            <v>0</v>
          </cell>
          <cell r="BD11" t="str">
            <v xml:space="preserve">1. Resultados Alcanzados a la fecha
Durante el año 2021, se realizarón 8 jornadas de acompañamiento técnico según lo proyectado para la vigencia, dirigidos a difernetes grupos de interés:
- Emprendedores de la región del Valle del Cauca
- Ciudadanos, emprendedores y fabricantes afiliados a la ANDI
- Productores y exportadores de productos competencia del Invima - PROCOLOMBIA
- Emprendedores y población joven del país - Ecosistema del Emprendimiento - Emprendelab, liderado por la Universidad Autónoma del Cauca
- Emprendedores productores de alimentos de la región del Valle del Cauca - Gobernación del Valle
- Emprendedores de la región de norte de Santander (Sardinata)  "Feria Acércate" de Atención al Ciudadano - DAFP
- Emprendedores de la región del Valle del Cauca productores de alimentos - LEY DE EMPRENDIMIENTO
- Emprendedores de diferentes regiones del país, "Taller emprendedores - Jueves de Oficina de Gobierno", liderado por la iNNpulsa Colombia
</v>
          </cell>
        </row>
        <row r="12">
          <cell r="A12" t="str">
            <v>OA05</v>
          </cell>
          <cell r="B12" t="str">
            <v>5 Gestión de la transparencia, participación ciudadana, rendición de cuentas y lucha contra la ilegalidad</v>
          </cell>
          <cell r="C12" t="str">
            <v>Oficina de Atención al Ciudadano</v>
          </cell>
          <cell r="D12" t="str">
            <v>Identificar y ejecutar las actividades de participación ciudadana de acuerdo a la metodologia institucional - Lineamientos de documentación de participación ciudadana y Rendición de cuentas</v>
          </cell>
          <cell r="E12" t="str">
            <v xml:space="preserve">Realizar las acciones de participación ciudadana de acuerdo con la metodología institucional </v>
          </cell>
          <cell r="F12" t="str">
            <v>Funcionamiento</v>
          </cell>
          <cell r="G12" t="str">
            <v xml:space="preserve"> Estrategias de educación sanitaria</v>
          </cell>
          <cell r="H12" t="str">
            <v xml:space="preserve">(No. de actividades documentadas/No. de actividades identificadas)*100 </v>
          </cell>
          <cell r="I12" t="str">
            <v>Número</v>
          </cell>
          <cell r="J12" t="str">
            <v>Trimestral</v>
          </cell>
          <cell r="K12">
            <v>2</v>
          </cell>
          <cell r="L12">
            <v>0</v>
          </cell>
          <cell r="M12">
            <v>2</v>
          </cell>
          <cell r="N12">
            <v>2</v>
          </cell>
          <cell r="O12">
            <v>0</v>
          </cell>
          <cell r="P12">
            <v>2</v>
          </cell>
          <cell r="Q12">
            <v>2</v>
          </cell>
          <cell r="R12">
            <v>1</v>
          </cell>
          <cell r="S12">
            <v>1</v>
          </cell>
          <cell r="T12" t="str">
            <v/>
          </cell>
          <cell r="AA12">
            <v>0</v>
          </cell>
          <cell r="AB12">
            <v>0</v>
          </cell>
          <cell r="AC12" t="str">
            <v>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v>
          </cell>
          <cell r="AE12">
            <v>1</v>
          </cell>
          <cell r="AG12">
            <v>1</v>
          </cell>
          <cell r="AJ12">
            <v>2</v>
          </cell>
          <cell r="AK12">
            <v>1</v>
          </cell>
          <cell r="AL12" t="str">
            <v>1. Resultados Alcanzados a la fecha:
1°- En fecha 15 de abril de 2021 se realiza una conferencia sobre Educación sanitaria dirigida a emprendedores, productores y  población universitaria, mediante la participación del Invima en el evento liderado por la Universidad Autónoma del Cauca, denominado Emprendelab; enfocada a la sensibilización sobre la labor del Invima, su misionalidad e importancia en la protección y promoción de la salud de la población, la gestión y labor de IVC en temas relacionados con los productos de uso y consumo humano y las acciones de prevención y autocuidado.
Asistentes sensibilizados: 115
2°- La Red Nacional de Protección al Consumidor - RNPC, confirma la agenda para la participación del Invima en 1 campaña de Educación Sanitaria.                                                                                     Se lleva a cabo una (1) conferencia virtual sobre el Invima, su misionalidad, importancia de la labor del invima, educación sanitaria y acciones de prevención en temas de productos de consumo humano; dirigidas a Consumidores, Casas nacionales de consumidores y Red Nacional de Protección al Consumidor - RNPC a nivel nacional. Todos ellos pertenecientes a la Super intendencia de Comercio. 
Fecha: 26 de Mayo de 2021
Asistentes sensibilizados: 110</v>
          </cell>
          <cell r="AS12">
            <v>0</v>
          </cell>
          <cell r="AT12">
            <v>0</v>
          </cell>
          <cell r="AU12" t="str">
            <v>El día 28 de septiembre de 2021, se realiza de forma virtual la Audiencia pública de Rendición de Cuentas del Invima vigenica 2020; adicionalmente, atendiendo la invitación del DAFP, el Invima participa en la Feria Acércate en Sandinata - Norte de santander, para Socializar a los ciudadanos y grupos de valor asistentes, la misionalidad del Invima, los trámites y servicios del Instituto y la importancia del fomento y fortalecimiento a la Educación Sanitaria.</v>
          </cell>
          <cell r="BB12">
            <v>0</v>
          </cell>
          <cell r="BC12">
            <v>0</v>
          </cell>
          <cell r="BD12" t="str">
            <v xml:space="preserve">1. Resultados Alcanzados a la fecha.
- En fecha 14 al 15 de octubre de 2021, la oficina de atención al ciudadano participa como expositor en la Feria Acércate de Atención al Ciudadano, liderada por el  DAFP en la ciudad de Dibulla Guajira, con participáción activa de la ciudadanía de la región en actividades predagógicas, campañas de promoción a la legalización de productos y socialización sobre los requisitos necesarios para la obtención de registros sanitarios para alimentos y el acceso al beneficio de la Ley 2069 de 2020 " LEY DE EMPRENDIMIENTO".
- En fecha 10 de Diciembre de 2021, la oficina de atención al ciudadano participa como ponente en la actvidad C-Emprende, denominada Taller Emprendedores, liderada por iNNpulsa Colombia, agencia de emprendimiento e innovación del Gobierno Nacional, con participación activa de la ciudadanía y emprendedores de alimentos. para socializar los requisitos, el acceso a la información y procedimiento para radicar solicitudes para LEY DE EMPRENDIMIENTO. Actividad virtual, con espacio de participación de los asistentes al final de la programación a través de preguntas y consultas relacionadas con el tema.
</v>
          </cell>
        </row>
        <row r="13">
          <cell r="A13" t="str">
            <v>OA06</v>
          </cell>
          <cell r="B13" t="str">
            <v xml:space="preserve">3 Fortalecimiento institucional de la gestión administrativa y de apoyo del Invima </v>
          </cell>
          <cell r="C13" t="str">
            <v>Oficina de Atención al Ciudadano</v>
          </cell>
          <cell r="D13" t="str">
            <v>Ejecutar el 95%  de los recursos del presupuesto de invesión apropiado para la vigencia</v>
          </cell>
          <cell r="E13" t="str">
            <v>Cumplir con la ejecución del presupuesto de inversión apropiado a la dependencia de acuerdo a los lineamientos establecidos por la Oficina Asesora de Planeación</v>
          </cell>
          <cell r="F13" t="str">
            <v>Funcionamiento</v>
          </cell>
          <cell r="G13" t="str">
            <v>Ejecucion presupuestal (Inversión)</v>
          </cell>
          <cell r="H13" t="str">
            <v>(Total de recursos ejecutados del presupuesto de inversión/Total de recursos programados para la vigencia)*100</v>
          </cell>
          <cell r="I13" t="str">
            <v>Recursos</v>
          </cell>
          <cell r="J13" t="str">
            <v>Trimestral</v>
          </cell>
          <cell r="K13">
            <v>105766666.66666666</v>
          </cell>
          <cell r="M13">
            <v>105766666.66666666</v>
          </cell>
          <cell r="N13">
            <v>104666664</v>
          </cell>
          <cell r="O13">
            <v>0</v>
          </cell>
          <cell r="P13">
            <v>104666664</v>
          </cell>
          <cell r="Q13">
            <v>104666664</v>
          </cell>
          <cell r="R13">
            <v>0.98959972265994334</v>
          </cell>
          <cell r="S13">
            <v>1</v>
          </cell>
          <cell r="T13" t="str">
            <v/>
          </cell>
          <cell r="V13">
            <v>0</v>
          </cell>
          <cell r="X13">
            <v>0</v>
          </cell>
          <cell r="Z13">
            <v>10000000</v>
          </cell>
          <cell r="AA13">
            <v>10000000</v>
          </cell>
          <cell r="AB13">
            <v>9.4547746612039088E-2</v>
          </cell>
          <cell r="AC13" t="str">
            <v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v>
          </cell>
          <cell r="AI13">
            <v>30000000</v>
          </cell>
          <cell r="AJ13">
            <v>30000000</v>
          </cell>
          <cell r="AK13">
            <v>0.28364323983611728</v>
          </cell>
          <cell r="AL13" t="str">
            <v>1. Resultados Alcanzados a la fecha: Para el segundo trimestre del año 2021, se han ejecutado $30.000.000 del presupuesto asignado, lo que equivale al 28.36% de avance. Estos recursos fueron destinados para el pago de honorarios de  la contratación decuatro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$40.000.000 lo que equivale al 37.82% del presupuesto asignado del año 2021.</v>
          </cell>
          <cell r="AR13">
            <v>30000000</v>
          </cell>
          <cell r="AS13">
            <v>30000000</v>
          </cell>
          <cell r="AT13">
            <v>0.28364323983611728</v>
          </cell>
          <cell r="AU13" t="str">
            <v>1-Resultados Alcanzados a la fecha: Para el tercer trimestre del año se han ejecutado $30.000.000 del presupuesto asignado lo que equivale al 28.36% de avance. Estos recursos fueron destinados para el pago de honorarios de  la contratación de 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$70.000.000 lo que equivale al 66.18% del presupuesto asignado del año 2021</v>
          </cell>
          <cell r="BA13">
            <v>34666664</v>
          </cell>
          <cell r="BB13">
            <v>34666664</v>
          </cell>
          <cell r="BC13">
            <v>0.32776549637566976</v>
          </cell>
          <cell r="BD13" t="str">
            <v>1. Resultados Alcanzados a la fecha:
Para el último trimestre del año se han ejecutado $34.666.666 del presupuesto asignado. Estos recursos fueron destinados para el pago de honorarios y para la adición y prorroga de los contratos 267 de 2021, 264 de 2021, 266 de 2021 y 265 de 2021 los cuales tienen por objeto “Prestar los servicios de apoyo a la gestión en la Oficina de Atención al Ciudadano del Instituto Nacional de Vigilancia de Medicamentos y Alimentos – Invima en el proceso de expedición de registros sanitarios y trámites asociados de acuerdo con las normas y procedimientos vigentes" esto  con el fin de dar continuidad al  proyecto de inversión "Fortalecimiento  de la inspección  vigilancia y control de los productos competencia del Invima a nivel Nacional." para la actividad: Realizar la radicación de trámites de registro sanitario, NS-NSO" lo cual implica contar con personal  con experiencia en orientación a usuarios, conocimiento de normatividad sanitaria y radicación de los diferentes trámites establecidos por las diferentes Direcciones Misionales.</v>
          </cell>
        </row>
        <row r="14">
          <cell r="A14" t="str">
            <v>OA07</v>
          </cell>
          <cell r="B14" t="str">
            <v xml:space="preserve">1 Fortalecimiento  de la inspección  vigilancia y control de los productos competencia del Invima </v>
          </cell>
          <cell r="C14" t="str">
            <v>Oficina de Atención al Ciudadano</v>
          </cell>
          <cell r="D14" t="str">
            <v>Realizar la  radicación de  trámites de registro sanitario-NS-NSO en el marco de la “Desconcentración de Tramites”</v>
          </cell>
          <cell r="E14" t="str">
            <v>Gestionar tecnicamente la radicación de solicitudes de expedición de Registros Sanitarios-NS-NSO a los productos de competencia del Invima en el marco de la “Desconcentración de Tramites”</v>
          </cell>
          <cell r="F14" t="str">
            <v>Inversión</v>
          </cell>
          <cell r="G14" t="str">
            <v>Radicación de  trámites de registro sanitario-NS-NSO</v>
          </cell>
          <cell r="H14" t="str">
            <v xml:space="preserve">(No. de tramites gestionados/No. de tramites radicados)*100 </v>
          </cell>
          <cell r="I14" t="str">
            <v>Número</v>
          </cell>
          <cell r="J14" t="str">
            <v>Trimestral</v>
          </cell>
          <cell r="K14">
            <v>1296</v>
          </cell>
          <cell r="M14">
            <v>1296</v>
          </cell>
          <cell r="N14">
            <v>11033</v>
          </cell>
          <cell r="O14">
            <v>0</v>
          </cell>
          <cell r="P14">
            <v>11033</v>
          </cell>
          <cell r="Q14">
            <v>11033</v>
          </cell>
          <cell r="R14">
            <v>1</v>
          </cell>
          <cell r="S14">
            <v>1</v>
          </cell>
          <cell r="T14" t="str">
            <v>Revisar la sobreejecución del Indicador</v>
          </cell>
          <cell r="V14">
            <v>0</v>
          </cell>
          <cell r="X14">
            <v>243</v>
          </cell>
          <cell r="Z14">
            <v>941</v>
          </cell>
          <cell r="AA14">
            <v>1184</v>
          </cell>
          <cell r="AB14">
            <v>0.9135802469135802</v>
          </cell>
          <cell r="AC14" t="str">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ell>
          <cell r="AE14">
            <v>996</v>
          </cell>
          <cell r="AG14">
            <v>1089</v>
          </cell>
          <cell r="AI14">
            <v>1222</v>
          </cell>
          <cell r="AJ14">
            <v>3307</v>
          </cell>
          <cell r="AK14">
            <v>2.5516975308641974</v>
          </cell>
          <cell r="AL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abril  el comportamiento de las radicaciones fue el siguiente: Se realizaron 996 radicaciones, de las cuales 754 corresponden a  Cosméticos, Aseo y Plaguicidas, 112  correspondientes a  Alimentos y Bebidas  y 130 correspondientes a  Medicamentos,  y productos biológicos.                                                                                                                                                                                                                                                                    * En el mes de mayo se realizaron 1.089 radicaciones de las cuales 742 corresponden a  Cosméticos, Aseo, limpieza y  Plaguicidas, 161  a Alimentos y Bebidas, 186  a Medicamentos y Productos Biológicos.
* En el mes de junio se realizaron 1.222 radicaciones de las cuales  717 corresponden a  Cosméticos Aseo, limpieza  y Plaguicidas, 284 a Alimentos y Bebidas y  221  a Medicamentos y Productos Biológicos.
Durante el segundo trimestre del año 2021 se realizaron 3.307 radicaciones en total asociadas a productos de: Alimentos y bebidas, cosméticos, aseo y plaguicidas, medicamentos y productos biológicos.</v>
          </cell>
          <cell r="AN14">
            <v>847</v>
          </cell>
          <cell r="AP14">
            <v>861</v>
          </cell>
          <cell r="AR14">
            <v>1138</v>
          </cell>
          <cell r="AS14">
            <v>2846</v>
          </cell>
          <cell r="AT14">
            <v>2.1959876543209877</v>
          </cell>
          <cell r="AU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julio el comportamiento de las radicaciones fue el siguiente: Se realizaron 847 radicaciones, de las cuales 637 corresponden a  Cosméticos, Aseo y Plaguicidas, 147  correspondientes a  Alimentos y Bebidas  y 54 correspondientes a  Medicamentos,  y productos biológicos, 9 correspondientes a Dispositivos Médicos.                                                                                                                                                                                                                                                                 * En el mes de agosto se realizaron 861 radicaciones de las cuales 860 corresponden a  Cosméticos, Aseo, limpieza y  Plaguicidas, 1 a Medicamentos y Productos Biológicos.
* En el mes de septiembre se realizaron 1.138 radicaciones de las cuales  970 corresponden a  Cosméticos Aseo, limpieza  y Plaguicidas, 111 a Alimentos y Bebidas y  57 a Medicamentos y Productos Biológicos.
Durante el tercer trimestre del año 2021 se realizaron 2.846 radicaciones en total asociadas a productos de: Alimentos y bebidas, cosméticos, aseo y plaguicidas, medicamentos y productos biológicos, dispositivos medicos.</v>
          </cell>
          <cell r="AW14">
            <v>774</v>
          </cell>
          <cell r="AY14">
            <v>1167</v>
          </cell>
          <cell r="BA14">
            <v>1755</v>
          </cell>
          <cell r="BB14">
            <v>3696</v>
          </cell>
          <cell r="BC14">
            <v>2.8518518518518516</v>
          </cell>
          <cell r="BD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octubre el comportamiento de las radicaciones fue el siguiente: Se realizaron 774 radicaciones, de las cuales 769 corresponden a  Cosméticos, Aseo y Plaguicidas, 2  correspondientes a  Alimentos y Bebidas  y 3 correspondientes a  Medicamentos,  y productos biológicos.                                                                                                                                                                                                                                                            * En el mes de noviembre se realizaron 1.167 radicaciones de las cuales 1.166 corresponden a  Cosméticos, Aseo, limpieza y  Plaguicidas, 1 a Médico quirúrgicos
* En el mes de diciembre se realizaron 1.755 radicaciones de las cuales  1.447 corresponden a  Cosméticos Aseo, limpieza  y Plaguicidas, 12 a Alimentos y Bebidas y  296 a Medicamentos y Productos Biológicos.
Durante el tercer trimestre del año 2021 se realizaron 3.696 radicaciones en total asociadas a productos de: Alimentos y bebidas, cosméticos, aseo y plaguicidas, medicamentos y productos biológicos, dispositivos medicos.</v>
          </cell>
        </row>
      </sheetData>
      <sheetData sheetId="11">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OI01</v>
          </cell>
          <cell r="B8" t="str">
            <v xml:space="preserve">1 Fortalecimiento  de la inspección  vigilancia y control de los productos competencia del Invima </v>
          </cell>
          <cell r="C8" t="str">
            <v>Oficina de Asuntos Internacionales</v>
          </cell>
          <cell r="D8" t="str">
            <v>Realizar acciones de coperacion internacional mediante la participacion en Intercambios Técnicos y Cientificos -ITCS</v>
          </cell>
          <cell r="E8" t="str">
            <v>Fortalecer capacidades técnicas y cientificas a través de acciones de cooperación internacional.</v>
          </cell>
          <cell r="F8" t="str">
            <v>Inversión</v>
          </cell>
          <cell r="G8" t="str">
            <v>Porcentaje de participación del Invima en ITC</v>
          </cell>
          <cell r="H8" t="str">
            <v>(No de participaciones pertinentes y realizadas del Invima en ITC /No de participaciones pertinentes) *100</v>
          </cell>
          <cell r="I8" t="str">
            <v>Porcentaje</v>
          </cell>
          <cell r="J8" t="str">
            <v>Trimestral</v>
          </cell>
          <cell r="K8">
            <v>6</v>
          </cell>
          <cell r="L8">
            <v>0</v>
          </cell>
          <cell r="M8">
            <v>6</v>
          </cell>
          <cell r="N8">
            <v>6</v>
          </cell>
          <cell r="O8">
            <v>0</v>
          </cell>
          <cell r="P8">
            <v>6</v>
          </cell>
          <cell r="Q8">
            <v>6</v>
          </cell>
          <cell r="R8">
            <v>1</v>
          </cell>
          <cell r="S8">
            <v>1</v>
          </cell>
          <cell r="T8" t="str">
            <v/>
          </cell>
          <cell r="U8">
            <v>0</v>
          </cell>
          <cell r="V8">
            <v>0</v>
          </cell>
          <cell r="W8">
            <v>0</v>
          </cell>
          <cell r="X8">
            <v>0</v>
          </cell>
          <cell r="Y8">
            <v>0</v>
          </cell>
          <cell r="Z8">
            <v>1</v>
          </cell>
          <cell r="AA8">
            <v>1</v>
          </cell>
          <cell r="AB8">
            <v>0.16666666666666666</v>
          </cell>
          <cell r="AC8" t="str">
            <v>1. Resultados Alcanzados a la fecha
1. Invima participó en el curso Online Medicamentos biológicos, radiofármacos y terapias avanzadas”, a celebrarse en la plataforma Aula Virtual Interconecta, del 8 al 26 de marzo de 2021. Organizado por la Agencia de Medicamentos y productos sanitarios (AEMPS) y la Agencia de Cooperación Española.  2 funcionario de la Direccion de Medicamentos fueron beneficiados. 
2. Inconvenientes presentados
N/A
3. Acciones de Mejora si aplican</v>
          </cell>
          <cell r="AD8">
            <v>0</v>
          </cell>
          <cell r="AE8">
            <v>0</v>
          </cell>
          <cell r="AF8">
            <v>0</v>
          </cell>
          <cell r="AG8">
            <v>0</v>
          </cell>
          <cell r="AH8">
            <v>0</v>
          </cell>
          <cell r="AI8">
            <v>1</v>
          </cell>
          <cell r="AJ8">
            <v>1</v>
          </cell>
          <cell r="AK8">
            <v>0.16666666666666666</v>
          </cell>
          <cell r="AL8" t="str">
            <v>1. Resultados Alcanzados a la fecha
JUNIO
I. Invima participa en el curso de "Medicamentos Falsificados y Fraudulentos: Experiencia de Medicamentos ilícitos contra Covid-19 y consolidación del sistema FALFRA y Observatorio Iberoamericano" Organizado por la Agencia de Medicamentos y productos sanitarios (AEMPS) y la Agencia de Cooperación Española; que tuvo lugar del 14 al 25 de junio de 2021 en modalidad virtual. Se beneficiaron dos funcionarios 1 de Secretaría General GURI y 1 de la Dirección de Mediamentos y Productos Biológicos.
2. Inconvenientes presentados
Los ITC se van realizar de manera virtual, en ese sentido se requiere liberar presupuesto y cambio de meta asociados a los ITC presenciales.
3. Acciones de Mejora si aplican
Se envio control de cambios a la OAP el  2 de julio para  liberar recursos y cambiar la meta del indicador.</v>
          </cell>
          <cell r="AM8">
            <v>0</v>
          </cell>
          <cell r="AN8">
            <v>0</v>
          </cell>
          <cell r="AO8">
            <v>0</v>
          </cell>
          <cell r="AP8">
            <v>0</v>
          </cell>
          <cell r="AQ8">
            <v>0</v>
          </cell>
          <cell r="AR8">
            <v>1</v>
          </cell>
          <cell r="AS8">
            <v>1</v>
          </cell>
          <cell r="AT8">
            <v>0.16666666666666666</v>
          </cell>
          <cell r="AU8" t="str">
            <v>1. Resultados Alcanzados a la fecha
AGOSTO
I.Se culmino la participaciòn de los funcionarios de la Oficina de Asuntos Internacionales en el ITC de cooperación internacional de la APC- Colombia, en dicho curso se afianzaron conocimientos y normatividad vigente de la cooperaciòn internacional.
2. Inconvenientes presentados
N/A
3. Acciones de Mejora si aplican
N/A</v>
          </cell>
          <cell r="AV8">
            <v>0</v>
          </cell>
          <cell r="AW8">
            <v>0</v>
          </cell>
          <cell r="AX8">
            <v>0</v>
          </cell>
          <cell r="AY8">
            <v>0</v>
          </cell>
          <cell r="AZ8">
            <v>0</v>
          </cell>
          <cell r="BA8">
            <v>3</v>
          </cell>
          <cell r="BB8">
            <v>3</v>
          </cell>
          <cell r="BC8">
            <v>0.5</v>
          </cell>
          <cell r="BD8" t="str">
            <v>1. Resultados Alcanzados a la fecha
-Curso Producción ganadera sostenible y segura desde la granja hasta la mesa: del 1 al 19 de noviembre de 2021 en Dinamarca se beneficiaron 3 funcionarios. 
-Curso Seguridad alimentaria en el sector lácteo: del 1 al 19 de noviembre de 2021 en Dinamarca. se beneficiaron 2 funcionarios. 
-Curso Cadenas de valor y seguridad alimentaria: del 19 de noviembre al 17 de diciembre de 2021 en Dinamarca. beneficiandose 1 funcionario.  
*Los recursos para estos tres cursos fueron cubiertos en su totalidad por la Danida Fellowship Centre y el Ministerio de Asuntos Exteriores de Dinamarca
2. Inconvenientes presentados
N/A
3. Acciones de Mejora si aplican
N/A</v>
          </cell>
        </row>
        <row r="9">
          <cell r="A9" t="str">
            <v>OI02</v>
          </cell>
          <cell r="B9" t="str">
            <v xml:space="preserve">1 Fortalecimiento  de la inspección  vigilancia y control de los productos competencia del Invima </v>
          </cell>
          <cell r="C9" t="str">
            <v>Oficina de Asuntos Internacionales</v>
          </cell>
          <cell r="D9" t="str">
            <v xml:space="preserve">Gestión de cooperación con autoridades homólogas y organismos internacionales priorizados. </v>
          </cell>
          <cell r="E9" t="str">
            <v xml:space="preserve">Impactar el fortalecimiento y el reconocimiento del instituto </v>
          </cell>
          <cell r="F9" t="str">
            <v>Inversión</v>
          </cell>
          <cell r="G9" t="str">
            <v xml:space="preserve">Autoridades homologas  y organismos internacionales  con acciones de cooperación </v>
          </cell>
          <cell r="H9" t="str">
            <v>(Número de autoridades homologas y organismos internacionales con gestion de cooperación/número de autoridades homologas y organismos internacionales con gestion de cooperación programadas)*100</v>
          </cell>
          <cell r="I9" t="str">
            <v>Número</v>
          </cell>
          <cell r="J9" t="str">
            <v>Anual</v>
          </cell>
          <cell r="K9">
            <v>20</v>
          </cell>
          <cell r="L9">
            <v>0</v>
          </cell>
          <cell r="M9">
            <v>20</v>
          </cell>
          <cell r="N9">
            <v>20</v>
          </cell>
          <cell r="O9">
            <v>0</v>
          </cell>
          <cell r="P9">
            <v>20</v>
          </cell>
          <cell r="Q9">
            <v>20</v>
          </cell>
          <cell r="R9">
            <v>1</v>
          </cell>
          <cell r="S9">
            <v>1</v>
          </cell>
          <cell r="T9" t="str">
            <v/>
          </cell>
          <cell r="U9">
            <v>0</v>
          </cell>
          <cell r="V9">
            <v>0</v>
          </cell>
          <cell r="W9">
            <v>0</v>
          </cell>
          <cell r="X9">
            <v>0</v>
          </cell>
          <cell r="Y9">
            <v>0</v>
          </cell>
          <cell r="Z9">
            <v>0</v>
          </cell>
          <cell r="AA9">
            <v>0</v>
          </cell>
          <cell r="AB9">
            <v>0</v>
          </cell>
          <cell r="AC9" t="str">
            <v>1. Resultados Alcanzados a la fecha
2. Inconvenientes presentados
3. Acciones de Mejora si aplican</v>
          </cell>
          <cell r="AD9">
            <v>0</v>
          </cell>
          <cell r="AE9">
            <v>0</v>
          </cell>
          <cell r="AF9">
            <v>0</v>
          </cell>
          <cell r="AG9">
            <v>0</v>
          </cell>
          <cell r="AH9">
            <v>0</v>
          </cell>
          <cell r="AI9">
            <v>0</v>
          </cell>
          <cell r="AJ9">
            <v>0</v>
          </cell>
          <cell r="AK9">
            <v>0</v>
          </cell>
          <cell r="AL9" t="str">
            <v>1. Resultados Alcanzados a la fecha
Indicador de reporte anual, no obstante se identificaron posibles cambios en la forma de desarrollar la actividad.
2.Inconvenientes presentados
Debido a la pandemia  se ha privilegiado la cooperación de manera virtual, en ese sentido se requiere liberar presupuesto y cambio de meta asociado a estas actividades.
3. Acciones de Mejora si aplican
Se envio control de cambios a la OAP el  2 de julio para  liberar recursos y cambiar  la meta del indicador.</v>
          </cell>
          <cell r="AM9">
            <v>0</v>
          </cell>
          <cell r="AN9">
            <v>0</v>
          </cell>
          <cell r="AO9">
            <v>0</v>
          </cell>
          <cell r="AP9">
            <v>0</v>
          </cell>
          <cell r="AQ9">
            <v>0</v>
          </cell>
          <cell r="AR9">
            <v>0</v>
          </cell>
          <cell r="AS9">
            <v>0</v>
          </cell>
          <cell r="AT9">
            <v>0</v>
          </cell>
          <cell r="AU9" t="str">
            <v>1. Resultados Alcanzados a la fecha
2. Inconvenientes presentados
3. Acciones de Mejora si aplican</v>
          </cell>
          <cell r="AV9">
            <v>0</v>
          </cell>
          <cell r="AW9">
            <v>0</v>
          </cell>
          <cell r="AX9">
            <v>0</v>
          </cell>
          <cell r="AY9">
            <v>0</v>
          </cell>
          <cell r="AZ9">
            <v>0</v>
          </cell>
          <cell r="BA9">
            <v>20</v>
          </cell>
          <cell r="BB9">
            <v>20</v>
          </cell>
          <cell r="BC9">
            <v>1</v>
          </cell>
          <cell r="BD9" t="str">
            <v>1. Resultados Alcanzados a la fecha
Durante el 2021  con el fin de impactar el reconocimiento del Instituto se gestionó la cooperación con autoridades homólogas y organismos internacionales priorizados, obteniendo los siguientes  resultados:
1. OPS: Es una actor fundamental para cumplir los objetivos del Invima relacionados con: mantener el status sanitario, ser reconocido a nivel internacional como autoridad de referencia, y para el fortalecimiento de capacidades de las funciones reguladoras que adelanta el Instituto. La gestión de cooperación con este actor, nos permitió presentar a la región la capacidad reguladora de Invima frente a las otras ARNr, y el rol de las autoridades sanitarias durante la pandemia, conocer la expresión de interés para establecimiento de un Centro de Transferencia de Tecnología de la vacuna de ARNr Covid-19; participar en las reuniones mensuales de la Red Regional de Farmacovigilancia en la región de las Américas, en las que se analiza la información regional y global consolidada sobre eventos supuestamente atribuibles a la vacunación o inmunización (ESAVI) contra la Covid-19 y otras actualizaciones. Así mismo, la participación en las Reuniones de la Red Regional de Dispositivos Médicos, donde se compartieron experiencias sobre nomenclatura de dispositivos médicos y vigilancia postcomercialización de los reactivos para diagnósticos InVitro, entre otros; participar de la actualización del Programa Global de Reportes, del comité Directivo del Mecanismo de Estados Miembros de la OMS y el nuevo Portal SGVM, además de los productos médicos falsificados en Covid-19, la serie de incidentes con vacunas falsificadas para Covid-19 en los países de la región, entre otros y del grupo de trabajo de Medicamentos sin prescripción OTC de la Red Parf donde participa Invima- Colombia, Anvisa- Brasil, Anmat – Argentina e ILAR en representación de la Industria, se vienen realizando investigaciones de campo sobre los hábitos de los usuarios de medicamentos sin prescripción, a fin de implementar acciones tendientes a resolver problemáticas comunes en la región. Finalmente, participar de la conferencia de la Red PARF que tuvo lugar el 6, 8 y 10 de diciembre de 2021, con la participación del Invima como ponente en el panel “la contribución de los sistemas regulatorios de la Región de las Américas a la respuesta de la pandemia por COVID-19”.
2. EMA: Durante 2021 suscribimos un acuerdo de confidencialidad que nos permite el intercambio de información sobre vacunas, medicamentos, dispositivos y en general productos requeríos para la COVID-19, este instrumento abrió las puertas a una colaboración directa con este organismos que nos permitió avanzar en la solución de consultas relacionadas con los productos de competencia del Instituto, donde resaltan los cambios vinculados a la salida de reino unido de la unión europea, medidas o mecanismos implementados para los proceso de certificación de BPM durante pandemia. E información sobre cursos virtuales para el fortalecimiento de capacidades relacionadas con las funciones reguladoras asociadas a la fabricación local de vacunas y medicamentos biológicos
3. Dinamarca: Finalizo la fase II del proyecto de cooperación con la agenda Danesa de Veterinaria y Seguridad Alimentaria que fue desarrollada entre 2019 a 2021 y en el que ha permitido el fortalecimiento de capacidades para el sector porcino mediante  asistencia técnica e intercambio técnico y científico en áreas como el sistema de inspección, vigilancia y control; patógenos; bienestar animal; brotes de enfermedades en animales y prevención, y comunicación del riesgo entre otros. Para dar continuidad a los lazos de cooperación ya existentes con la Agencia Danesa se firmó un memorando de entendimiento que tiene como objetivo proporcionar la base para explorar más a fondo cómo las operaciones agropecuarias y alimentarias se pueden ejecutar de manera más eficiente y respetuosa con el clima al compartir conocimientos, presiones regulatorias, experiencias, datos y mejores prácticas relevantes para los desafíos climáticos y ambientales y los aspectos relacionados con la seguridad alimentaria y la inocuidad de los alimentos, así mismo el Invima fue benefactor de las Becas del programa DANIDA, con el que nos hemos visto altamente beneficiados en temas de vital importancia para el desarrollo de las actividades misionales del Instituto. 
4. Estados Unidos-USAID: En desarrollo se encuentra el proyecto "convergencia por las normas”, donde se han priorizado temas en el área de dispositivos médicos como: Buenas Prácticas de Manufactura (MDSAP), Investigación Clínica, Evaluación Ex Post Decreto 4725 y 3770 y Autorización de Uso de emergencia y en el que se espera avanzar en la propuesta de modificación normativa en cumplimiento de normas internacionales. 
5. Estados Unidos-FDA: Durante el 2021 las relaciones con la FDA se estrecharon teniendo una visita presencial al Instituto, así mismo en el marco de estos lazos de cooperación definiendo como áreas principales los dispositivos médicos y los medicamentos biológicos, en virtud de esto se  desarrollaron seminarios virtuales abiertos sobre la ISO13485 y el Programa de Auditoría Única de Dispositivos Médicos (MDSAP por sus siglas en inglés), así como la utilización de los certificados del MDSAP para fines regulatorios, y en los que la Agencia Nacional de Vigilancia Sanitaria (ANVISA), la Administración Nacional de Medicamentos, Alimentos y Tecnología Médica (ANMAT) y la FDA compartieron sus experiencias. Desde el Invima participaron funcionarios de la Dirección de Dispositivos Médicos y otras tecnologías, la Oficina Asesora Jurídica, la Oficina de Atención al Ciudadano y el Oficina de Asuntos Internacionales.
- Reunión para conocer el proceso adelantado por la FDA para validar que un establecimiento fabricante de medicamentos cumple con las Buenas Prácticas de Manufactura y como debe leerse la información publicada en su página web sobre este tipo de inspecciones.
- Reunión entre la FDA y el Invima que abordó las políticas y procedimientos para la Evaluación Regulatoria Remota de la FDA, para un ensayo clínico en desarrollo. 
- Sesión virtual donde la FDA nos comparte su experiencia  relacionada con el proceso de Buenas Prácticas de Manufactura de medicamentos biológicos y vacunas que de desarrollo en el mes de diciembre.
6. España AECOSAN: se gestionaron las necesidades de la DAB de DIROS y LAB intercambiando experiencias en temas como la implementación, las fortalezas y debilidades del sistema español, articulación con el sistema de alertas rápidas (RASFF) , como apoyo al fortalecimiento del IVC y articulación con las secretarias de salud en Alimentos en Invima.; así como  Sistemas de Inspección y Certificación de Importaciones y Exportaciones - Directrices para la determinación de equivalencia de las medidas sanitarias relacionadas con los sistemas de inspección y certificación de alimentos y  Etiquetado de Alimentos - Directrices sobre etiquetado nutricional / Sodio. Direccion de Alimentos. 
7. España AEMPS: en el marco del MoU suscrito, la AEMPS, apoyo al Invima participando en el Taller  Virtual 14 y 15 de diciembre para el Fortalecimiento capacidades terapias avanzadas ( Estudios Clínicos y Registros) y en VII Encuentro nacional de Farmacovigilancia: “ Fortalecimiento de la Farmacovigilancia en tiempos de pandemia, 29 y 30 de noviembre modalidad virtual.  En el mes de septiembre se llevó a cabo una reunión bilateral para que la AEMPS nos compartiera la experiencia en buenas prácticas de Farmacovigilancia.  Así mismo se gestionó el proceso de emisión de certificados de venta libre, para productos competencia del Instituto.
8. Brasil: en el año 2021 los esfuerzos de cooperación se centraron a atender necesidades puntuales de Invima frente a consultas relacionadas con Covid 19, así mismo se trabajó bilateralmente con Anvisa para gestionar necesidades de cooperación del Instituto logrando el intercambio de experiencias en VIII ENCUENTRO DE FARMACOVIGILANCIA: "Fortalecimiento de la Farmacovigilancia en tiempos de pandemia -Colombia  del 29 y 30 de noviembre modalidad virtual y Taller  Virtual 14 y 15 de diciembre para el Fortalecimiento capacidades terapias avanzadas ( Estudios Clínicos y Registros). Así mismo se gestionó el proceso de emisión de certificados de venta libre, para productos competencia del Instituto.
9. Francia: Se han establecido acuerdos para la cooperación en Farmacovigilancia en los temas de: control sobre la prescripción y distribución de medicamentos y la regulación médico-económica de los productos sanitarios, reforzar la vigilancia de los productos sanitarios y apoyar el fortalecimiento de las competencias de los involucrados en la inspección, vigilancia, control y regulación de productos y establecimientos sanitarios.
10. USP: A través de la alianza con la USP se realizó el Seminario de Calidad en el uso medicinal de Cannabis con funcionarios del Invima (Asesores de dirección, jurídica, medicamentos, cooperación internacional, laboratorios, admisibilidad, entre otros) para intercambiar experiencias sobre recursos y retos que tiene actualmente el uso medicinal de Cannabis con expertos del tema de la USP.
Participación del Invima en la Segunda Reunión del Capítulo Regional de América Latina de la Convención de USP con participación de las delegaciones de los países miembros latinoamericanos, presentando como áreas de trabajo para el Capitulo:   Uso medicinal de la Cannabis, Vigilancia Post venta (Mercadeo), Nitrosaminas, Respuesta al Covid-19 y Resiliencia de la cadena de suministro.
Participación del Invima en el Seminario “Combatting Substandard and Falsified Medicines during Covid-19 pandemic” que se realizó de manera virtual con participación de diferentes expertos de USP a nivel Latinoamérica, desplegando los retos que se presentan en materia de medicamentos falsificados y adulterados para el tratamiento del Covid-19.
Realización del Taller Calidad en Vacunas Covid-19 con participación expertos de USP y con la asistencia de más de 70 funcionarios del Invima.
Participación en la Reunión del Capítulo Regional de América Latina de la Convención de USP con participación de las delegaciones de los países miembros sobre la Calidad de Cannabis para Uso Médico.
11. ONUDI: De acuerdo con lineamientos estratégicos del Invima como son Estatus sanitario, eficiencia y transparencia, el Instituto con miras al fortalecimiento de capacidades institucionales priorizó tres líneas de cooperación, en el marco del “Programa de Calidad para la Cadena de Químicos” como son: 
1. Fortalecimiento y Mejora de Trámites, donde el instituto vienen adelantando acciones contribuyen de forma directa a controlar y vigilar los establecimientos y productos competencia del Instituto, en beneficio de la población, reduciendo las afectaciones que se puedan ocasionar con su uso o consumo. En este sentido el Invima es consciente de la necesidad de fortalecer y mejorar los procesos asociados a trámites de la entidad.
2. Mejoramiento del Proceso de Inspección Vigilancia y Control.
3. Adopción y cumplimiento de estándares internacionales. En esta línea temática se tienen en cuenta las estrategias del Invima para el cumplimiento de las actividades relacionadas directamente con la misionalidad del Instituto.
Dentro de estas líneas se desarrolló un plan de trabajo que incluyó seis (6) grandes módulos asociados a procesos liderados por la Dirección de Medicamentos y Productos Biológicos, la Dirección de Cosméticos, Aseo, Plaguicidas y Productos de higiene doméstica, la Oficina de Laboratorios y Control de Calidad y la Oficina de Tecnologías de la Información. Durante el 2021 hemos avanzado en la implementación de este plan de trabajo que no solo fortalecerán las capacidades del instituto, sino que mejorarán las condiciones de competitividad para los sectores económicos vinculados a estas áreas en el país.
12. Unión Europea: Se adelantó el trabajo con la OTI y los expertos de la Unión Europea del sistema TRACES con el fin de implementar el sistema en el Invima, así mismo se recibió por parte del Ministerio de Comercio industria y Turismo, la oferta de cooperación para la implementación de Traces en el Invima, recursos que permitirán generar el fortalecimiento y la implementación del sistema dentro de la entidad.
13. Países Bajos: Durante el año 2021, se generó el avance en el plan de trabajo con la NVWA con el fin de implementar el sistema de E-Cert en el Invima, se generaron los respectivos acercamientos con los expertos, en diferentes reuniones, cumpliendo con los compromisos asumidos. Para el 2022 se validará el certificado que se usará para intercambiar la información con Países Bajos, ya que se están generando dudas respecto a los cambios que ha tenido TRACES y estos certificados.
14. Reino Unido: Participación en el proyecto  (estudio de medicamentos adulterados en Colombia), y en el taller de la presentación de resultados de este estudio, dentro de lo que se resalta el planteamiento de un estudio sobre medicamentos adulterados y salud pública que busca, a partir de una aproximación a la situación actual respecto de medicamentos alterados y/o fraudulentos, y del contrabando de medicamentos, adelantar un análisis que permita detallar sus principales efectos en materia salud pública, sugerir áreas de atención prioritaria, e identificar posibles recomendaciones y buenas prácticas teniendo en cuenta evidencia de su efectividad en contextos cercanos, y la factibilidad de su implementación. El análisis tendría en cuenta también, en la medida que la información lo permita, posibles consecuencias asociadas a la pandemia de la Covid-19
15. Ecuador: en el marco del memorando de entendimiento Invima ARCSA, se atendió visita del ARCSA Ecuador donde se definieron temas de interés como apoyo para el proceso de  reestruccturacion del ARCSA y su camino a convertirse en  Agencia de Referencia Regional. Así mismo, se han atendido varias solicitudes de la agencia Ecuatoriana en temas de Medicamentos, Laboratorios, Cosmeticos y Programa IVC SOA.
16. PNUD: El Invima y la Oficina de Naciones Unidas para el desarrollo, suscribieron un Memorando de entendimiento con el objetivo de  establecer un marco de cooperación que permita promover el fortalecimiento empresarial, la disminución de brechas de desarrollo, la reducción de la pobreza, e impulsar el desarrollo
económico en territorios donde PNUD desarrollo proyectos, dentro de las áreas de cooperación resaltamos el acompañamiento del Invima en el desarrollo de jornadas de capacitación con productores vinculados a los proyectos acompañados por el PNUD, así como Promover el intercambio de información (material bibliográfico y audiovisual) para la difusión de los requisitos normativos de los productos competencia de Invima que se desarrollan en el marco de los proyectos acompañados por el PNUD; entre otras. 
17.México Cofepris: Se estableció una agenda bilateral que permita el dialogo y el intercambio de experiencias en temas como: promover la equidad en la regulación sanitaria frente a las enfermedades emergentes, trabajos en la Red Parf,  promover la equidad en la regulación sanitaria frente a las enfermedades emergentes fortalecimiento de capacidades en virtud del cumplimiento de estándares sanitarios evaluados en la herramienta global – Global Benchmarking Tool - GBT de la OMS, procesos de reconocimiento de Registros Sanitarios y proyectos de fabricación de Vacunas. Así mismo, Invima presentó su experiencia en relación a la aplicación de la Guía ICH E6(R2) - BPC Sección 5 Sponsor, específicamente en lo relacionado a las funciones asumidas por el Patrocinador y la regulación y vigilancia aplicada sobre este por el Instituto.
18. Japón: Durante el 2021 a través de gestiones de cooperación, se adelantó un intercambio con la Pharmaceuticals and Medical Devices Agency – PMDA, relacionada con la experiencia y mejores prácticas regulatorias para dispositivos médicos. Trabajo apoyado por la Embajada de Japón en Colombia, el Ministerio de Economía, Comercio e Industria de Japón, ProColombia. A partir de este proceso de cooperación, se inició un intercambio de información directo con esta autoridad, en los temas competencia del Invima
19.Chile: ISP – Durante el 2021 se adelantó una gestión de cooperación que incluyo un intercambio de experiencias sobre la experiencia de Invima en ICH como país observador, acercamiento a la plataforma de tramites de registros sanitarios de ANAMED y proceso de aplicación de la metodología de clasificación de riesgos para la expedición o emisión del certificado de buenas prácticas de manufactura de medicamentos.
20. Indonesia: Durante 2021 culmino el proceso de negociación del Memorando de Entendimiento sobre cooperación en vigilancia y control de alimentos y medicamentos. Instrumento que permitirá estrechar los lazos de cooperación entre la autoridad de Indonesia y el Invima.
2. Inconvenientes presentados.
Paises Bajos: Los trabajos de certificación electrónica se encuentran pendientes de la actualización del sistema de SIVICOS III y la Nueva Plataforma que está adelantando la empresa SOAINT.
3. Acciones de Mejora si aplican
N/A</v>
          </cell>
        </row>
        <row r="10">
          <cell r="A10" t="str">
            <v>OI03</v>
          </cell>
          <cell r="B10" t="str">
            <v xml:space="preserve">1 Fortalecimiento  de la inspección  vigilancia y control de los productos competencia del Invima </v>
          </cell>
          <cell r="C10" t="str">
            <v>Oficina de Asuntos Internacionales</v>
          </cell>
          <cell r="D10" t="str">
            <v>Participación en escenarios de carácter internacional que impacten en el reconocimiento del Instituto.</v>
          </cell>
          <cell r="E10" t="str">
            <v xml:space="preserve">Fortalecer el reconocimiento del instituto a nivel internacional </v>
          </cell>
          <cell r="F10" t="str">
            <v>Inversión</v>
          </cell>
          <cell r="G10" t="str">
            <v>Participaciones en foros, redes e Iniciativas</v>
          </cell>
          <cell r="H10" t="str">
            <v>(No de participaciones en Foros, redes e iniciativas/No de participaciones en Foros, redes e iniciativas programadas)*100</v>
          </cell>
          <cell r="I10" t="str">
            <v>Número</v>
          </cell>
          <cell r="J10" t="str">
            <v>Trimestral</v>
          </cell>
          <cell r="K10">
            <v>12</v>
          </cell>
          <cell r="L10">
            <v>0</v>
          </cell>
          <cell r="M10">
            <v>12</v>
          </cell>
          <cell r="N10">
            <v>12</v>
          </cell>
          <cell r="O10">
            <v>0</v>
          </cell>
          <cell r="P10">
            <v>12</v>
          </cell>
          <cell r="Q10">
            <v>12</v>
          </cell>
          <cell r="R10">
            <v>1</v>
          </cell>
          <cell r="S10">
            <v>1</v>
          </cell>
          <cell r="T10" t="str">
            <v/>
          </cell>
          <cell r="U10">
            <v>0</v>
          </cell>
          <cell r="V10">
            <v>0</v>
          </cell>
          <cell r="W10">
            <v>0</v>
          </cell>
          <cell r="X10">
            <v>0</v>
          </cell>
          <cell r="Y10">
            <v>0</v>
          </cell>
          <cell r="Z10">
            <v>0</v>
          </cell>
          <cell r="AA10">
            <v>0</v>
          </cell>
          <cell r="AB10">
            <v>0</v>
          </cell>
          <cell r="AC10" t="str">
            <v>1. Resultados Alcanzados a la fecha
Para este primer trimestre de reporte no se presentaron avances 
2. Inconvenientes presentados
3. Acciones de Mejora si aplican</v>
          </cell>
          <cell r="AD10">
            <v>0</v>
          </cell>
          <cell r="AE10">
            <v>0</v>
          </cell>
          <cell r="AF10">
            <v>0</v>
          </cell>
          <cell r="AG10">
            <v>0</v>
          </cell>
          <cell r="AH10">
            <v>0</v>
          </cell>
          <cell r="AI10">
            <v>6</v>
          </cell>
          <cell r="AJ10">
            <v>6</v>
          </cell>
          <cell r="AK10">
            <v>0.5</v>
          </cell>
          <cell r="AL10" t="str">
            <v>1. Resultados Alcanzados a la fecha
ABRIL
I. Participación del Invima en la Reunión Plenaria de ICMRA, que tuvo lugar el 28 de abril de 2021 en modalida virtual, lo representó un funcionario de la Oficina de Asuntos Internacionales.
II. El día 29 de abril, Invima participa como invitado oyente en el Panel Virtual sobre “Publicidad de Suplementos Alimenticios: Una Perspectiva Nutricional y de Protección al Consumidor”  organizada por Alianza Latinoamericana de Nutrición Responsable - ALANUR, a la que fueron designados funcionarios de las direcciones de Medicamentos y Responsabilidad Sanitaria. 
JUNIO
III. Invima participó en la sesión de la Asamblea de ICH que tuvo lugar el 2 y 3 de junio en modalidad virtual, participó Yenny Suarez de la Dirección de Medicamentos y Productos Biológicos. 
IV. Invima participó el 10 de junio de manera virtual en la Segunda Reunión del Capítulo Regional de América Latina de la Convención de USP.                                                               V. Invima participo en la 15 Reunion Anual de ICCR que tuvo lugar del 21 al 24 de junio en l modalidad virtual con la participacion de Ligia Lorena Rodriguez de la Direccion de Cosmeticos.
VI. Invima participó de la reunión de Autoridades Reguladoras Nacionales de Referencia Regional ARNr, que tuvo lugar el 30 de junio y donde se presentaron las consideraciones frente al informe de capacidades reguladoras de la región y las buenas expericias frente a las medidas implementadas para tender la pandemia. Así mismo, la OPS presento la actualización del estado de la GBT.
2. Inconvenientes presentados
Las representaciones se han realizado de manera virtual, en ese sentido se requiere liberar presupuesto asociado a estas actividades.
3. Acciones de Mejora si aplican
Se envio control de cambios a OAP el  2 de julio para  liberar recursos y cambiar la forma de ejecuciòn de la meta</v>
          </cell>
          <cell r="AM10">
            <v>0</v>
          </cell>
          <cell r="AN10">
            <v>0</v>
          </cell>
          <cell r="AO10">
            <v>0</v>
          </cell>
          <cell r="AP10">
            <v>0</v>
          </cell>
          <cell r="AQ10">
            <v>0</v>
          </cell>
          <cell r="AR10">
            <v>1</v>
          </cell>
          <cell r="AS10">
            <v>1</v>
          </cell>
          <cell r="AT10">
            <v>8.3333333333333329E-2</v>
          </cell>
          <cell r="AU10" t="str">
            <v>1. Resultados Alcanzados a la fecha
SEPTIEMBRE:
I. Participación del Invima en la Conferencia virtual de ICDRA, que tuvo lugar del 20 al 24 de septiembre de 2021. En este escenario participó una funcionaria de la OAI y se compartió la invitación con la Dirección de Medicamentos, el GURI y la Dirección de Dispositivos Médicos.
2. Inconvenientes presentados
N/A
3. Acciones de Mejora si aplican
N/A</v>
          </cell>
          <cell r="AV10">
            <v>0</v>
          </cell>
          <cell r="AW10">
            <v>0</v>
          </cell>
          <cell r="AX10">
            <v>0</v>
          </cell>
          <cell r="AY10">
            <v>0</v>
          </cell>
          <cell r="AZ10">
            <v>0</v>
          </cell>
          <cell r="BA10">
            <v>5</v>
          </cell>
          <cell r="BB10">
            <v>5</v>
          </cell>
          <cell r="BC10">
            <v>0.41666666666666669</v>
          </cell>
          <cell r="BD10" t="str">
            <v>1. Resultados Alcanzados a la fecha
Octubre
1. Red Eami: Participación de la Dirección de Medicamentos y la OAI en la reunión de comité de la Red Eami que tuvo lugar el 19 de octubre de 2021.
2. Mecanismo de Estados Miembros: Participación de la OAI en la Reunión Plenaria del Mecanismo de Estados Miembros, en el que se dio a conocer el estado actual de la Actividad H, reunión que tuvo lugar el 27 y 28 de octubre de 2021.
Noviembre
3. IPRP: Participación de la Dirección de Medicamentos y la OAI en la reunión Plenaria de IPRP que tuvo lugar el 19 y 22 de noviembre de 2021.
Diciembre
4. ICMRA: Participación de la Dirección de Medicamentos y la OAI en la cumbre y reunión plenaria de ICMRA que tuvo lugar el 1 y 2 de diciembre de 2021.
5. Red Parf: Partipación de la Oficina Asesora Jurídica y la OAI en la reunión de la Red que tuvo lugar los días 6, 8 y 10 de diciembre de 2021.
2. Inconvenientes presentados
N/A
3. Acciones de Mejora si aplican
N/A</v>
          </cell>
        </row>
        <row r="11">
          <cell r="A11" t="str">
            <v>OI04</v>
          </cell>
          <cell r="B11" t="str">
            <v xml:space="preserve">1 Fortalecimiento  de la inspección  vigilancia y control de los productos competencia del Invima </v>
          </cell>
          <cell r="C11" t="str">
            <v>Oficina de Asuntos Internacionales</v>
          </cell>
          <cell r="D11" t="str">
            <v xml:space="preserve">Realizar actividades de cooperacion en modalidad de oferta   gracias a la calidad de agencia reguladora  reconocida. </v>
          </cell>
          <cell r="E11" t="str">
            <v xml:space="preserve">Aportar al fortalecimiento de otras autoridades reguladoras/sanitarias, en cumplimiento de los compromisos internacionales asumidos por el Invima. </v>
          </cell>
          <cell r="F11" t="str">
            <v>Inversión</v>
          </cell>
          <cell r="G11" t="str">
            <v xml:space="preserve"> Oferta de cooperación realizada</v>
          </cell>
          <cell r="H11" t="str">
            <v>(Número de acciones de oferta de cooperación aceptada y gestionada/Número de acciones de oferta de cooperación aceptada)*100</v>
          </cell>
          <cell r="I11" t="str">
            <v>Porcentaje</v>
          </cell>
          <cell r="J11" t="str">
            <v>Semestral</v>
          </cell>
          <cell r="K11">
            <v>5</v>
          </cell>
          <cell r="L11">
            <v>1</v>
          </cell>
          <cell r="M11">
            <v>4</v>
          </cell>
          <cell r="N11">
            <v>5</v>
          </cell>
          <cell r="O11">
            <v>0</v>
          </cell>
          <cell r="P11">
            <v>5</v>
          </cell>
          <cell r="Q11">
            <v>5</v>
          </cell>
          <cell r="R11">
            <v>1</v>
          </cell>
          <cell r="S11">
            <v>1</v>
          </cell>
          <cell r="T11" t="str">
            <v/>
          </cell>
          <cell r="U11">
            <v>0</v>
          </cell>
          <cell r="V11">
            <v>0</v>
          </cell>
          <cell r="W11">
            <v>0</v>
          </cell>
          <cell r="X11">
            <v>0</v>
          </cell>
          <cell r="Y11">
            <v>0</v>
          </cell>
          <cell r="Z11">
            <v>0</v>
          </cell>
          <cell r="AA11">
            <v>0</v>
          </cell>
          <cell r="AB11">
            <v>0</v>
          </cell>
          <cell r="AC11" t="str">
            <v>1. Resultados Alcanzados a la fecha
2. Inconvenientes presentados
3. Acciones de Mejora si aplican</v>
          </cell>
          <cell r="AD11">
            <v>0</v>
          </cell>
          <cell r="AE11">
            <v>0</v>
          </cell>
          <cell r="AF11">
            <v>0</v>
          </cell>
          <cell r="AG11">
            <v>0</v>
          </cell>
          <cell r="AH11">
            <v>0</v>
          </cell>
          <cell r="AI11">
            <v>3</v>
          </cell>
          <cell r="AJ11">
            <v>3</v>
          </cell>
          <cell r="AK11">
            <v>0.6</v>
          </cell>
          <cell r="AL11" t="str">
            <v>1. Resultados Alcanzados a la fecha
Marzo
I. El 2 de marzo se adelanto una sesión con el ARCSA de Ecuador para contar la experiencia de Invima sobre la aplicación del Acuerdo de intercambio de actas para la emision de certificados de BPM - Acuerdo de Cooperación suscrito por las autoridades sanitarias de la AP.
Junio
II. Los días 08 y 09 de junio, con ocasión de la celebración del Día Mundial de la Inocuidad, organizado por SANIPES de Perú, funcionarios de la Dirección de Alimentos y Bebidas, presentaron la experiencia de Invima en “Control reforzado en la gestión de riesgos, para la inocuidad en el sector pesquero y acuícola”, teniendo como precedente el Gabinete Binacional Colombia-Perú Apertura de Mercado 2021.
III. El 10 de junio se llevó a cabo una sesión de ensayos clínicos, con el area tecnica, la OAI, solicitada por el DNM de El Salvador, con el fin de tratar diferentes temas objeto de intercambio.                                                   
2. Inconvenientes presentados
3. Acciones de Mejora si aplican</v>
          </cell>
          <cell r="AM11">
            <v>0</v>
          </cell>
          <cell r="AN11">
            <v>0</v>
          </cell>
          <cell r="AO11">
            <v>0</v>
          </cell>
          <cell r="AP11">
            <v>0</v>
          </cell>
          <cell r="AQ11">
            <v>0</v>
          </cell>
          <cell r="AR11">
            <v>1</v>
          </cell>
          <cell r="AS11">
            <v>1</v>
          </cell>
          <cell r="AT11">
            <v>0.2</v>
          </cell>
          <cell r="AU11" t="str">
            <v>1. Resultados Alcanzados a la fecha
SEPTIEMBRE                                                                                                            I. El 15 de septiembre en reunión sostenida con la CNFV como parte de la autoridad reguladora de México -COFEPRIS, el Invima presenta su experiencia en la concepción e implementación del curso virtual del sistema para el reporte de eventos adversos de productos farmaceúticos VigiFlow, proporcionandole información relevante y de base para el fortalecimiento del curso que la autoridad méxicana tiene proyectado iniciar.
2. Inconvenientes presentados
N/A
3. Acciones de Mejora si aplican
N/A</v>
          </cell>
          <cell r="AV11">
            <v>0</v>
          </cell>
          <cell r="AW11">
            <v>0</v>
          </cell>
          <cell r="AX11">
            <v>0</v>
          </cell>
          <cell r="AY11">
            <v>0</v>
          </cell>
          <cell r="AZ11">
            <v>0</v>
          </cell>
          <cell r="BA11">
            <v>1</v>
          </cell>
          <cell r="BB11">
            <v>1</v>
          </cell>
          <cell r="BC11">
            <v>0.2</v>
          </cell>
          <cell r="BD11" t="str">
            <v>1. Resultados Alcanzados a la fecha
Octubre: 
1. El salvador: en el marco del MoU con la DNM del savador se realizaron tres sesiones tecnicas para abordar el tema de publicidad de Medicamentos, cosmeticos y Disposoitivos medicos. 28  y 30 de septimebre y 6 de octubre. 
2. Acciones de Mejora si aplican
N/A
3. Acciones de Mejora si aplican
N/A</v>
          </cell>
        </row>
        <row r="12">
          <cell r="A12" t="str">
            <v>OI05</v>
          </cell>
          <cell r="B12" t="str">
            <v xml:space="preserve">1 Fortalecimiento  de la inspección  vigilancia y control de los productos competencia del Invima </v>
          </cell>
          <cell r="C12" t="str">
            <v>Oficina de Asuntos Internacionales</v>
          </cell>
          <cell r="D12" t="str">
            <v>Realizar la  referenciación sobre regulaciones, procesos,  procedimientos, estructura, organización entre otros, de terceros paises y sus autoridades en los asuntos competencia del Invima.</v>
          </cell>
          <cell r="E12" t="str">
            <v xml:space="preserve">Conocer como funcionan los terceros países y sus autoridades competentes en los asuntos de interes del Invima, con el propósito de contar con elementos para la mejora de los procesos y procedimientos internos. </v>
          </cell>
          <cell r="F12" t="str">
            <v>Funcionamiento</v>
          </cell>
          <cell r="G12" t="str">
            <v>Temas de referenciación</v>
          </cell>
          <cell r="H12" t="str">
            <v xml:space="preserve">
(No de referenciaciones realizadas/ No de  referenciaciones programadas)*100
</v>
          </cell>
          <cell r="I12" t="str">
            <v>Número</v>
          </cell>
          <cell r="J12" t="str">
            <v>Trimestral</v>
          </cell>
          <cell r="K12">
            <v>6</v>
          </cell>
          <cell r="L12">
            <v>0</v>
          </cell>
          <cell r="M12">
            <v>6</v>
          </cell>
          <cell r="N12">
            <v>6</v>
          </cell>
          <cell r="O12">
            <v>0</v>
          </cell>
          <cell r="P12">
            <v>6</v>
          </cell>
          <cell r="Q12">
            <v>6</v>
          </cell>
          <cell r="R12">
            <v>1</v>
          </cell>
          <cell r="S12">
            <v>1</v>
          </cell>
          <cell r="T12" t="str">
            <v/>
          </cell>
          <cell r="U12">
            <v>0</v>
          </cell>
          <cell r="V12">
            <v>0</v>
          </cell>
          <cell r="W12">
            <v>0</v>
          </cell>
          <cell r="X12">
            <v>0</v>
          </cell>
          <cell r="Y12">
            <v>0</v>
          </cell>
          <cell r="Z12">
            <v>3</v>
          </cell>
          <cell r="AA12">
            <v>3</v>
          </cell>
          <cell r="AB12">
            <v>0.5</v>
          </cell>
          <cell r="AC12" t="str">
            <v xml:space="preserve">1. Resultados Alcanzados a la fecha
Durante el primer trimestre se adelantaron tres (3) referenciaciones, que se detallan a continuación:
1. Se realiza referenciación sobre alternativas de radicación de solicitudes y proceso de tercerización, solicitud recibida en Comité Directivo del 14 de enero de 2021, información presentada a grupo de trabajo de análisis Modelos de Tercerización en la sesión del 19/01/2020.
2.  Se realiza referenciación sobre restricciones de ingreso a los países por COVID-19, para atender la solicitud de la Dirección de Medicamentos relacionada con la reactivación de las visitas internacionales para certificación de BPM - Se entregó la referenciación el 01/03/2021.
3. Se realiza referenciación frente a la vacuna AstraZeneca, relacionada con la posición de los países frente a la suspensión de la vacunación por eventos trombóticos. Solicitud de la Dirección General y la Dirección de Medicamentos - Se entrego la referenciación el 12/03/2021
2. Inconvenientes presentados
Ninguno
3. Acciones de Mejora si aplican
</v>
          </cell>
          <cell r="AD12">
            <v>0</v>
          </cell>
          <cell r="AE12">
            <v>0</v>
          </cell>
          <cell r="AF12">
            <v>0</v>
          </cell>
          <cell r="AG12">
            <v>0</v>
          </cell>
          <cell r="AH12">
            <v>0</v>
          </cell>
          <cell r="AI12">
            <v>0</v>
          </cell>
          <cell r="AJ12">
            <v>0</v>
          </cell>
          <cell r="AK12">
            <v>0</v>
          </cell>
          <cell r="AL12" t="str">
            <v>1. Resultados Alcanzados a la fecha
Sin referenciaciones culminadas, en proceso una "Percepción sobre estudios Clínicos"
2. Inconvenientes presentados
Las respuestas dependen de la disponibilidad de las autoridades.
3. Acciones de Mejora si aplican
No Aplica</v>
          </cell>
          <cell r="AM12">
            <v>0</v>
          </cell>
          <cell r="AN12">
            <v>0</v>
          </cell>
          <cell r="AO12">
            <v>0</v>
          </cell>
          <cell r="AP12">
            <v>0</v>
          </cell>
          <cell r="AQ12">
            <v>0</v>
          </cell>
          <cell r="AR12">
            <v>1</v>
          </cell>
          <cell r="AS12">
            <v>1</v>
          </cell>
          <cell r="AT12">
            <v>0.16666666666666666</v>
          </cell>
          <cell r="AU12" t="str">
            <v>1. Resultados Alcanzados a la fecha
Durante el tercer trimestre se adelantó una (1) referenciacion, que se detalla a continuación:
SEPTIEMBRE
I. Aplicación de la excepción bolar, en los derechos de patente para medicamentos, proceso adelantado con las autoridades de referencia de medicamentos 
2. Inconvenientes presentados
N/A
3. Acciones de Mejora si aplican
N/A</v>
          </cell>
          <cell r="AV12">
            <v>0</v>
          </cell>
          <cell r="AW12">
            <v>0</v>
          </cell>
          <cell r="AX12">
            <v>0</v>
          </cell>
          <cell r="AY12">
            <v>0</v>
          </cell>
          <cell r="AZ12">
            <v>0</v>
          </cell>
          <cell r="BA12">
            <v>2</v>
          </cell>
          <cell r="BB12">
            <v>2</v>
          </cell>
          <cell r="BC12">
            <v>0.33333333333333331</v>
          </cell>
          <cell r="BD12" t="str">
            <v>1. Resultados Alcanzados a la fecha
Se adelantarón dos referenciaciones a solicitud de la Dirección General
Octubre
Referenciacón de alimentos con CBD:  Se realizó el 27 de octubre, referente al marco normativo sobre uso de CDB de alimentos, y el interés de conocer como otras autoridades aplican esto.
Diciembre
Vacunas COVID19: durante todo el 2021, la OAI realizo seguimiento a las autoridades de referencia para, conocer cómo iban incluyendo nuevas vacunas para la Covid dentro de sus territorios, información que se consolida en una infografía que resume esta referenciación, el reporte de esta información se realizaba a través de un grupo de whatsapp de direccion general. Ultima actualización de la diapositiva el 21 de diciembre.
2. Inconvenientes presentados
N/A
3. Acciones de Mejora si aplican
N/A</v>
          </cell>
        </row>
        <row r="13">
          <cell r="A13" t="str">
            <v>OI06</v>
          </cell>
          <cell r="B13" t="str">
            <v xml:space="preserve">1 Fortalecimiento  de la inspección  vigilancia y control de los productos competencia del Invima </v>
          </cell>
          <cell r="C13" t="str">
            <v>Oficina de Asuntos Internacionales</v>
          </cell>
          <cell r="D13" t="str">
            <v>Acceder a mercados internacionales para la exportación de alimentos</v>
          </cell>
          <cell r="E13" t="str">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ell>
          <cell r="F13" t="str">
            <v>Funcionamiento</v>
          </cell>
          <cell r="G13" t="str">
            <v>Apertura de mercados priorizados</v>
          </cell>
          <cell r="H13" t="str">
            <v>(No. de mercados internacionales con acciones efectivas de admisibilidad sanitaria por el INVIMA / No. mercados internacionales priorizados) *100</v>
          </cell>
          <cell r="I13" t="str">
            <v>Número</v>
          </cell>
          <cell r="J13" t="str">
            <v>Trimestral</v>
          </cell>
          <cell r="K13">
            <v>30</v>
          </cell>
          <cell r="L13">
            <v>0</v>
          </cell>
          <cell r="M13">
            <v>30</v>
          </cell>
          <cell r="N13">
            <v>30</v>
          </cell>
          <cell r="O13">
            <v>0</v>
          </cell>
          <cell r="P13">
            <v>30</v>
          </cell>
          <cell r="Q13">
            <v>30</v>
          </cell>
          <cell r="R13">
            <v>1</v>
          </cell>
          <cell r="S13">
            <v>1</v>
          </cell>
          <cell r="T13" t="str">
            <v/>
          </cell>
          <cell r="U13">
            <v>0</v>
          </cell>
          <cell r="V13">
            <v>0</v>
          </cell>
          <cell r="W13">
            <v>0</v>
          </cell>
          <cell r="X13">
            <v>0</v>
          </cell>
          <cell r="Y13">
            <v>0</v>
          </cell>
          <cell r="Z13">
            <v>8</v>
          </cell>
          <cell r="AA13">
            <v>8</v>
          </cell>
          <cell r="AB13">
            <v>0.26666666666666666</v>
          </cell>
          <cell r="AC13" t="str">
            <v>1. Resultados Alcanzados a la fecha:
Como resultado de las gestiones de relacionamiento del grupo de admisibilidad sanitaria se materializo la viabilidad para exportar a los siguientes mercados internacionales:
1. Apertura de mercado de Macao Carne Bovina.
2. Apertura de mercado de Macao Carne Porcina.
3. Apertura de mercado de Qatar Carne Bovina.
4. Apertura de Mercado de Chile Huevos de Codorniz.
5. Desarrollo de gestiones para la reapertura de Rusia Carne Bovina (levantamiento de la restricción para una planta - trabajo para levantamiento de restricción para plantas adicionales).
6. Desarrollo de gestiones para la habilitación de plantas nuevas para exportar carne bovina a Chile (gestiones para realizar visita remota por parte de la autoridad de Chile).
7. Desarrollo de gestiones para la apertura del mercado de Hong Kong Carne Bovina (envío de información adicional solicitada por autoridad de HK).
8. Desarrollo de gestiones para la apertura del mercado de Japón para lácteos (gestiones para avances en acuerdo de modelo de certificado para la exportación).
2. Inconvenientes presentados
3. Acciones de Mejora si aplican</v>
          </cell>
          <cell r="AD13">
            <v>0</v>
          </cell>
          <cell r="AE13">
            <v>0</v>
          </cell>
          <cell r="AF13">
            <v>0</v>
          </cell>
          <cell r="AG13">
            <v>0</v>
          </cell>
          <cell r="AH13">
            <v>0</v>
          </cell>
          <cell r="AI13">
            <v>8</v>
          </cell>
          <cell r="AJ13">
            <v>8</v>
          </cell>
          <cell r="AK13">
            <v>0.26666666666666666</v>
          </cell>
          <cell r="AL13" t="str">
            <v>1. Resultados Alcanzados a la fecha:
Como resultado de las gestiones realizadas por el Grupo de Admisibilidad Sanitaria y Aprovechamiento de Mercados Internacionales se tienen los siguientes resutlados y avances:
1. Apertura del mercado de Ghana para la exportación de leche y derivados lácteos.
2. Repaertura del mercado de Cuba para la exportación de leche y derivados lacteos.
3. Apertura del mercado de Japón para la exportación de leche y derivados lácteos.
4. Confirmación de la apertura del mercado de Republica Dominicana para la exportación de Gelatina de origen bovino.
5. Apertura del mercado de Israel para la exportación de productos de la pesca y acuicultura.
6. Habilitación de tres nuevos establecimientos para la exportación de carne bovina a Emiratos Arabes Unidos.
7. Envio de información requerida por Singapur para avanzar en los procesos de admisibilidad de carne bovina y porcina.
8. Envio de informacion requerida por Vietnam para avanzar  en el proceso de admisibilidad de carne porcina.
2. Inconvenientes presentados
3. Acciones de Mejora si aplican</v>
          </cell>
          <cell r="AM13">
            <v>0</v>
          </cell>
          <cell r="AN13">
            <v>0</v>
          </cell>
          <cell r="AO13">
            <v>0</v>
          </cell>
          <cell r="AP13">
            <v>0</v>
          </cell>
          <cell r="AQ13">
            <v>0</v>
          </cell>
          <cell r="AR13">
            <v>8</v>
          </cell>
          <cell r="AS13">
            <v>8</v>
          </cell>
          <cell r="AT13">
            <v>0.26666666666666666</v>
          </cell>
          <cell r="AU13" t="str">
            <v>1. Resultados Alcanzados a la fecha:
Como resultado de las gestiones realizadas por el Grupo de Admisibilidad Sanitaria y Aprovechamiento de Mercados Internacionales se tienen los siguientes resutlados y avances:
I. Envio al SAG de Chile de documentacion para avanzar en el proceso de admisibilidad de Tripas Saladas y Mucosa.
II. Envio a Corea del Sur de carta de presentacion de establecimiento colombiano interesado en exportar camarones.
III. Envio a la autoridad de la Federacion Rusa de informacion de IVC para levantamiento de restriccion para exportación de carne bovina.
IV. Envio al MAPA de Brasil del cuestionario para apertura del mercado para exportacion de lacteos a Brasil.
V. Envio de cuestionario a la autoridad de Malasia para admisibilidad de carne bovina.
VI. Envio de cuestionario a la autoridad de Indonesia para avanzar en proceso de admisibilidad de carne bovina.
VII. Confirmacion del levantamiento de la restriccion para exportacion de lacteos a Mexico.
VIII. Levantamiento de la restricción para exportación de carne bovina a Perú.
2. Inconvenientes presentados
3. Acciones de Mejora si aplican</v>
          </cell>
          <cell r="AV13">
            <v>0</v>
          </cell>
          <cell r="AW13">
            <v>0</v>
          </cell>
          <cell r="AX13">
            <v>0</v>
          </cell>
          <cell r="AY13">
            <v>0</v>
          </cell>
          <cell r="AZ13">
            <v>0</v>
          </cell>
          <cell r="BA13">
            <v>6</v>
          </cell>
          <cell r="BB13">
            <v>6</v>
          </cell>
          <cell r="BC13">
            <v>0.2</v>
          </cell>
          <cell r="BD13" t="str">
            <v>1. Resultados Alcanzados a la fecha
Como resultado de las gestiones realizadas por el Grupo de Admisibilidad Sanitaria y Aprovechamiento de Mercados Internacionales se tienen los siguientes resutlados y avances:
I. Apertura del mercado de Israel para la exportación de productos de la pesca procesados.
II. Envio a MAPA Brasil cuestionario diligenciado para proceso admisibilidad carne bovina.
III. Obtención de prororroga por parte del SAG a estableciminetos autorizados para exportar carne bovina a Chile hasta DIC 2022.
IV. Envio de informacion a Filipinas para avanzar en proceso de admisibilidad de carne porcina - Anexo B informacion de plantas.
V. Gestiones para reapertura carne porcina expo a Perú, envio de certificado.
VI. Cargue y envio de informacion en el cuestionario digital de carne bovina de FSIS USDA EEUU para el proceso de acceso de carne bovina.
2. Inconvenientes presentados
3. Acciones de Mejora si aplican</v>
          </cell>
        </row>
        <row r="14">
          <cell r="A14" t="str">
            <v>OI07</v>
          </cell>
          <cell r="B14" t="str">
            <v xml:space="preserve">1 Fortalecimiento  de la inspección  vigilancia y control de los productos competencia del Invima </v>
          </cell>
          <cell r="C14" t="str">
            <v>Oficina de Asuntos Internacionales</v>
          </cell>
          <cell r="D14" t="str">
            <v>Participación en mesas de trabajo interinstitucionales de priorización de mercados</v>
          </cell>
          <cell r="E14" t="str">
            <v>Participar en las mesas de trabajo que tienen como fin definir los mercados a los cuales se les realizará gestiones para su apertura o su mantenimiento.</v>
          </cell>
          <cell r="F14" t="str">
            <v>Funcionamiento</v>
          </cell>
          <cell r="G14" t="str">
            <v>Mesas de trabajo</v>
          </cell>
          <cell r="H14" t="str">
            <v>(No. de mesas de trabajo con participación de la OAI / No. de mesas de trabajo programadas)*100</v>
          </cell>
          <cell r="I14" t="str">
            <v>Número</v>
          </cell>
          <cell r="J14" t="str">
            <v>Trimestral</v>
          </cell>
          <cell r="K14">
            <v>12</v>
          </cell>
          <cell r="L14">
            <v>0</v>
          </cell>
          <cell r="M14" t="str">
            <v>12</v>
          </cell>
          <cell r="N14">
            <v>12</v>
          </cell>
          <cell r="O14">
            <v>0</v>
          </cell>
          <cell r="P14">
            <v>12</v>
          </cell>
          <cell r="Q14">
            <v>12</v>
          </cell>
          <cell r="R14">
            <v>1</v>
          </cell>
          <cell r="S14">
            <v>1</v>
          </cell>
          <cell r="T14" t="str">
            <v/>
          </cell>
          <cell r="U14">
            <v>0</v>
          </cell>
          <cell r="V14">
            <v>0</v>
          </cell>
          <cell r="W14">
            <v>0</v>
          </cell>
          <cell r="X14">
            <v>0</v>
          </cell>
          <cell r="Y14">
            <v>0</v>
          </cell>
          <cell r="Z14">
            <v>4</v>
          </cell>
          <cell r="AA14">
            <v>4</v>
          </cell>
          <cell r="AB14">
            <v>0.33333333333333331</v>
          </cell>
          <cell r="AC14" t="str">
            <v>1. Resultados Alcanzados a la fecha:
En lo correspondiente al primer trimestre de esta vigencia, la Oficina de Asuntos Internacionales participó en mesas de trabajo, así:
1. Reunión Consejo Nacional de la Cadena Cárnica Bovina - MADR - 25 de febrero de 2021. Entre otros temas relacionados con la cadena cárnica bovina, se analizaron exportaciones de ganado en pie vs. carne, y volúmenes de carne exportados en una reunión posterior con la cadena cárnica bovina se analizan las exportaciones por parte del sector privado.
2. Reunión Grupo Técnico de Asuntos Comerciales Internacionales - DNP Carne Bovina. Se inicia el trabajo para establecer el Plan de Admisibilidad Sanitaria para carne bovina en función de los mercados ya priorizados 3 de marzo 2021. 
3. Reunión mesa de internacionalización sector porcino - MADR - 4 de marzo 2021 - Se realiza seguimiento a avances en los procesos de admisibilidad para los mercados priorizados.
4. Reunión Grupo Técnico de Asuntos Comerciales Internacionales - DNP Carne Bovina 5 de marzo 2021 - Se inicia el trabajo para establecer el Plan de Admisibilidad Sanitaria para carne Aviar en función de los mercados ya priorizados.
2. Inconvenientes presentados
3. Acciones de Mejora si aplican</v>
          </cell>
          <cell r="AD14">
            <v>0</v>
          </cell>
          <cell r="AE14">
            <v>0</v>
          </cell>
          <cell r="AF14">
            <v>0</v>
          </cell>
          <cell r="AG14">
            <v>0</v>
          </cell>
          <cell r="AH14">
            <v>0</v>
          </cell>
          <cell r="AI14">
            <v>4</v>
          </cell>
          <cell r="AJ14">
            <v>4</v>
          </cell>
          <cell r="AK14">
            <v>0.33333333333333331</v>
          </cell>
          <cell r="AL14" t="str">
            <v>1. Resultados Alcanzados a la fecha:
1. Abril 27 2021 - Reunión interinstitucional para acceso productos colombianos a Japón - Emabajada de Col en Japón, MINCIT, MADR, ICA, Invima.
2. 6 de mayo 2021 - reunion para analizar procesos de acceso de carne porcina y derivados a paises asiaticos - Oficina Procolombia Filipinas, Embajada de Col en Filipinas, invima.
3. 25 de junio de 2021 - Reunión DNP Grupo Tecnico de Trabajo en Asuntos Comerciales Internacionales PAS Carne Porcina, Pas Carne Bovina, Israel, PAS Carne Aviar.
4. 29 de junio de 2021 - Mesa de internacionalización de la Carne Porcina MADR, ICA, Invima, Porkcolombia.
2. Inconvenientes presentados
3. Acciones de Mejora si aplican</v>
          </cell>
          <cell r="AM14">
            <v>0</v>
          </cell>
          <cell r="AN14">
            <v>0</v>
          </cell>
          <cell r="AO14">
            <v>0</v>
          </cell>
          <cell r="AP14">
            <v>0</v>
          </cell>
          <cell r="AQ14">
            <v>0</v>
          </cell>
          <cell r="AR14">
            <v>3</v>
          </cell>
          <cell r="AS14">
            <v>3</v>
          </cell>
          <cell r="AT14">
            <v>0.25</v>
          </cell>
          <cell r="AU14" t="str">
            <v>1. Resultados Alcanzados a la fecha:
AGOSTO
I. Reunion DNP Plan de Admisibilidad Sanitaria Carne Aviar 12 de agosto de 2021
II.. Reunion DNP Plan de Admisibilidad Sanitaria Carne Bovina 27 de Agosto de 2021
III. Reunion interinstitucional Mincit, Cancilleria Emb de Col en China, Gremios del Cafe, ICA, MADR. Exportaciones de Cafe a China, el 22 de septiembre
2. Inconvenientes presentados
3. Acciones de Mejora si aplican</v>
          </cell>
          <cell r="AV14">
            <v>0</v>
          </cell>
          <cell r="AW14">
            <v>0</v>
          </cell>
          <cell r="AX14">
            <v>0</v>
          </cell>
          <cell r="AY14">
            <v>0</v>
          </cell>
          <cell r="AZ14">
            <v>0</v>
          </cell>
          <cell r="BA14">
            <v>1</v>
          </cell>
          <cell r="BB14">
            <v>1</v>
          </cell>
          <cell r="BC14">
            <v>8.3333333333333329E-2</v>
          </cell>
          <cell r="BD14" t="str">
            <v>1. Resultados Alcanzados a la fecha
Diciembre
I. Mesa de internacionalizacion de la carne porcina MADR ICA PorkColombia Invima - 15 diciembre 2021
2. Inconvenientes presentados
3. Acciones de Mejora si aplican</v>
          </cell>
        </row>
        <row r="15">
          <cell r="A15" t="str">
            <v>OI08</v>
          </cell>
          <cell r="B15" t="str">
            <v xml:space="preserve">1 Fortalecimiento  de la inspección  vigilancia y control de los productos competencia del Invima </v>
          </cell>
          <cell r="C15" t="str">
            <v>Oficina de Asuntos Internacionales</v>
          </cell>
          <cell r="D15" t="str">
            <v>Apoyar el Fortalecimiento  de la inspección  vigilancia y control de los productos competencia del Invima a nivel Nacional (Proyecto de Interes Nacional y Estrategico PINES)</v>
          </cell>
          <cell r="E15" t="str">
            <v>Invitar a expertos internacionales para realizar el diagnostico del sistema oficial de inspección de carnes y recepcion de conclusiones y recomendaciones</v>
          </cell>
          <cell r="F15" t="str">
            <v>Inversión</v>
          </cell>
          <cell r="G15" t="str">
            <v xml:space="preserve">Informes de diagnostico del sistema oficial de inspección de carnes </v>
          </cell>
          <cell r="H15" t="str">
            <v>(Informe planeado / Informe realizado) *100</v>
          </cell>
          <cell r="I15" t="str">
            <v>Número</v>
          </cell>
          <cell r="J15" t="str">
            <v>Anual</v>
          </cell>
          <cell r="K15">
            <v>1</v>
          </cell>
          <cell r="L15">
            <v>0</v>
          </cell>
          <cell r="M15">
            <v>1</v>
          </cell>
          <cell r="N15">
            <v>1</v>
          </cell>
          <cell r="O15">
            <v>0</v>
          </cell>
          <cell r="P15">
            <v>1</v>
          </cell>
          <cell r="Q15">
            <v>1</v>
          </cell>
          <cell r="R15">
            <v>1</v>
          </cell>
          <cell r="S15">
            <v>1</v>
          </cell>
          <cell r="T15" t="str">
            <v/>
          </cell>
          <cell r="U15">
            <v>0</v>
          </cell>
          <cell r="V15">
            <v>0</v>
          </cell>
          <cell r="W15">
            <v>0</v>
          </cell>
          <cell r="X15">
            <v>0</v>
          </cell>
          <cell r="Y15">
            <v>0</v>
          </cell>
          <cell r="Z15">
            <v>0</v>
          </cell>
          <cell r="AA15">
            <v>0</v>
          </cell>
          <cell r="AB15">
            <v>0</v>
          </cell>
          <cell r="AC15" t="str">
            <v>1. Resultados Alcanzados a la fecha
Las actividades están programadas para iniciar en el segundo semestre: sin embargo se indica que se adelanta la etapa precontractual del CTO de Apoyo Logístico 2021,
2. Inconvenientes presentados 
3. Acciones de Mejora si aplican</v>
          </cell>
          <cell r="AD15">
            <v>0</v>
          </cell>
          <cell r="AE15">
            <v>0</v>
          </cell>
          <cell r="AF15">
            <v>0</v>
          </cell>
          <cell r="AG15">
            <v>0</v>
          </cell>
          <cell r="AH15">
            <v>0</v>
          </cell>
          <cell r="AI15">
            <v>0</v>
          </cell>
          <cell r="AJ15">
            <v>0</v>
          </cell>
          <cell r="AK15">
            <v>0</v>
          </cell>
          <cell r="AL15" t="str">
            <v>1. Resultados Alcanzados a la fecha
2. Inconvenientes presentados
3. Acciones de Mejora si aplican</v>
          </cell>
          <cell r="AM15">
            <v>0</v>
          </cell>
          <cell r="AN15">
            <v>0</v>
          </cell>
          <cell r="AO15">
            <v>0</v>
          </cell>
          <cell r="AP15">
            <v>0</v>
          </cell>
          <cell r="AQ15">
            <v>0</v>
          </cell>
          <cell r="AR15">
            <v>0</v>
          </cell>
          <cell r="AS15">
            <v>0</v>
          </cell>
          <cell r="AT15">
            <v>0</v>
          </cell>
          <cell r="AU15" t="str">
            <v>1. Resultados Alcanzados a la fecha
2. Inconvenientes presentados
El contrato de operador logistico inició ejecución la semana del 6 de octubre de 2021. Las actividades del experto  iniciaran a finales del mes de octubre de 2021 con revision de documentos asociados al sistema de inspeccion vigilancia y control de la carne.
3. Acciones de Mejora si aplican</v>
          </cell>
          <cell r="AV15">
            <v>0</v>
          </cell>
          <cell r="AW15">
            <v>0</v>
          </cell>
          <cell r="AX15">
            <v>0</v>
          </cell>
          <cell r="AY15">
            <v>0</v>
          </cell>
          <cell r="AZ15">
            <v>0</v>
          </cell>
          <cell r="BA15">
            <v>1</v>
          </cell>
          <cell r="BB15">
            <v>1</v>
          </cell>
          <cell r="BC15">
            <v>1</v>
          </cell>
          <cell r="BD15" t="str">
            <v>1. Resultados Alcanzados a la fecha
I.  Ejecución de las actividades del componente 4 del Proyecto PINEs -  Revisión documental (primera semana de noviembre), Entrenamiento de funcionarios del Invima (1,2 y 3 de dic) y Pre auditoria in situ al sistema de inspección oficial de la carne del Invima (5 al 11 de dic), por parte de expertos exfuncionarios del FSIS USDA de EEUU.
2. Inconvenientes presentados
3. Acciones de Mejora si aplican</v>
          </cell>
        </row>
        <row r="16">
          <cell r="A16" t="str">
            <v>OI09</v>
          </cell>
          <cell r="B16" t="str">
            <v xml:space="preserve">1 Fortalecimiento  de la inspección  vigilancia y control de los productos competencia del Invima </v>
          </cell>
          <cell r="C16" t="str">
            <v>Oficina de Asuntos Internacionales</v>
          </cell>
          <cell r="D16" t="str">
            <v>Representar al INVIMA en negociaciones de acuerdos comerciales y sanitarios, comisiones de vecindad,  mesas sanitarias de los TLC y de las Comisiones bilaterales de monitoreo a relaciones comerciales</v>
          </cell>
          <cell r="E16" t="str">
            <v>Reportar el número de representaciones planeadas en relación con las negociaciones y escenarios de acuerdos comerciales y sanitarioscomisiones de vecindad,  mesas sanitarias de los TLC y de las Comisiones bilaterales de monitoreo a relaciones comerciales</v>
          </cell>
          <cell r="F16" t="str">
            <v>Inversión</v>
          </cell>
          <cell r="G16" t="str">
            <v>Representacion en negociaciones de acuerdos comreciales y sanitarios</v>
          </cell>
          <cell r="H16" t="str">
            <v>(Total de Representaciones Ejecutadas / Total de Representaciones Programadas)*100</v>
          </cell>
          <cell r="I16" t="str">
            <v>Número</v>
          </cell>
          <cell r="J16" t="str">
            <v>Trimestral</v>
          </cell>
          <cell r="K16">
            <v>12</v>
          </cell>
          <cell r="L16">
            <v>4</v>
          </cell>
          <cell r="M16">
            <v>8</v>
          </cell>
          <cell r="N16">
            <v>12</v>
          </cell>
          <cell r="O16">
            <v>5</v>
          </cell>
          <cell r="P16">
            <v>7</v>
          </cell>
          <cell r="Q16">
            <v>12</v>
          </cell>
          <cell r="R16">
            <v>1</v>
          </cell>
          <cell r="S16">
            <v>1</v>
          </cell>
          <cell r="T16" t="str">
            <v/>
          </cell>
          <cell r="U16">
            <v>0</v>
          </cell>
          <cell r="V16">
            <v>0</v>
          </cell>
          <cell r="W16">
            <v>0</v>
          </cell>
          <cell r="X16">
            <v>0</v>
          </cell>
          <cell r="Y16">
            <v>3</v>
          </cell>
          <cell r="Z16">
            <v>0</v>
          </cell>
          <cell r="AA16">
            <v>3</v>
          </cell>
          <cell r="AB16">
            <v>0.25</v>
          </cell>
          <cell r="AC16" t="str">
            <v>1. Resultados Alcanzados a la fecha:
Estas acciones institucionales de representación, se realizaron de manera virtual sin afectar el Presupuesto y se atendieron las siguientes reuniones:
1. Reunión MSF Col - Ecu - 13 de enero de 2021. (virtual)
2. Reunión Seguimiento compromisos TLC UE-Pe-Ecu-Col 23 de marzo 2021. (virtual)
3. Reunión MSF Mx OMC - Col 29 de marzo de 2021. (virtual)
2. Inconvenientes presentados
3. Acciones de Mejora si aplican</v>
          </cell>
          <cell r="AD16">
            <v>0</v>
          </cell>
          <cell r="AE16">
            <v>0</v>
          </cell>
          <cell r="AF16">
            <v>0</v>
          </cell>
          <cell r="AG16">
            <v>0</v>
          </cell>
          <cell r="AH16">
            <v>0</v>
          </cell>
          <cell r="AI16">
            <v>6</v>
          </cell>
          <cell r="AJ16">
            <v>6</v>
          </cell>
          <cell r="AK16">
            <v>0.5</v>
          </cell>
          <cell r="AL16" t="str">
            <v>1. Resultados Alcanzados a la fecha:
Esta acción institucional de representación, se realizó de manera virtual sin afectar el  presupuesto y se atendieron las siguientes reuniones:
I. Reunión CAN - Reglamento Técnico Andino de Etiquetado para cosméticos, sesión adelantada el 12 de abril de 2021.
II. Reunión Grupo de Trabajo implementación Anexo Suplementos Alimenticios Alianza del Pacífico, sesión adelantada el 29 de abril de 2021 y el 24 de mayo.
III. 15 de junio de 2021 - Reunión bilateral MSF Mexico - Colombia. Se trabajaron los temas de interes de colombia para acceso a Mexico y se atendieron los intereses activos de Mx para exportación a Colombia.
IV. 17 de junio 2021 - Reunión bilateral MSF Colombia - CARICOM. Se realizaron contactos entre las autoridades sanitarias de las partes. se presentaron los procesos para acceso de productos de cada una de las partes. se intercambian puntos de contacto para asuntos MSF. 
V. 5 de mayo de 2021 - Se reunen las autoridades sanitarias de los paises de la Alianza del Pacifico para trabajar en estartegias de aprovechamiento del acuerdo en materia MSF, con base en el capitulo MSF del acuerdo.
VI. 25 de mayo de 2021 - Reunion entre autoridades de Nicaragua y Colombia en el marco del acuerdo de alcance parcial - Se trabaja en el texto del capitulo MSF.
2. Inconvenientes presentados
Las representaciones se han realizado de manera virtual, en ese sentido se requiere liberar presupuesto parcial asociado a las actividades realizadas de manera virtual en el primer semestre.
3. Acciones de Mejora si aplican
Se envio control de cambios a OAP el  2 de julio para  liberar recursos.</v>
          </cell>
          <cell r="AM16">
            <v>0</v>
          </cell>
          <cell r="AN16">
            <v>0</v>
          </cell>
          <cell r="AO16">
            <v>0</v>
          </cell>
          <cell r="AP16">
            <v>0</v>
          </cell>
          <cell r="AQ16">
            <v>2</v>
          </cell>
          <cell r="AR16">
            <v>1</v>
          </cell>
          <cell r="AS16">
            <v>3</v>
          </cell>
          <cell r="AT16">
            <v>0.25</v>
          </cell>
          <cell r="AU16" t="str">
            <v>1. Resultados Alcanzados a la fecha
AGOSTO                                                                                                     I. En el marco de la Alianza del Pacífico, el 10 de agosto se dan encuentro de manera virtual, el Comité OTC y las autoridades reguladoras de los Países Miembros de este Acuerdo, con el fin de retomar el Plan deTrabajo 2021 para la implementación del Punto 18 del Anexo de Dispositivo Médico (clase I/AI)  y Dispositivo Médico de diagnóstico in vitro de bajo riesgo (reactivos) (Categoría I/A), relacionado al procedimiento para el reconocimiento de Registros Sanitarios para este producto. Así mismo, el día 27 de agosto se da inicio al plan de trabajo acordado en la reunión anterior.                                                                                        SEPTIEMBRE                                                                                                          II.Misión del Gobierno a India, cuyo objetivo general es "Visitar entidades del orden nacional y local del Gobierno de la India en el sector salud, laboratorios farmacéuticos, centros de excelencia y complejos industriales de biotecnología con el fin de explorar las capacidades, estrategias, normas e infraestructuras que han permitido que India se posicione como uno de los mayores productores de medicamentos del mundo, con miras a buscar alternativas que permitan que Colombia desarrolle capacidades autónomas para la producción local de medicamentos y tecnologías para la salud" , llevada acabo del 26 de agosto al 1 de octubre del 2021.                                                                                                                                                                                                                                                                                                                                                                                    III. De acuerdo a la invitación realizada por la Alianza Latinoamericana Anticontrabando - ALAC, los días 29 y 30 el Secretario General, en representación del Invima asistió  como delegado con el fin de dar a conocer la experiencia que como autoridad sanitaria, el Instituto ha tenido frente a los Efectos de la Pandemia del COVID-19 en el comercio ilícito y las iniciativas y acciones que ha venido adelantando para combatir las actividades fraudulentas relacionadas con los productos relacionados con el C-19. La intervención del Invima se desarrollo el día 30 de septiembre.
2. Inconvenientes presentados
N/A
3. Acciones de Mejora si aplican
N/A</v>
          </cell>
          <cell r="AV16">
            <v>0</v>
          </cell>
          <cell r="AW16">
            <v>0</v>
          </cell>
          <cell r="AX16">
            <v>0</v>
          </cell>
          <cell r="AY16">
            <v>0</v>
          </cell>
          <cell r="AZ16">
            <v>0</v>
          </cell>
          <cell r="BA16">
            <v>0</v>
          </cell>
          <cell r="BB16">
            <v>0</v>
          </cell>
          <cell r="BC16">
            <v>0</v>
          </cell>
          <cell r="BD16" t="str">
            <v>1. Resultados Alcanzados a la fecha
2. Inconvenientes presentados
3. Acciones de Mejora si aplican</v>
          </cell>
        </row>
        <row r="17">
          <cell r="A17" t="str">
            <v>OI10</v>
          </cell>
          <cell r="B17" t="str">
            <v xml:space="preserve">3 Fortalecimiento institucional de la gestión administrativa y de apoyo del Invima </v>
          </cell>
          <cell r="C17" t="str">
            <v>Oficina de Asuntos Internacionales</v>
          </cell>
          <cell r="D17" t="str">
            <v>Ejecutar el 95%  de los recursos del presupuesto de invesión apropiado para la vigencia</v>
          </cell>
          <cell r="E17" t="str">
            <v>Cumplir con la ejecución del presupuesto de inversión apropiado a la dependencia de acuerdo a los lineamientos establecidos por la Oficina Asesora de Planeación</v>
          </cell>
          <cell r="F17" t="str">
            <v>Funcionamiento</v>
          </cell>
          <cell r="G17" t="str">
            <v>Ejecucion presupuestal (Inversión)</v>
          </cell>
          <cell r="H17" t="str">
            <v>(Total de recursos ejecutados del presupuesto de inversión/Total de recursos programados para la vigencia)*100</v>
          </cell>
          <cell r="I17" t="str">
            <v>Recursos</v>
          </cell>
          <cell r="J17" t="str">
            <v>Trimestral</v>
          </cell>
          <cell r="K17">
            <v>344318630.648</v>
          </cell>
          <cell r="L17">
            <v>0</v>
          </cell>
          <cell r="M17">
            <v>344318630.648</v>
          </cell>
          <cell r="N17">
            <v>234887259</v>
          </cell>
          <cell r="O17">
            <v>0</v>
          </cell>
          <cell r="P17">
            <v>234887259</v>
          </cell>
          <cell r="Q17">
            <v>234887259</v>
          </cell>
          <cell r="R17">
            <v>0.68217992897435553</v>
          </cell>
          <cell r="S17">
            <v>1</v>
          </cell>
          <cell r="T17" t="str">
            <v/>
          </cell>
          <cell r="U17">
            <v>0</v>
          </cell>
          <cell r="V17">
            <v>0</v>
          </cell>
          <cell r="W17">
            <v>0</v>
          </cell>
          <cell r="X17">
            <v>0</v>
          </cell>
          <cell r="Y17">
            <v>0</v>
          </cell>
          <cell r="Z17">
            <v>6700288</v>
          </cell>
          <cell r="AA17">
            <v>6700288</v>
          </cell>
          <cell r="AB17">
            <v>1.9459556944073014E-2</v>
          </cell>
          <cell r="AC17" t="str">
            <v>1. Resultados Alcanzados a la fecha
A la fecha se ha 1. Resultados Alcanzados a la fecha: Con corte al mes de marzo se registran las obligaciones presupuestales ejecutadando el 1,17%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Acciones de Mejora si aplican</v>
          </cell>
          <cell r="AD17">
            <v>0</v>
          </cell>
          <cell r="AE17">
            <v>0</v>
          </cell>
          <cell r="AF17">
            <v>0</v>
          </cell>
          <cell r="AG17">
            <v>0</v>
          </cell>
          <cell r="AH17">
            <v>0</v>
          </cell>
          <cell r="AI17">
            <v>10050432</v>
          </cell>
          <cell r="AJ17">
            <v>10050432</v>
          </cell>
          <cell r="AK17">
            <v>2.9189335416109522E-2</v>
          </cell>
          <cell r="AL17" t="str">
            <v>1. Resultados Alcanzados a la fecha
A la fecha se ha 1. Resultados Alcanzados a la fecha: Con corte al mes de junio se registran las obligaciones presupuestales ejecutadando el 2,93 %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No aplica.</v>
          </cell>
          <cell r="AR17">
            <v>34392182</v>
          </cell>
          <cell r="AS17">
            <v>34392182</v>
          </cell>
          <cell r="AT17">
            <v>9.988475481351293E-2</v>
          </cell>
          <cell r="AU17" t="str">
            <v>1. Resultados Alcanzados a la fecha
Durante el tercer trimestre se ejectutaron recursos correspondientes  al  proyecto: Cooperación internacional como mecanismo de posicionamiento del Invima a nivel internacional.
Asi mismo se ejecutaron recursos de comisiones internacionales con destino a la India del 26 al 1 de octubre y a Ecuador del 29 al 30 de septiembre.
2. Inconvenientes presentados
A raíz de la pandemia Covid-19 se estan empezando a reactivar algunas comisiones Internacionales previstas para este 2021
3. Acciones de Mejora si aplican
N/A</v>
          </cell>
          <cell r="AV17">
            <v>0</v>
          </cell>
          <cell r="AW17">
            <v>0</v>
          </cell>
          <cell r="AX17">
            <v>0</v>
          </cell>
          <cell r="AY17">
            <v>0</v>
          </cell>
          <cell r="AZ17">
            <v>0</v>
          </cell>
          <cell r="BA17">
            <v>183744357</v>
          </cell>
          <cell r="BB17">
            <v>183744357</v>
          </cell>
          <cell r="BC17">
            <v>0.53364628180066009</v>
          </cell>
          <cell r="BD17" t="str">
            <v>1. Resultados Alcanzados a la fecha
Durante el último trimestre se realizaron las siguientes actividades:
Diciembre
Se ejecutaron los contratos con recurso de inversión, 052 del 20221 y el 680 del 2021.
2. Inconvenientes presentados
Debido a las condiciones sanitarias a nivel mundial no se realizaron comisiones internacionales, recursos que se liberaron en tiempo. Se logró la ejecución de actividades de los contratos mencionados de manera virtual. 
3. Acciones de Mejora si aplican
N/A</v>
          </cell>
        </row>
      </sheetData>
      <sheetData sheetId="12">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DR01</v>
          </cell>
          <cell r="B8" t="str">
            <v xml:space="preserve">1 Fortalecimiento  de la inspección  vigilancia y control de los productos competencia del Invima </v>
          </cell>
          <cell r="C8" t="str">
            <v>Dirección de Responsabilidad Sanitaria</v>
          </cell>
          <cell r="D8" t="str">
            <v xml:space="preserve">Realizar la gestión de los actos administrativos dentro de los procesos sancionatorios </v>
          </cell>
          <cell r="E8" t="str">
            <v>Evaluar la cantidad de actos administrativos proferidos en relación a la meta</v>
          </cell>
          <cell r="F8" t="str">
            <v>Funcionamiento</v>
          </cell>
          <cell r="G8" t="str">
            <v>Actos Administrativos</v>
          </cell>
          <cell r="H8" t="str">
            <v>(Nro. de Actos Administrativos proferidos durante el periodo/Nro. estimado de actos administrativos que se esperan generar para el mismo periodo)*100.</v>
          </cell>
          <cell r="I8" t="str">
            <v>Número</v>
          </cell>
          <cell r="J8" t="str">
            <v>Mensual</v>
          </cell>
          <cell r="K8">
            <v>7000</v>
          </cell>
          <cell r="L8">
            <v>0</v>
          </cell>
          <cell r="M8">
            <v>7000</v>
          </cell>
          <cell r="N8">
            <v>5770</v>
          </cell>
          <cell r="O8">
            <v>0</v>
          </cell>
          <cell r="P8">
            <v>5770</v>
          </cell>
          <cell r="Q8">
            <v>5770</v>
          </cell>
          <cell r="R8">
            <v>0.82428571428571429</v>
          </cell>
          <cell r="S8">
            <v>1</v>
          </cell>
          <cell r="T8" t="str">
            <v/>
          </cell>
          <cell r="U8">
            <v>0</v>
          </cell>
          <cell r="V8">
            <v>284</v>
          </cell>
          <cell r="W8">
            <v>0</v>
          </cell>
          <cell r="X8">
            <v>380</v>
          </cell>
          <cell r="Y8">
            <v>0</v>
          </cell>
          <cell r="Z8">
            <v>617</v>
          </cell>
          <cell r="AA8">
            <v>1281</v>
          </cell>
          <cell r="AB8">
            <v>0.183</v>
          </cell>
          <cell r="AC8" t="str">
            <v>1. Resultados Alcanzados a la fecha: En el 1 trimestre se realizaron 684 autos; 226 constancias de ejecutoria, 34 edictos y 337 resoluciones para un total de 1.281 actos administrativos; lo que equivale al 18.30% de cumplimiento en la meta anual
2. Inconvenientes presentados: Continuamos con los inconvenientes propios de la emergencia sanitaria, en cuanto a trabajo en casa, aislamiento preventivo en casos positivos de covid-19
3. Acciones de Mejora si aplican: No aplica</v>
          </cell>
          <cell r="AD8">
            <v>0</v>
          </cell>
          <cell r="AE8">
            <v>609</v>
          </cell>
          <cell r="AF8">
            <v>0</v>
          </cell>
          <cell r="AG8">
            <v>577</v>
          </cell>
          <cell r="AH8">
            <v>0</v>
          </cell>
          <cell r="AI8">
            <v>528</v>
          </cell>
          <cell r="AJ8">
            <v>1714</v>
          </cell>
          <cell r="AK8">
            <v>0.24485714285714286</v>
          </cell>
          <cell r="AL8" t="str">
            <v>1. Resultados Alcanzados a la fecha: En el 2 trimestre se realizaron 846 autos; 431 constancias de ejecutoria, 45  avisos (edictos) y 392 resoluciones para un total de 1.714 actos administrativos; lo que equivale al 24,49 % de cumplimiento en el trimestre
2. Inconvenientes presentados: Continuamos con los inconvenientes propios de la emergencia sanitaria, en cuanto a trabajo en casa, aislamiento preventivo en casos positivos de covid-19
3. Acciones de Mejora si aplican: No aplica</v>
          </cell>
          <cell r="AM8">
            <v>0</v>
          </cell>
          <cell r="AN8">
            <v>509</v>
          </cell>
          <cell r="AO8">
            <v>0</v>
          </cell>
          <cell r="AP8">
            <v>509</v>
          </cell>
          <cell r="AQ8">
            <v>0</v>
          </cell>
          <cell r="AR8">
            <v>456</v>
          </cell>
          <cell r="AS8">
            <v>1474</v>
          </cell>
          <cell r="AT8">
            <v>0.21057142857142858</v>
          </cell>
          <cell r="AU8" t="str">
            <v>1. Resultados Alcanzados a la fecha: En el 3 trimestre se realizaron 719 autos; 344 constancias de ejecutoria, 42 avisos (edictos) y 369 resoluciones para un total de 1,474 actos administrativos; lo que equivale al 21,06 % de cumplimiento en el trimestre
2. Inconvenientes presentados: Continuamos con los inconvenientes propios de la emergencia sanitaria.
3. Acciones de Mejora si aplican: No aplica</v>
          </cell>
          <cell r="AV8">
            <v>0</v>
          </cell>
          <cell r="AW8">
            <v>469</v>
          </cell>
          <cell r="AX8">
            <v>0</v>
          </cell>
          <cell r="AY8">
            <v>537</v>
          </cell>
          <cell r="AZ8">
            <v>0</v>
          </cell>
          <cell r="BA8">
            <v>295</v>
          </cell>
          <cell r="BB8">
            <v>1301</v>
          </cell>
          <cell r="BC8">
            <v>0.18585714285714286</v>
          </cell>
          <cell r="BD8" t="str">
            <v>1. Resultados Alcanzados a la fecha: En el 4 trimestre se realizaron 559 autos; 391 constancias de ejecutoria, 42 avisos (edictos) y 309 resoluciones para un total de 1,301 actos administrativos; lo que equivale al 18,59 % de cumplimiento en el trimestre. Para el cierre del año 2021 en total se realizaron 5,770 Actos Administrativos, así:  2,808 autos; 1,392 constancias de ejecutoria, 163 avisos (edictos) y 1,407 resoluciones. finalizando el año con una ejecución del 82,43% sobre la meta programada con un total en el año de 5,770 actos administrativos.
2. Inconvenientes presentados: Continuamos con los inconvenientes propios de la emergencia sanitaria y el cambio de Director Técnico.
3. Acciones de mejora: No aplica</v>
          </cell>
        </row>
        <row r="9">
          <cell r="A9" t="str">
            <v>DR02</v>
          </cell>
          <cell r="B9" t="str">
            <v xml:space="preserve">1 Fortalecimiento  de la inspección  vigilancia y control de los productos competencia del Invima </v>
          </cell>
          <cell r="C9" t="str">
            <v>Dirección de Responsabilidad Sanitaria</v>
          </cell>
          <cell r="D9" t="str">
            <v>Gestionar los Procesos Sancionatorios</v>
          </cell>
          <cell r="E9" t="str">
            <v xml:space="preserve">Determinar la gestion  de los  procesos sancionatorios  </v>
          </cell>
          <cell r="F9" t="str">
            <v>Funcionamiento</v>
          </cell>
          <cell r="G9" t="str">
            <v>Procesos Sancionatorios gestionados</v>
          </cell>
          <cell r="H9" t="str">
            <v>(Nro. de procesos sancionatorios gestionados/Nro. de procesos sancionatorios  programados) *100</v>
          </cell>
          <cell r="I9" t="str">
            <v>Número</v>
          </cell>
          <cell r="J9" t="str">
            <v>Mensual</v>
          </cell>
          <cell r="K9">
            <v>8000</v>
          </cell>
          <cell r="L9">
            <v>0</v>
          </cell>
          <cell r="M9">
            <v>8000</v>
          </cell>
          <cell r="N9">
            <v>8492</v>
          </cell>
          <cell r="O9">
            <v>0</v>
          </cell>
          <cell r="P9">
            <v>8492</v>
          </cell>
          <cell r="Q9">
            <v>8492</v>
          </cell>
          <cell r="R9">
            <v>1</v>
          </cell>
          <cell r="S9">
            <v>1</v>
          </cell>
          <cell r="T9" t="str">
            <v>Revisar la sobreejecución del Indicador</v>
          </cell>
          <cell r="U9">
            <v>0</v>
          </cell>
          <cell r="V9">
            <v>172</v>
          </cell>
          <cell r="W9">
            <v>0</v>
          </cell>
          <cell r="X9">
            <v>565</v>
          </cell>
          <cell r="Y9">
            <v>0</v>
          </cell>
          <cell r="Z9">
            <v>853</v>
          </cell>
          <cell r="AA9">
            <v>1590</v>
          </cell>
          <cell r="AB9">
            <v>0.19875000000000001</v>
          </cell>
          <cell r="AC9" t="str">
            <v>1. Resultados Alcanzados a la fecha: Se han gestionado en el 1 trimestre un total de 1.590 procesos dentro de cada etapa procesal;  ejecutando a la fecha el 26.50% de la meta fijada para la vigencia 2021
2. Inconvenientes presentados: Continuamos con los inconvenientes propios de la emergencia sanitaria, en cuanto a trabajo en casa, aislamiento preventivo en casos positivos de covid-19
3. Acciones de Mejora si aplican: No aplica</v>
          </cell>
          <cell r="AD9">
            <v>0</v>
          </cell>
          <cell r="AE9">
            <v>861</v>
          </cell>
          <cell r="AF9">
            <v>0</v>
          </cell>
          <cell r="AG9">
            <v>858</v>
          </cell>
          <cell r="AH9">
            <v>0</v>
          </cell>
          <cell r="AI9">
            <v>775</v>
          </cell>
          <cell r="AJ9">
            <v>2494</v>
          </cell>
          <cell r="AK9">
            <v>0.31175000000000003</v>
          </cell>
          <cell r="AL9" t="str">
            <v>1. Resultados Alcanzados a la fecha: Se han gestionado en el 2 trimestre un total de 2,494 procesos dentro de cada etapa procesal;  ejecutando a la fecha el 41,57%  en el trimestre
2. Inconvenientes presentados: Continuamos con los inconvenientes propios de la emergencia sanitaria, en cuanto a trabajo en casa, aislamiento preventivo en casos positivos de covid-19
3. Acciones de Mejora si aplican: No aplica</v>
          </cell>
          <cell r="AM9">
            <v>0</v>
          </cell>
          <cell r="AN9">
            <v>773</v>
          </cell>
          <cell r="AO9">
            <v>0</v>
          </cell>
          <cell r="AP9">
            <v>811</v>
          </cell>
          <cell r="AQ9">
            <v>0</v>
          </cell>
          <cell r="AR9">
            <v>745</v>
          </cell>
          <cell r="AS9">
            <v>2329</v>
          </cell>
          <cell r="AT9">
            <v>0.29112500000000002</v>
          </cell>
          <cell r="AU9" t="str">
            <v>1. Resultados Alcanzados a la fecha: Se han realizado 2.329 gestiones de procesos sancionatorios dentro de cada etapa procesal;  con una ejecución del 38,82%  en el trimestre
2. Inconvenientes presentados: Continuamos con los inconvenientes propios de la emergencia sanitaria.
3. Acciones de Mejora si aplican: No aplica</v>
          </cell>
          <cell r="AV9">
            <v>0</v>
          </cell>
          <cell r="AW9">
            <v>785</v>
          </cell>
          <cell r="AX9">
            <v>0</v>
          </cell>
          <cell r="AY9">
            <v>744</v>
          </cell>
          <cell r="AZ9">
            <v>0</v>
          </cell>
          <cell r="BA9">
            <v>550</v>
          </cell>
          <cell r="BB9">
            <v>2079</v>
          </cell>
          <cell r="BC9">
            <v>0.25987500000000002</v>
          </cell>
          <cell r="BD9" t="str">
            <v>1. Resultados Alcanzados a la fecha: En el cuatro trimestre se realizaron 2.079 gestiones de procesos sancionatorios dentro de cada etapa procesal;  con una ejecución del 25,99%  en el trimestre y una ejecuciòn superior al 100% en el año 2021 con la gestion de 8,492 procesos sancionatorios
2. Inconvenientes presentados: Continuamos con los inconvenientes propios de la emergencia sanitaria y el cambio de Director Técnico.
3. Acciones de Mejora si aplican: No aplica</v>
          </cell>
        </row>
        <row r="10">
          <cell r="A10" t="str">
            <v>DR03</v>
          </cell>
          <cell r="B10" t="str">
            <v xml:space="preserve">1 Fortalecimiento  de la inspección  vigilancia y control de los productos competencia del Invima </v>
          </cell>
          <cell r="C10" t="str">
            <v>Dirección de Responsabilidad Sanitaria</v>
          </cell>
          <cell r="D10" t="str">
            <v>Establecer los Procesos Sancionatorios ejecutoriados</v>
          </cell>
          <cell r="E10" t="str">
            <v>Determinar los procesos sancionatorios  ejecutoriados</v>
          </cell>
          <cell r="F10" t="str">
            <v>Funcionamiento</v>
          </cell>
          <cell r="G10" t="str">
            <v>Procesos Sancionatorios ejecutoriados</v>
          </cell>
          <cell r="H10" t="str">
            <v>(Nro. de procesos sancionatorios ejecutoriados/Nro. de procesos sancionatorios  ejecutoriados programados) *100</v>
          </cell>
          <cell r="I10" t="str">
            <v>Número</v>
          </cell>
          <cell r="J10" t="str">
            <v>Mensual</v>
          </cell>
          <cell r="K10">
            <v>1050</v>
          </cell>
          <cell r="L10">
            <v>0</v>
          </cell>
          <cell r="M10">
            <v>1050</v>
          </cell>
          <cell r="N10">
            <v>1381</v>
          </cell>
          <cell r="O10">
            <v>0</v>
          </cell>
          <cell r="P10">
            <v>1381</v>
          </cell>
          <cell r="Q10">
            <v>1381</v>
          </cell>
          <cell r="R10">
            <v>1</v>
          </cell>
          <cell r="S10">
            <v>1</v>
          </cell>
          <cell r="T10" t="str">
            <v>Revisar la sobreejecución del Indicador</v>
          </cell>
          <cell r="U10">
            <v>0</v>
          </cell>
          <cell r="V10">
            <v>7</v>
          </cell>
          <cell r="W10">
            <v>0</v>
          </cell>
          <cell r="X10">
            <v>54</v>
          </cell>
          <cell r="Y10">
            <v>0</v>
          </cell>
          <cell r="Z10">
            <v>153</v>
          </cell>
          <cell r="AA10">
            <v>214</v>
          </cell>
          <cell r="AB10">
            <v>0.2038095238095238</v>
          </cell>
          <cell r="AC10" t="str">
            <v>1. Resultados Alcanzados a la fecha: Para el periodo de enero a marzo de 2021 se ejecutoriaron 214 procesos, labor realizada por cada grupo interno de trabajo; con un cumplilmiento a la fecha del 42.80% de la meta propuesta para el año 2021
2. Inconvenientes presentados: Continuamos con los inconvenientes propios de la emergencia sanitaria, en cuanto a trabajo en casa, aislamiento preventivo en casos positivos de covid-19
3. Acciones de Mejora si aplican: No aplica</v>
          </cell>
          <cell r="AD10">
            <v>0</v>
          </cell>
          <cell r="AE10">
            <v>151</v>
          </cell>
          <cell r="AF10">
            <v>0</v>
          </cell>
          <cell r="AG10">
            <v>174</v>
          </cell>
          <cell r="AH10">
            <v>0</v>
          </cell>
          <cell r="AI10">
            <v>107</v>
          </cell>
          <cell r="AJ10">
            <v>432</v>
          </cell>
          <cell r="AK10">
            <v>0.41142857142857142</v>
          </cell>
          <cell r="AL10" t="str">
            <v>1. Resultados Alcanzados a la fecha: Para 2 trimestre de 2021 se ejecutoriaron 432 procesos, labor realizada por cada grupo interno de trabajo; con un cumplilmiento a la fecha del 86,40% en el trimestre
2. Inconvenientes presentados: Continuamos con los inconvenientes propios de la emergencia sanitaria, en cuanto a trabajo en casa, aislamiento preventivo en casos positivos de covid-19
3. Acciones de Mejora si aplican: No aplica</v>
          </cell>
          <cell r="AM10">
            <v>0</v>
          </cell>
          <cell r="AN10">
            <v>146</v>
          </cell>
          <cell r="AO10">
            <v>0</v>
          </cell>
          <cell r="AP10">
            <v>135</v>
          </cell>
          <cell r="AQ10">
            <v>0</v>
          </cell>
          <cell r="AR10">
            <v>63</v>
          </cell>
          <cell r="AS10">
            <v>344</v>
          </cell>
          <cell r="AT10">
            <v>0.32761904761904764</v>
          </cell>
          <cell r="AU10" t="str">
            <v>1. Resultados Alcanzados a la fecha: Para 3 trimestre de 2021  se encuentran 344 procesos sancionatorios, labor realizada por cada grupo interno de trabajo; con un cumplilmiento a la fecha del 38,22% en el trimestre
2. Inconvenientes presentados: Continuamos con los inconvenientes propios de la emergencia sanitaria.
3. Acciones de Mejora si aplican: No aplica</v>
          </cell>
          <cell r="AV10">
            <v>0</v>
          </cell>
          <cell r="AW10">
            <v>119</v>
          </cell>
          <cell r="AX10">
            <v>0</v>
          </cell>
          <cell r="AY10">
            <v>187</v>
          </cell>
          <cell r="AZ10">
            <v>0</v>
          </cell>
          <cell r="BA10">
            <v>85</v>
          </cell>
          <cell r="BB10">
            <v>391</v>
          </cell>
          <cell r="BC10">
            <v>0.37238095238095237</v>
          </cell>
          <cell r="BD10" t="str">
            <v>1. Resultados Alcanzados a la fecha: Para 4 trimestre de 2021  se encuentran 391 procesos sancionatorios ejecutoriados, labor realizada por cada grupo interno de trabajo; con un cumplilmiento a la fecha del 37,27% en el trimestre y una ejecución del 100% en el año 2021, con 1,381 procesos ejecutoriados superando la meta proyectada.
2. Inconvenientes presentados: Continuamos con los inconvenientes propios de la emergencia sanitaria y cambio de Director Técnico</v>
          </cell>
        </row>
        <row r="11">
          <cell r="A11" t="str">
            <v>DR04</v>
          </cell>
          <cell r="B11" t="str">
            <v xml:space="preserve">1 Fortalecimiento  de la inspección  vigilancia y control de los productos competencia del Invima </v>
          </cell>
          <cell r="C11" t="str">
            <v>Dirección de Responsabilidad Sanitaria</v>
          </cell>
          <cell r="D11" t="str">
            <v>Establecer el valor  de  las multas impuestas de  la vigencia actual  respecto a lo proyectado.</v>
          </cell>
          <cell r="E11" t="str">
            <v xml:space="preserve"> Realizar el analisis de la gestión (Multas impuestas) de la Direccion de Responsabilidad sanitaria
</v>
          </cell>
          <cell r="F11" t="str">
            <v>Funcionamiento</v>
          </cell>
          <cell r="G11" t="str">
            <v>Valor de las multas impuestas en pesos</v>
          </cell>
          <cell r="H11" t="str">
            <v>(Valor de las multas impuestas en el periodo de la vigencia actual / valor  de multas impuestas del periodo proyectadas)*100.</v>
          </cell>
          <cell r="I11" t="str">
            <v>Recursos</v>
          </cell>
          <cell r="J11" t="str">
            <v>Trimestral</v>
          </cell>
          <cell r="K11">
            <v>12000000000</v>
          </cell>
          <cell r="L11">
            <v>0</v>
          </cell>
          <cell r="M11">
            <v>12000000000</v>
          </cell>
          <cell r="N11">
            <v>12881687646</v>
          </cell>
          <cell r="O11">
            <v>0</v>
          </cell>
          <cell r="P11">
            <v>12881687646</v>
          </cell>
          <cell r="Q11">
            <v>12881687646</v>
          </cell>
          <cell r="R11">
            <v>1</v>
          </cell>
          <cell r="S11">
            <v>1</v>
          </cell>
          <cell r="T11" t="str">
            <v>Revisar la sobreejecución del Indicador</v>
          </cell>
          <cell r="U11">
            <v>0</v>
          </cell>
          <cell r="V11">
            <v>0</v>
          </cell>
          <cell r="W11">
            <v>0</v>
          </cell>
          <cell r="X11">
            <v>0</v>
          </cell>
          <cell r="Y11">
            <v>0</v>
          </cell>
          <cell r="Z11">
            <v>3152918778</v>
          </cell>
          <cell r="AA11">
            <v>3152918778</v>
          </cell>
          <cell r="AB11">
            <v>0.26274323150000001</v>
          </cell>
          <cell r="AC11" t="str">
            <v>1. Resultados Alcanzados a la fecha: Para el primer trimestre 2021 se impusieron multas por valor de $3.152.918.778; cumpliendo el 31.53% de la meta inicial propuesta para la presente vigencia
2. Inconvenientes presentados:  Continuamos con los inconvenientes propios de la emergencia sanitaria, en cuanto a trabajo en casa, aislamiento preventivo en casos positivos de covid-19
3. Acciones de Mejora si aplican: No aplica</v>
          </cell>
          <cell r="AD11">
            <v>0</v>
          </cell>
          <cell r="AE11">
            <v>0</v>
          </cell>
          <cell r="AF11">
            <v>0</v>
          </cell>
          <cell r="AG11">
            <v>0</v>
          </cell>
          <cell r="AH11">
            <v>0</v>
          </cell>
          <cell r="AI11">
            <v>3431502702</v>
          </cell>
          <cell r="AJ11">
            <v>3431502702</v>
          </cell>
          <cell r="AK11">
            <v>0.28595855850000002</v>
          </cell>
          <cell r="AL11" t="str">
            <v>1. Resultados Alcanzados a la fecha: Para el 2 trimestre 2021 se impusieron multas por valor de $3.431.502.702; con un porcentaje de ejecución del  34,35% en el 2 trimestre
2. Inconvenientes presentados:  Continuamos con los inconvenientes propios de la emergencia sanitaria, en cuanto a trabajo en casa, aislamiento preventivo en casos positivos de covid-19
3. Acciones de Mejora si aplican: No aplica</v>
          </cell>
          <cell r="AM11">
            <v>0</v>
          </cell>
          <cell r="AN11">
            <v>0</v>
          </cell>
          <cell r="AO11">
            <v>0</v>
          </cell>
          <cell r="AP11">
            <v>0</v>
          </cell>
          <cell r="AQ11">
            <v>0</v>
          </cell>
          <cell r="AR11">
            <v>3422023600</v>
          </cell>
          <cell r="AS11">
            <v>3422023600</v>
          </cell>
          <cell r="AT11">
            <v>0.28516863333333331</v>
          </cell>
          <cell r="AU11" t="str">
            <v>1. Resultados Alcanzados a la fecha: Para el 3 trimestre 2021 se impusieron multas por valor de $3,422,023,600; con un porcentaje de ejecución del  34,22% en el presente  trimestre
2. Inconvenientes presentados:  Continuamos con los inconvenientes propios de la emergencia sanitaria.
3. Acciones de Mejora si aplican: No aplica</v>
          </cell>
          <cell r="AX11">
            <v>0</v>
          </cell>
          <cell r="AY11">
            <v>0</v>
          </cell>
          <cell r="AZ11">
            <v>0</v>
          </cell>
          <cell r="BA11">
            <v>2875242566</v>
          </cell>
          <cell r="BB11">
            <v>2875242566</v>
          </cell>
          <cell r="BC11">
            <v>0.23960354716666668</v>
          </cell>
          <cell r="BD11" t="str">
            <v>1. Resultados Alcanzados a la fecha: Para el 4 trimestre 2021 se impusieron multas por valor de $2,875,242,566; con un porcentaje de ejecución del  23,96% en el presente  trimestre y ejecucion del 100% en la presente vigencia, superando la meta propuesta para el 2021 con $12,881,687,646 en multas impuestas.
2. Inconvenientes presentados:  Continuamos con los inconvenientes propios de la emergencia sanitaria y cambio de Director Técnico.
3. Acciones de Mejora si aplican: No aplica</v>
          </cell>
        </row>
        <row r="12">
          <cell r="A12" t="str">
            <v>DR05</v>
          </cell>
          <cell r="B12" t="str">
            <v xml:space="preserve">1 Fortalecimiento  de la inspección  vigilancia y control de los productos competencia del Invima </v>
          </cell>
          <cell r="C12" t="str">
            <v>Dirección de Responsabilidad Sanitaria</v>
          </cell>
          <cell r="D12" t="str">
            <v xml:space="preserve">Establecer el monto de  las multas  en firme de  la vigencia actual  respecto a lo proyectado en la vigencia
</v>
          </cell>
          <cell r="E12" t="str">
            <v>Realizar el analisis de la gestión (Multas en firme) de la Direccion de Responsabilidad sanitaria</v>
          </cell>
          <cell r="F12" t="str">
            <v>Funcionamiento</v>
          </cell>
          <cell r="G12" t="str">
            <v>Valor de las multas en firme</v>
          </cell>
          <cell r="H12" t="str">
            <v>(Valor de las multas en firme en el periodo de la vigencia actual / valor  de multas en firme proyectadas)*100.</v>
          </cell>
          <cell r="I12" t="str">
            <v>Recursos</v>
          </cell>
          <cell r="J12" t="str">
            <v>Trimestral</v>
          </cell>
          <cell r="K12">
            <v>11600000000</v>
          </cell>
          <cell r="L12">
            <v>0</v>
          </cell>
          <cell r="M12">
            <v>11600000000</v>
          </cell>
          <cell r="N12">
            <v>11588124186</v>
          </cell>
          <cell r="O12">
            <v>0</v>
          </cell>
          <cell r="P12">
            <v>11588124186</v>
          </cell>
          <cell r="Q12">
            <v>11588124186</v>
          </cell>
          <cell r="R12">
            <v>0.9989762229310345</v>
          </cell>
          <cell r="S12">
            <v>1</v>
          </cell>
          <cell r="T12" t="str">
            <v/>
          </cell>
          <cell r="U12">
            <v>0</v>
          </cell>
          <cell r="V12">
            <v>0</v>
          </cell>
          <cell r="W12">
            <v>0</v>
          </cell>
          <cell r="X12">
            <v>0</v>
          </cell>
          <cell r="Y12">
            <v>0</v>
          </cell>
          <cell r="Z12">
            <v>1234081080</v>
          </cell>
          <cell r="AA12">
            <v>1234081080</v>
          </cell>
          <cell r="AB12">
            <v>0.1063863</v>
          </cell>
          <cell r="AC12" t="str">
            <v>1. Resultados Alcanzados a la fecha: En los meses de enero a marzo de 2021 se fijaron multas en firme por valor de $1.234.081.080 con un avance del 10.64% de la meta fijada.
2. Inconvenientes presentados: Se ha tenido presente la emergencia sanitaria y sus repercusiones economicas en el país.
3. Acciones de Mejora si aplican: No aplica</v>
          </cell>
          <cell r="AD12">
            <v>0</v>
          </cell>
          <cell r="AE12">
            <v>0</v>
          </cell>
          <cell r="AF12">
            <v>0</v>
          </cell>
          <cell r="AG12">
            <v>0</v>
          </cell>
          <cell r="AH12">
            <v>0</v>
          </cell>
          <cell r="AI12">
            <v>2387180202</v>
          </cell>
          <cell r="AJ12">
            <v>2387180202</v>
          </cell>
          <cell r="AK12">
            <v>0.20579139672413793</v>
          </cell>
          <cell r="AL12" t="str">
            <v>1. Resultados Alcanzados a la fecha: En el 2 trimestre 2021 se fijaron multas en firme por valor de $2,387,180,202 con un avance del 20,58 % de ejecución en el trimestre
2. Inconvenientes presentados: Se ha tenido presente la emergencia sanitaria y sus repercusiones economicas en el país.
3. Acciones de Mejora si aplican: No aplica</v>
          </cell>
          <cell r="AM12">
            <v>0</v>
          </cell>
          <cell r="AN12">
            <v>0</v>
          </cell>
          <cell r="AO12">
            <v>0</v>
          </cell>
          <cell r="AP12">
            <v>0</v>
          </cell>
          <cell r="AQ12">
            <v>0</v>
          </cell>
          <cell r="AR12">
            <v>4310347640</v>
          </cell>
          <cell r="AS12">
            <v>4310347640</v>
          </cell>
          <cell r="AT12">
            <v>0.3715816931034483</v>
          </cell>
          <cell r="AU12" t="str">
            <v>1. Resultados Alcanzados a la fecha: En el 3 trimestre 2021 se fijaron multas en firme por valor de $4,310,347,640 con un avance de ejecución del 37,16 % 
2. Inconvenientes presentados: Se ha tenido presente la emergencia sanitaria y sus repercusiones economicas en el país.
3. Acciones de Mejora si aplican: No aplica</v>
          </cell>
          <cell r="AX12">
            <v>0</v>
          </cell>
          <cell r="AY12">
            <v>0</v>
          </cell>
          <cell r="AZ12">
            <v>0</v>
          </cell>
          <cell r="BA12">
            <v>3656515264</v>
          </cell>
          <cell r="BB12">
            <v>3656515264</v>
          </cell>
          <cell r="BC12">
            <v>0.31521683310344828</v>
          </cell>
          <cell r="BD12" t="str">
            <v>1. Resultados Alcanzados a la fecha: En el 4 trimestre 2021 se fijaron multas en firme por valor de $3,656,515,264 con un avance de ejecución del 31,52 % y una ejecución total en el año del 99,90% con multas en firme por valor de $11,588,124,186
2. Inconvenientes presentados: Se ha tenido presente la emergencia sanitaria y sus repercusiones economicas en el país y cambio de Director Técnico
3. Acciones de Mejora si aplican: No aplica</v>
          </cell>
        </row>
        <row r="13">
          <cell r="A13" t="str">
            <v>DR06</v>
          </cell>
          <cell r="B13" t="str">
            <v xml:space="preserve">1 Fortalecimiento  de la inspección  vigilancia y control de los productos competencia del Invima </v>
          </cell>
          <cell r="C13" t="str">
            <v>Dirección de Responsabilidad Sanitaria</v>
          </cell>
          <cell r="D13" t="str">
            <v xml:space="preserve">Divulgar las actividades de la Dirección de Responsabilidad Sanitaria, que sean de impacto e interés a la ciudadania. </v>
          </cell>
          <cell r="E13" t="str">
            <v>Poner en conocimiento de la ciudadania las actividades que realiza la Dirección de Responsabilidad Sanitaria, tanto en sus proyectos como en los procesos sancionatorios. 3 actividades/proceso trimestral.</v>
          </cell>
          <cell r="F13" t="str">
            <v>Funcionamiento</v>
          </cell>
          <cell r="G13" t="str">
            <v xml:space="preserve">Publicación de impacto e interés público sobre actividades de la Dirección de Responsabilidad Sanitaria </v>
          </cell>
          <cell r="H13" t="str">
            <v>(Nro. de publicaciones de impacto e interes público sobre actividades desarrolladas por la Dirección de Responsabilidad Sanitaria, divulgadas a través de los canales de comunicación institucional) / (Nro. de publicaciones de impacto e interes público programadas, sobre actividades desarrolladas por la Dirección de Responsabilidad Sanitaria, divulgadas a la través de los canales de comunicación institucional) *100</v>
          </cell>
          <cell r="I13" t="str">
            <v>Número</v>
          </cell>
          <cell r="J13" t="str">
            <v>Trimestral</v>
          </cell>
          <cell r="K13">
            <v>25</v>
          </cell>
          <cell r="L13">
            <v>0</v>
          </cell>
          <cell r="M13">
            <v>25</v>
          </cell>
          <cell r="N13">
            <v>23</v>
          </cell>
          <cell r="O13">
            <v>0</v>
          </cell>
          <cell r="P13">
            <v>23</v>
          </cell>
          <cell r="Q13">
            <v>23</v>
          </cell>
          <cell r="R13">
            <v>0.92</v>
          </cell>
          <cell r="S13">
            <v>1</v>
          </cell>
          <cell r="T13" t="str">
            <v/>
          </cell>
          <cell r="U13">
            <v>0</v>
          </cell>
          <cell r="V13">
            <v>0</v>
          </cell>
          <cell r="W13">
            <v>0</v>
          </cell>
          <cell r="X13">
            <v>0</v>
          </cell>
          <cell r="Y13">
            <v>0</v>
          </cell>
          <cell r="Z13">
            <v>6</v>
          </cell>
          <cell r="AA13">
            <v>6</v>
          </cell>
          <cell r="AB13">
            <v>0.24</v>
          </cell>
          <cell r="AC13" t="str">
            <v>1. Resultados Alcanzados a la fecha:En el primer trimestre de 2021 se realizaron Seis (6) publicaciones de actividades realizadas por la Dirección de Responsabilidad Sanitaria:
1. 19/02/2021: El Invima, a través de la Dirección de Responsabilidad Sanitaria, se reunió hoy con la Subdirección de Vigilancia en Salud Pública de @SectorSalud para establecer una mesa de consulta, con el objetivo de fortalecer y complementar el ejercicio de las funciones de ambas entidades. Link: https://twitter.com/invimacolombia/status/1362805214546386947?s=20  y  https://www.instagram.com/invimacolombia/?hl=es-la
2. 15-03-2021: la Dirección de Responsabilidad Sanitaria adelanta virtualmente, Asistencia Técnica con Entidades Territoriales de Salud – ETS, sobre procesos sancionatorios y su normatividad en el marco del proyecto “prevención, pedagogía y responsabilidad sanitaria para todos”. Link:https://twitter.com/invimacolombia/status/1371464488331935749
3. 15-03-2021:  “En la emergencia sanitaria por la pandemia a causa del covid-19, es indispensable prevenir, mitigar y reprochar cualquier riesgo a la salud pública, evitando que se materialicen daños en la salud individual y colectiva”. Link: https://twitter.com/invimacolombia/status/1371464494946398210
4. 19-03-2021: En la Dirección de Responsabilidad Sanitaria hemos preparado una capacitación INTERNA sobre los Procesos Administrativos Sancionatorios y su normatividad, para lo cual los convocamos a todos y a sus equipos.Se llevará a cabo los días 15 y 16 de abril de 2021 (jueves y viernes), de manera virtual.Tenemos inscripciones abiertas hasta el 9 de abril de 2021. Link https://web.yammer.com/main/threads/eyJfdHlwZSI6IlRocmVhZCIsImlkIjoiMTEyNzQ5NTcxNDMyNDQ4MCJ9 y  https://web.yammer.com/main/threads/eyJfdHlwZSI6IlRocmVhZCIsImlkIjoiMTE1NDk4MDY3MzQxMzEyMCJ9?search=procesos%20sancionatorios&amp;groupScope=eyJfdHlwZSI6Ikdyb3VwIiwiaWQiOiIyOTczNzcyMTg1NiJ9
5. 20-03-2021: El Invima, a través de la Dirección de Responsabilidad Sanitaria, se reunió hoy con la Subdirección de Vigilancia en Salud Pública de Secretaría Distrital de Salud para establecer una mesa de consulta, con el objetivo de fortalecer y complementar el ejercicio de las funciones de ambas entidades. En esta mesa de consulta, nos enfocaremos en procesos sancionatorios, la gestión del riesgo, criterios para la imposición de multas, y el uso de herramientas tecnológicas, sin perder de vista las actividades de prevención y pedagogía que conjuntamente podemos adelantar.Esta es una alianza estratégica que nos permitirá consolidar acciones para cumplir con la misión de salvaguardar la salud pública del país. Link: https://twitter.com/invimacolombia/status/1373373313163132928
https://www.facebook.com/InvimaColombia/posts/4056954984365738
https://www.facebook.com/InvimaColombia/posts/3972658259462078
6. 23-03-2021: Conoce el boletín empresarial que Invima trae para todos los empresarios y emprendedores, para que estén informados de las noticias más relevantes de la entidad. #BoletínEmpresarial N°13 Consulta la información en https://invima.gov.co/editorial-boletin-empresarial-no-13.  Continuando con este apoyo que está brindando la primera autoridad sanitaria del país al sector productivo, el Invima implementó más servicios virtuales que facilitan los trámites ante el Instituto; es así como la Dirección de Responsabilidad Sanitaria cuenta con una oficina virtual para que los ciudadanos puedan informarse sobre los trámites relacionados con procesos sancionatorios. Link: https://twitter.com/invimacolombia/status/1374422085905178631
2. Inconvenientes presentados: No se presentaron
3. Acciones de Mejora si aplican: No aplica</v>
          </cell>
          <cell r="AD13">
            <v>0</v>
          </cell>
          <cell r="AE13">
            <v>0</v>
          </cell>
          <cell r="AF13">
            <v>0</v>
          </cell>
          <cell r="AG13">
            <v>0</v>
          </cell>
          <cell r="AH13">
            <v>0</v>
          </cell>
          <cell r="AI13">
            <v>10</v>
          </cell>
          <cell r="AJ13">
            <v>10</v>
          </cell>
          <cell r="AK13">
            <v>0.4</v>
          </cell>
          <cell r="AL13" t="str">
            <v>1. Resultados Alcanzados a la fecha: Se realizaron 10 Publicaciones en el 2 trimestre con una ejecución del 83,33% asi:1. 15-04-2021 Publicación sobre ABC del proceso sancionatorio de la Dirección de Responsabilidad Sanitaria de la entidad, una herramienta que brinda información actualizada sobre los principales aspectos y etapas del proceso administrativo sancionatorio. En Twitter https://twitter.com/jaldanabula/status/1382736746975277057
2. 16-04-2021: Publicación sobre segunda jornada de capacitación realizada por la Dirección de Responsabilidad Sanitaria, se analizaron las etapas del proceso sancionatorio y su marco legal, enfocados en los retos y compromisos que tenemos como entidad, para adelantar actuaciones en cumplimiento del debido proceso. Twitter  https://twitter.com/invimacolombia/status/1383090665857384448 e instagram https://www.instagram.com/p/CNu7lzdJr3Q/
3. 30-04-2021: Publicación sobre la Participación de la Dirección de Responsabilidad Sanitaria en el VII Encuentro con las ETS, para abordar aspectos relevantes de los procesos sancionatorios. Twitter https://twitter.com/invimacolombia/status/1388161528885661701     e Instagram https://www.instagram.com/p/COTZ_1tp3eu/
4. 06-05-2021: Publicación sobre la finalización de dos jornadas de Mesa Técnica sobre Procesos Sancionatorios, entre la Dirección de Responsabilidad Sanitaria y la Subdirección de Vigilancia en Salud Pública de la Secretaría Distrital de Salud. Twitter  https://twitter.com/invimacolombia/status/1390373388049387522 e Intagram https://www.instagram.com/p/COi05dnpyrJ/
5. 13-05-2021: Publicación sobre primera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https://twitter.com/invimacolombia/status/1392893007784030210 e instagram https://www.instagram.com/p/CO020ZPJsRC/
6. 14-05-2021: Publicación sobre segunda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https://twitter.com/invimacolombia/status/1393196206046785536
7. 19-05-2021: Publicación sobre reunión realizada con representantes del sector farmacéutico, con el cual generamos espacios de trabajo conjunto en pro de los consumidores. Twitter  https://twitter.com/invimacolombia/status/1395036537931321346 e Instagram https://www.instagram.com/p/CPD4wK7JbVL/
8. 20-05-2021: Publicación realizada sobre la última jornada de las 4 Mesas Técnicas realizadas con la Secretaria de Vigilancia en Salud Publica de la Secretaria Distrital de Salud. En twitter https://twitter.com/invimacolombia/status/1395426616860360707 e Instagram https://www.instagram.com/p/CPHAjgapILl/
9. 29-06-2021: Facebook live sobre "Errores comunes en la publicación de alimentos y bebidas" Facebook live https://twitter.com/invimacolombia/status/1409875652271083533 e Instagram https://www.instagram.com/p/CQolbhZpjoW/
10. 30-06-2021 Publicación en Boletín empresarial Nro. 14 sobre Abecé del proceso sancionatorio en el siguiente link https://issuu.com/invima/docs/boleti_n_empresarial_14
2. Inconvenientes presentados: No aplica
3. Acciones de Mejora si aplican: No aplica</v>
          </cell>
          <cell r="AM13">
            <v>0</v>
          </cell>
          <cell r="AN13">
            <v>0</v>
          </cell>
          <cell r="AO13">
            <v>0</v>
          </cell>
          <cell r="AP13">
            <v>0</v>
          </cell>
          <cell r="AQ13">
            <v>0</v>
          </cell>
          <cell r="AR13">
            <v>3</v>
          </cell>
          <cell r="AS13">
            <v>3</v>
          </cell>
          <cell r="AT13">
            <v>0.12</v>
          </cell>
          <cell r="AU13" t="str">
            <v>1. Resultados Alcanzados a la fecha: Se realizaron 3 publicaciones durante el tercer trimestre de 2021, así: 
a..  30-08-2021 - La DRS participó  en la sesión de cooperación e intercambio de experiencias en procesos sancionatorios en la cadena de alimentos entre Colombia  y  Dinamarca 
Link: Twitter: https://twitter.com/invimacolombia/status/1432354523633360896 e Instagram: https://www.instagram.com/p/CTNHRx_AqBK/
b. 01-09-2021 - La DRS adelantó reunión con la ANDI - Laboratorios afiliados a la cámara de la industria farmacéutica, Productores de Medicamentos y de Suplementos Dietarios, sobre multas impuestas en desarrollo de los procesos sancionatorios y socialización del Decreto 2106 de 2019. 
LInk: Twitter: https://twitter.com/invimacolombia/status/1433107153284444165 e  Instagram: https://www.instagram.com/p/CTSUyJppCte/
c. 23-09-2021 - Participación de la DRS en el VIII Encuentro Nacional de Autoridades Sanitarias de Alimentos y Bebidas.  con fundamento legal y constitucional de los servidores públicos en las actividades de IVC 
Link: Twitter: https://twitter.com/invimacolombia/status/1441131858478043143 e Instagram: https://www.instagram.com/p/CULcpxhJWZj/
2. Inconvenientes presentados: No Aplica
3. Acciones de Mejora: No aplica</v>
          </cell>
          <cell r="AX13">
            <v>0</v>
          </cell>
          <cell r="AY13">
            <v>0</v>
          </cell>
          <cell r="AZ13">
            <v>0</v>
          </cell>
          <cell r="BA13">
            <v>4</v>
          </cell>
          <cell r="BB13">
            <v>4</v>
          </cell>
          <cell r="BC13">
            <v>0.16</v>
          </cell>
          <cell r="BD13" t="str">
            <v>1. Resultados Alcanzados a la fecha: 1. Resultados Alcanzados a la fecha: Se realizaron 4 publicaciones durante el cuarto trimestre de 2021, así: 1. 17 de noviembre de 2021: Capacitacion sobre el proceso administrativo sancionatorio y su Normatividad dirigida a la Alcaldia de Madrid Cundinamarca y otras. Dia 2 Link Twitter https://twitter.com/invimacolombia/status/1460994220920119302/retweets 
Instagram https://www.instagram.com/p/CWV2Kt2JFdx/?utm_source=ig_web_copy_link
2. 16 de noviembre de 2021: Capacitacion sobre el proceso administrativo sancionatorio y su Normatividad dirigida a la Alcaldia de Madrid Cundinamarca y otras. Dia 1 Link Twitter https://twitter.com/invimacolombia/status/1460625533729968137/retweets
3. 14 de octubre de 2021 Capacitacion dirigida a la Subdireccion de Vigilancia en salud Publica, secretaria Distrital. Dia 2 Link  Twitter https://twitter.com/invimacolombia/status/1448655099450908674/retweets Instagram https://www.instagram.com/p/CVA95v3Adgf/?utm_source=ig_web_copy_link
4. 13 de octubre de 2021; Capacitacion dirigida a la Subdireccion de Vigilancia en salud Publica, secretaria Distrital. Dia 1 Twitter https://twitter.com/invimacolombia/status/1448296908791877632/retweets Instagram https://www.instagram.com/p/CU-WmVZg1nc/?utm_source=ig_web_copy_link
2. Inconvenientes presentados: Se ha tenido presente la emergencia sanitaria y sus repercusiones economicas en el país y cambio de Director Técnico
3. Acciones de Mejora si aplican: No aplica</v>
          </cell>
        </row>
        <row r="14">
          <cell r="A14" t="str">
            <v>DR07</v>
          </cell>
          <cell r="B14" t="str">
            <v xml:space="preserve">1 Fortalecimiento  de la inspección  vigilancia y control de los productos competencia del Invima </v>
          </cell>
          <cell r="C14" t="str">
            <v>Dirección de Responsabilidad Sanitaria</v>
          </cell>
          <cell r="D14" t="str">
            <v>Medir el tiempo requerido para el desarrollo del proceso sancionatorio desde el auto de inicio hasta la calificación en un término inferior a 120 dias.</v>
          </cell>
          <cell r="E14" t="str">
            <v>Agilizar el trámite de los procesos sancionatorios, contado desde el auto de inicio hasta la calificación.</v>
          </cell>
          <cell r="F14" t="str">
            <v>Funcionamiento</v>
          </cell>
          <cell r="G14" t="str">
            <v xml:space="preserve">Procesos Sancionatorios </v>
          </cell>
          <cell r="H14" t="str">
            <v>(Nro. De procesos con resolución  de calificacion / Nro. De procesos con auto de inicio de la vigencia) * 100</v>
          </cell>
          <cell r="I14" t="str">
            <v>Porcentaje</v>
          </cell>
          <cell r="J14" t="str">
            <v>Semestral</v>
          </cell>
          <cell r="K14">
            <v>0.4</v>
          </cell>
          <cell r="M14">
            <v>0.4</v>
          </cell>
          <cell r="N14">
            <v>0.30000000000000004</v>
          </cell>
          <cell r="P14">
            <v>0.30000000000000004</v>
          </cell>
          <cell r="Q14">
            <v>0.30000000000000004</v>
          </cell>
          <cell r="R14">
            <v>0.75000000000000011</v>
          </cell>
          <cell r="S14">
            <v>1</v>
          </cell>
          <cell r="T14" t="str">
            <v/>
          </cell>
          <cell r="Z14">
            <v>0</v>
          </cell>
          <cell r="AA14">
            <v>0</v>
          </cell>
          <cell r="AB14">
            <v>0</v>
          </cell>
          <cell r="AC14" t="str">
            <v>1. Resultados Alcanzados a la fecha
2. Inconvenientes presentados
3. Acciones de Mejora si aplican</v>
          </cell>
          <cell r="AE14">
            <v>0</v>
          </cell>
          <cell r="AG14">
            <v>0</v>
          </cell>
          <cell r="AI14">
            <v>1.43</v>
          </cell>
          <cell r="AJ14">
            <v>0.4</v>
          </cell>
          <cell r="AK14">
            <v>0.5</v>
          </cell>
          <cell r="AL14" t="str">
            <v>1. Resultados Alcanzados a la fecha: En el primer semestre de 2021 se realizaron 253 procesos con inicio y traslado de los cuales 143 procesos tienen calificación dentro de los 120 días, lo que corresponde al 57% del total de autos de inicio; la meta del año es el 40% por tanto tenemos una ejecución del 143% al cierre del trimestre
2. Inconvenientes presentados: NO se presentaron
3. Acciones de Mejora si aplican: No aplica</v>
          </cell>
          <cell r="AN14">
            <v>0</v>
          </cell>
          <cell r="AP14">
            <v>0</v>
          </cell>
          <cell r="AR14">
            <v>0</v>
          </cell>
          <cell r="AS14">
            <v>0</v>
          </cell>
          <cell r="AT14">
            <v>0</v>
          </cell>
          <cell r="AU14" t="str">
            <v>1. Resultados Alcanzados a la fecha: No aplica trimestralmente, se reporta de manera semestral
2. Inconvenientes presentados
3. Acciones de Mejora si aplican</v>
          </cell>
          <cell r="BA14">
            <v>1.4</v>
          </cell>
          <cell r="BB14">
            <v>0.2</v>
          </cell>
          <cell r="BC14">
            <v>0.125</v>
          </cell>
          <cell r="BD14" t="str">
            <v>1. Resultados Alcanzados a la fecha: En el segundo semestre de 2021 se realizaron 466 procesos con inicio y traslado de los cuales 263 procesos tienen calificación dentro de los 120 días, lo que corresponde al 56% del total de autos de inicio; la meta del año es el 40% por tanto tenemos una ejecución del 140% al cierre del trimestre. Cerrando el 2021 con una ejecución del 100% sobre la meta anual programada, realizando un total de 719 procesos iniciados y 406 de ellos calificados dentro de los primeros 120 días.
2. Inconvenientes presentados: NO se presentaron</v>
          </cell>
        </row>
        <row r="15">
          <cell r="A15" t="str">
            <v>DR08</v>
          </cell>
          <cell r="B15" t="str">
            <v xml:space="preserve">1 Fortalecimiento  de la inspección  vigilancia y control de los productos competencia del Invima </v>
          </cell>
          <cell r="C15" t="str">
            <v>Dirección de Responsabilidad Sanitaria</v>
          </cell>
          <cell r="D15" t="str">
            <v>Medir la cantidad de Autos de Archivo (abstención de inicio de proceso)  según la causal establecida en el Decreto 2016 de 2019, Articulo 98. Frente a la vigencia anterior</v>
          </cell>
          <cell r="E15" t="str">
            <v>Simplificar y agilizar trámites en el proceso sancionatorio de productos, establecimientos y/o servicios catalogados de bajo riesgo, mediante autos archivo (abstención de inicio de proceso).</v>
          </cell>
          <cell r="F15" t="str">
            <v>Funcionamiento</v>
          </cell>
          <cell r="G15" t="str">
            <v>Autos de archivo (abstención de inicio de proceso)  por bajo riesgo</v>
          </cell>
          <cell r="H15" t="str">
            <v>((Nro. de autos de archivo (abstención de inicio de proceso) de la vigencia/ Nro. De autos de archivo (abstención de inicio de proceso)  vigencia anterior)-1) *100</v>
          </cell>
          <cell r="I15" t="str">
            <v>Porcentaje</v>
          </cell>
          <cell r="J15" t="str">
            <v>Semestral</v>
          </cell>
          <cell r="K15">
            <v>0.4</v>
          </cell>
          <cell r="M15">
            <v>0.4</v>
          </cell>
          <cell r="N15">
            <v>0.30000000000000004</v>
          </cell>
          <cell r="P15">
            <v>0.30000000000000004</v>
          </cell>
          <cell r="Q15">
            <v>0.30000000000000004</v>
          </cell>
          <cell r="R15">
            <v>0.75000000000000011</v>
          </cell>
          <cell r="S15">
            <v>1</v>
          </cell>
          <cell r="T15" t="str">
            <v/>
          </cell>
          <cell r="Z15">
            <v>0</v>
          </cell>
          <cell r="AA15">
            <v>0</v>
          </cell>
          <cell r="AB15">
            <v>0</v>
          </cell>
          <cell r="AC15" t="str">
            <v>1. Resultados Alcanzados a la fecha
2. Inconvenientes presentados
3. Acciones de Mejora si aplican</v>
          </cell>
          <cell r="AE15">
            <v>0</v>
          </cell>
          <cell r="AG15">
            <v>0</v>
          </cell>
          <cell r="AI15">
            <v>1.73</v>
          </cell>
          <cell r="AJ15">
            <v>0.4</v>
          </cell>
          <cell r="AK15">
            <v>0.5</v>
          </cell>
          <cell r="AL15" t="str">
            <v>1. Resultados Alcanzados a la fecha: En el primer semestre se expidieron 103 autos de archivo por bajo riesgo, frente al año anterior que se generaron 149 autos de inicio por bajo riesgo, refleja un  69% lo que equivale a una ejecuón del 173% para el primer semestre del 2021 en razón a que la meta es del 40% en el año
2. Inconvenientes presentados: NO se presentaron
3. Acciones de Mejora si aplican: No aplica</v>
          </cell>
          <cell r="AN15">
            <v>0</v>
          </cell>
          <cell r="AP15">
            <v>0</v>
          </cell>
          <cell r="AR15">
            <v>0</v>
          </cell>
          <cell r="AS15">
            <v>0</v>
          </cell>
          <cell r="AT15">
            <v>0</v>
          </cell>
          <cell r="AU15" t="str">
            <v>1. Resultados Alcanzados a la fecha: No aplica trimestralmente, se reporta de manera semestral
2. Inconvenientes presentados
3. Acciones de Mejora si aplican</v>
          </cell>
          <cell r="BA15">
            <v>0.6</v>
          </cell>
          <cell r="BB15">
            <v>0.2</v>
          </cell>
          <cell r="BC15">
            <v>0.125</v>
          </cell>
          <cell r="BD15" t="str">
            <v>1. Resultados Alcanzados a la fecha: En el segundo semestre se expidieron  90 autos de archivo por bajo riesgo, frente al año anterior que se generaron 149 autos de inicio por bajo riesgo,  lo que equivale a una ejecuón del 60% para el segundo  semestre del 2021 en razón a que la meta es del 40% en el año. finalizando con un total en el año de 193 Autos de archivo por bajo riesgo.
2. Inconvenientes presentados: NO se presentaron
3. Acciones de Mejora si aplican: No aplica</v>
          </cell>
        </row>
        <row r="16">
          <cell r="A16" t="str">
            <v>DR09</v>
          </cell>
          <cell r="B16" t="str">
            <v xml:space="preserve">3 Fortalecimiento institucional de la gestión administrativa y de apoyo del Invima </v>
          </cell>
          <cell r="C16" t="str">
            <v>Dirección de Responsabilidad Sanitaria</v>
          </cell>
          <cell r="D16" t="str">
            <v>Ejecutar el 95%  de los recursos del presupuesto de invesión apropiado para la vigencia</v>
          </cell>
          <cell r="E16" t="str">
            <v>Cumplir con la ejecución del presupuesto de inversión apropiado a la dependencia de acuerdo a los lineamientos establecidos por la Oficina Asesora de Planeación</v>
          </cell>
          <cell r="F16" t="str">
            <v>Funcionamiento</v>
          </cell>
          <cell r="G16" t="str">
            <v>Ejecucion presupuestal (Inversión)</v>
          </cell>
          <cell r="H16" t="str">
            <v>(Total de recursos ejecutados del presupuesto de inversión/Total de recursos programados para la vigencia)*100</v>
          </cell>
          <cell r="I16" t="str">
            <v>Recursos</v>
          </cell>
          <cell r="J16" t="str">
            <v>Trimestral</v>
          </cell>
          <cell r="K16">
            <v>203018210.82013336</v>
          </cell>
          <cell r="L16">
            <v>0</v>
          </cell>
          <cell r="M16">
            <v>203018210.82013336</v>
          </cell>
          <cell r="N16">
            <v>211892179.66999999</v>
          </cell>
          <cell r="O16">
            <v>0</v>
          </cell>
          <cell r="P16">
            <v>211892179.66999999</v>
          </cell>
          <cell r="Q16">
            <v>211892179.66999999</v>
          </cell>
          <cell r="R16">
            <v>1</v>
          </cell>
          <cell r="S16">
            <v>1</v>
          </cell>
          <cell r="T16" t="str">
            <v>Revisar la sobreejecución del Indicador</v>
          </cell>
          <cell r="U16">
            <v>0</v>
          </cell>
          <cell r="V16">
            <v>0</v>
          </cell>
          <cell r="W16">
            <v>0</v>
          </cell>
          <cell r="X16">
            <v>0</v>
          </cell>
          <cell r="Y16">
            <v>0</v>
          </cell>
          <cell r="Z16">
            <v>24750000</v>
          </cell>
          <cell r="AA16">
            <v>24750000</v>
          </cell>
          <cell r="AB16">
            <v>0.12191024588393987</v>
          </cell>
          <cell r="AC16" t="str">
            <v>1. Durante el primer trimestre con los recursos de inversión se adelantaron las actividades necesarias para el agotamiento de la etapa precontractual de los contratos de prestación de servicios profesionales y de apoyo a la gestión Nos. 040-2021, 041-2021, 113-2021 y 287-2021 por un valor de $190,416,667, respaldados con los  respectivos Certificados de Disponibilidad Presupuestal (CDP) y Certificado de Registro Presupuestal (CRP), con el fin de contar con el apoyo de personal idóneo y disponible para el cumplimiento de los objetivo trazados en los subproyectos a cargo de esta Dirección, cerrando el trimestre con una ejecución de las obligaciones presupuestales por valor de $24,750,000 equivalente al 12,19% de ejecución sobre la meta pactada.
2. Inconvenientes presentados: No se presentaron Inconvenientes.
3. Acciones de Mejora si aplican: No aplica (N/A)</v>
          </cell>
          <cell r="AD16">
            <v>0</v>
          </cell>
          <cell r="AE16">
            <v>0</v>
          </cell>
          <cell r="AF16">
            <v>0</v>
          </cell>
          <cell r="AG16">
            <v>0</v>
          </cell>
          <cell r="AH16">
            <v>0</v>
          </cell>
          <cell r="AI16">
            <v>58500000</v>
          </cell>
          <cell r="AJ16">
            <v>58500000</v>
          </cell>
          <cell r="AK16">
            <v>0.28815149027113063</v>
          </cell>
          <cell r="AL16" t="str">
            <v xml:space="preserve">1. En el segundo trimestre de 2021 el presente indicador se ejecutó en el 28,82% , con $58,500,000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semestre con ejecución del 41,01% respecto a lo proyectado para la vivencia 2021.
2. Inconvenientes presentados: No se presentaron Inconvenites.
3. Acciones de Mejora si aplican: No aplica (N/A),.
</v>
          </cell>
          <cell r="AM16">
            <v>0</v>
          </cell>
          <cell r="AN16">
            <v>0</v>
          </cell>
          <cell r="AO16">
            <v>0</v>
          </cell>
          <cell r="AP16">
            <v>0</v>
          </cell>
          <cell r="AQ16">
            <v>0</v>
          </cell>
          <cell r="AR16">
            <v>61201886</v>
          </cell>
          <cell r="AS16">
            <v>61201886</v>
          </cell>
          <cell r="AT16">
            <v>0.30146007962912552</v>
          </cell>
          <cell r="AU16" t="str">
            <v xml:space="preserve">1. Resultados Alcanzados a la fecha: 1. En el tercer trimestre de 2021 el presente indicador se ejecutó en el 30,15% , con $61,201,886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enero a septiembre se presenta  ejecución del 71,15% respecto a lo proyectado para la vivencia 2021.
2. Inconvenientes presentados: No se presentaron Inconvenites.
3. Acciones de Mejora si aplican: No aplica (N/A),.
</v>
          </cell>
          <cell r="AV16">
            <v>0</v>
          </cell>
          <cell r="AW16">
            <v>0</v>
          </cell>
          <cell r="AX16">
            <v>0</v>
          </cell>
          <cell r="AY16">
            <v>0</v>
          </cell>
          <cell r="AZ16">
            <v>0</v>
          </cell>
          <cell r="BA16">
            <v>67440293.669999987</v>
          </cell>
          <cell r="BB16">
            <v>67440293.669999987</v>
          </cell>
          <cell r="BC16">
            <v>0.3321883953048409</v>
          </cell>
          <cell r="BD16" t="str">
            <v>1. Resultados Alcanzados a la fecha: 1. En el cuarto trimestre de 2021 el presente indicador se ejecutó en el 33,22% , con $67,440,294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ejecución de enero a diciembre del 100% respecto a lo proyectado para la vivencia 2021.</v>
          </cell>
        </row>
      </sheetData>
      <sheetData sheetId="13">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DD01</v>
          </cell>
          <cell r="B8" t="str">
            <v xml:space="preserve">1 Fortalecimiento  de la inspección  vigilancia y control de los productos competencia del Invima </v>
          </cell>
          <cell r="C8" t="str">
            <v>Dirección de Dispositivos Médicos</v>
          </cell>
          <cell r="D8" t="str">
            <v>Realizar capacitación a entes descentralizados y otros Actores</v>
          </cell>
          <cell r="E8" t="str">
            <v>Fortalecer las competencias científicas y tecnicas para el mejoramiento de los Programas Postcomercialización y la toma de decisiones en materia del uso adecuado de las tecnologías sanitarias.</v>
          </cell>
          <cell r="F8" t="str">
            <v>Inversión</v>
          </cell>
          <cell r="G8" t="str">
            <v>Capacitaciones</v>
          </cell>
          <cell r="H8" t="str">
            <v>(No. de capacitaciones realizadas/ No de capacitaciones programadas)  * 100</v>
          </cell>
          <cell r="I8" t="str">
            <v>Número</v>
          </cell>
          <cell r="J8" t="str">
            <v>Mensual</v>
          </cell>
          <cell r="K8">
            <v>67</v>
          </cell>
          <cell r="L8">
            <v>0</v>
          </cell>
          <cell r="M8">
            <v>67</v>
          </cell>
          <cell r="N8">
            <v>82</v>
          </cell>
          <cell r="O8">
            <v>0</v>
          </cell>
          <cell r="P8">
            <v>82</v>
          </cell>
          <cell r="Q8">
            <v>82</v>
          </cell>
          <cell r="R8">
            <v>1</v>
          </cell>
          <cell r="S8">
            <v>1</v>
          </cell>
          <cell r="T8" t="str">
            <v>Revisar la sobreejecución del Indicador</v>
          </cell>
          <cell r="U8">
            <v>0</v>
          </cell>
          <cell r="V8">
            <v>0</v>
          </cell>
          <cell r="W8">
            <v>0</v>
          </cell>
          <cell r="X8">
            <v>1</v>
          </cell>
          <cell r="Y8">
            <v>0</v>
          </cell>
          <cell r="Z8">
            <v>2</v>
          </cell>
          <cell r="AA8">
            <v>3</v>
          </cell>
          <cell r="AB8">
            <v>4.4776119402985072E-2</v>
          </cell>
          <cell r="AC8" t="str">
            <v>GRUPO DE VIGILANCIA EPIDEMIOLÓGICA:
1.En el primer mes del trimestre  del año 2021, se realizó la planeación de las capacitaciones y la ejecución se inició a partir de febrero,  desarrolandose  un total de 2 capacitaciones las cuales se realizaron virtualmente mediante la aplicación de TEAMS, el tema fue relacionado a Lineamientos de Programa Nacional de Reactivovigilancia y normatividad sobre el manejo del diagnóstico para Covid-19 y la metodología AMFE, los actores involucrados son los siguientes: Prestadores de Servicio de Salud y profesionales independientes de Bogotá y Prestadores de Servicio de Salud y profesionales independientes de Norte de Santander.
GRUPO DE TECNOVIGILANCIA:
Se realizó una (1) capacitación el día 26 de marzo con duración de 2 horas a los gremios ( ANDI, FENALCO, ARI) y demás representantes de estos, en el cual se abordó el tema de Tecnovigilancia en tiempos de Covid en el cual se expuso sobre el programa nacional de tecnovigilancia, como reportar eventos e incidentes adversos serios y no serios y los trimestrales, como reportar vitales no disponibles, como reportar el agotamiento de existencias y las obligaciones de los importadores dentro de la cadena del programa. Se tuvo un quorum de 75 personas. 
No se han presentado dificultades.</v>
          </cell>
          <cell r="AD8">
            <v>0</v>
          </cell>
          <cell r="AE8">
            <v>11</v>
          </cell>
          <cell r="AF8">
            <v>0</v>
          </cell>
          <cell r="AG8">
            <v>17</v>
          </cell>
          <cell r="AH8">
            <v>0</v>
          </cell>
          <cell r="AI8">
            <v>6</v>
          </cell>
          <cell r="AJ8">
            <v>34</v>
          </cell>
          <cell r="AK8">
            <v>0.5074626865671642</v>
          </cell>
          <cell r="AL8" t="str">
            <v>GRUPO DE VIGILANCIA EPIDEMIOLÓGICA:
1. En el segundo trimestre se realizaron un total de 7 capacitaciones  virtuales mediante la aplicación de TEAMS, los temas principales estuvieron orientados a Lineamientos de Programa Nacional de Reactivovigilancia, normatividad sobre el manejo del diagnóstico para Covid-19 y Sistemas de Gestión de Riesgo Clinico,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inicio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la realización de estas 7 capacitaciones aporto un 35% a la meta proyectada al año obtiendo un acumulado al 30 de junio del 45% de la meta inicial establecida para el año 2021. 
2. La dificultad presentada estuvo relacionada con  el aplicativo del aula virtual, ya que hubo inconvenientes con el descargue y visualización de las unidades del módulo de Reactivovigilancia, esto debido a que el dichos módulos fueron desarrollados y creados en un Flash Player antiguo el cual tuvo una actualización en enero del presente año, por esta razón no se podían visualizar la unidades del Módulo.
3. Lo primero que se hizo fue comunicarse con la Oficina de Tecnologías de la información y mediante un ticke se realizó el reporte de la situación presentada, mientras la oficina de tecnologías solucionada como plan de contingencia se envió a los estudiantes material de estudio de las unidades para adelantaran el desarrollo de las actividades del módulo, finalmente la oficina de tecnologías de las información implemento un plugins el cual permite la visualización de las unidades del Módulo. GRUPO DE TECNOVIGILANCIA: En el periodo se realizaron 18 capacitaciones, asi: en el mes de abril se realizaron 6 capacitaciones en la modalidad virtual mediante plataforma teams dirigida a todos los referentes de vacunación contra Covid-19 (PAI – Ministerio de Salud), sobre Programa de Tecnovigilancia y como reportar al programa los casos con dispositivos médicos vitales no disponibles, con una asistencia por región de la siguiente manera: Región centro 76 asistentes, región costa caribe 28 asistentes, región eje cafetero 24 asistentes, región Orinoquia 10 asistentes, región pacífica 83 asistentes. Adicionalmente, se realizó una capacitación a los grupos de trabajo territoriales en modalidad virtual (Teams) sobre Avances de Tecnovigilancia en el contexto de la pandemia Covid 19, con asistencia de 28 personas.   Para mayo se ejecutaron 5 capacitaciones modalidad virtual y distribuidas bajo la siguiente temática: Generalidades del Programa Nacional de Tecnovigilancia dirigida a 3 diferentes actores: Estudiantes de la Universidad Nacional (5 asistentes), mesas de articulación con secretarias de salud nacional (159 asistentes) y Operadores económicos autorizados (18 asistentes), para el tema Avances de Tecnovigilancia en el contexto de la pandemia Covid 19 se realizó 1 capacitación dirigida a secretarias de salud e instituciones prestadoras de servicios de salud de la región eje cafetero (Antioquia, Caldas, Quindío, Risaralda) con una asistencia de 251 personas. Finalmente, como refuerzo y comprensión sobre la clasificación de eventos e incidentes adversos se realizó una capacitación a las secretarias de salud e instituciones prestadoras de servicios de salud de los departamentos de Quindío y Risaralda con una asistencia de 151 personas. Respecto al aula virtual, se realizaron 4 capacitaciones, distribuidas en los siguientes actores: Salud (Institución Prestadora de Servicio de Salud, Laboratorio Clínico, Ópticas, Profesional de salud de Independiente, Profesional Independiente - Consultor – Asesor, Secretaria de salud) con una participación de 150 estudiantes. Industria (Distribuidor, Empresa de Mantenimiento de Equipos, Establecimiento Farmacéutico, Fabricante, Importador, Otro) 44 estudiantes. Educación (Docente/Investigador, Estudiante) 59 estudiantes y Funcionarios de Invima 16 estudiantes, para un total de 269, todos cuentan con su constancia de participación. En junio se realizaron 3 capacitaciones, una sobre Avances de Tecnovigilancia en el contexto de la pandemia Covid 19 dirigida a las secretarias de salud e instituciones prestadoras de servicios de salud de los departamentos de Atlántico, Bolívar, Cesar, Córdoba, La Guajira, Magdalena, San Andrés y Sucre con asistencia de 210 personas; la otra sobre Generalidades de Tecnovigilancia y cierre parcial de la alerta 146 de 2020  dirigida a las instituciones prestadoras de salud que le fueron entregados ventiladores mecánicos involucrados en la alerta conto con una participación de 27 personas, finalmente se realizó una capacitación a los integrantes del Grupo Técnico de la Dirección de Dispositivos Médicos y Otras Tecnologías sobre las generalidades del Programa Nacional de Tecnovigilancia con asistencia de 19 personas.  Para el caso de Aula Virtual en Junio, es importante mencionar que se reporta en POA únicamente aquellas personas que obtienen su CONSTANCIA DE PARTICIPACIÓN, para lo cual de 492 estudiantes que se matricularon, únicamente 269 personas obtuvieron su constancia de participación quienes finalizaron su autoestudio.
2. Los inconvenientes estan relacionados con fallas en aula virtual por que los recursos no puden ser vistos por los asistencias y se debe enviar y cargar a la plataforma paquetes en PDF con la infomración.
3. El ingeniero de soporte ha atendido las dificultades presentadas, pero se debe realizar una actualización de los modulos.</v>
          </cell>
          <cell r="AM8">
            <v>0</v>
          </cell>
          <cell r="AN8">
            <v>6</v>
          </cell>
          <cell r="AO8">
            <v>0</v>
          </cell>
          <cell r="AP8">
            <v>9</v>
          </cell>
          <cell r="AQ8">
            <v>0</v>
          </cell>
          <cell r="AR8">
            <v>10</v>
          </cell>
          <cell r="AS8">
            <v>25</v>
          </cell>
          <cell r="AT8">
            <v>0.37313432835820898</v>
          </cell>
          <cell r="AU8" t="str">
            <v xml:space="preserve">Durante el tercer trimestre se realizaron por los diferentes grupos de la DDMOT 25 capacitaciones. Se destacan a continuación las 21 capacitaciones realizadas por los grupos de tecnovigilancia y reactivovigilancia:
GRUPO DE VIGILANCIA EPIDEMIOLÓGICA:
Se realizaron 7 capacitaciones virtuales, los temas principales estuvieron orientados a Lineamientos de Programa Nacional de Reactivovigilancia, normatividad sobre el manejo del diagnóstico para Covid-19, dentro de los actores presentes en los eventos se destacan los siguientes: Prestadores de Servicio de Salud y profesionales independientes del Departamento de Magdalena, Prestadores de Servicio de Salud y profesionales independientes del Departamento de Valle del Cauca, Prestadores de Servicio de Salud y profesionales independientes de Bogotá, Prestadores de Servicio de Salud y profesionales independientes del Departamento del Cauca, 3 Cohortes (julio, agosto y septiembre)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GRUPO DE TECNOVIGILANCIA:
Se realizaron 14 capacitaciones, de las cuales se realizaron 2 capacitaciones mediante plataforma teams y 16 capacitaciones mediante el aula virtual del Invima, difundiendo información a 2.627 referentes del Programa Nacional de Tecnovigilancia en temas como clasificación de reportes, como reportar en la plataforma web y cuáles han sido sus actualizaciones frente al contexto de la pandemia COVID 19, tips de cómo mejorar el programa institucional de Tecnovigilancia y para el gremio de las esteticistas la importancia de contar con un programa de tecnovigilancia. 
Las 4 capacitaciones restantes fueron dadas por los demás grupos de la DDMOT.
2. Inconvenientes: las fallas ya reportadas al Grupo de Soporte y a OTI,  del aula virtual por el tema de la caducidad del flash player. Sin embargo, se ha seguido dando asistencia a los estudiantes y resolviendo las dudas que se han generado apoyando el proceso dentro del aula. </v>
          </cell>
          <cell r="AV8">
            <v>0</v>
          </cell>
          <cell r="AW8">
            <v>12</v>
          </cell>
          <cell r="AX8">
            <v>0</v>
          </cell>
          <cell r="AY8">
            <v>6</v>
          </cell>
          <cell r="AZ8">
            <v>0</v>
          </cell>
          <cell r="BA8">
            <v>2</v>
          </cell>
          <cell r="BB8">
            <v>20</v>
          </cell>
          <cell r="BC8">
            <v>0.29850746268656714</v>
          </cell>
          <cell r="BD8" t="str">
            <v>Durante el 4 trimestre del año se realizaron 20 capacitaciones, disttribuidas así:
GRUPO DE TECNOVIGILANCIA:
1. Se realizaron 8 capacitaciones, las cuales se realizaron 2 capacitaciones mediante plataforma teams, 5 capacitaciones mediante el aula virtual del Invima y 1 Webinar en vivo para todas los estudiantes que obtuvieron constancia de participación del Aula Virtual 2021 incluyendo delegados internacionales, difundiendo información a 425 referentes del Programa Nacional de Tecnovigilancia en temas como clasificación de reportes, como reportar en la plataforma web y cuáles han sido sus actualizaciones frente al contexto de la pandemia COVID 19, tips de cómo mejorar el programa institucional de Tecnovigilancia y generalidades del Programa Nacional de Tecnovigilancia y para el gremio de las esteticistas la importancia de contar con un programa de tecnovigilancia.
GRUPO DE VIGILANCIA EPIDEMIOLÓGICA:
1. Se realizaron 6 capacitaciones, las cuales se realizaron virtualmente mediante la aplicación de TEAMS, los temas abordados fueron Lineamientos de Programa Nacional de Reactivovigilancia, normatividad sobre el manejo del diagnóstico para Covid-19 y AMFE Como Herramienta De Sistema De Gestión De Riesgo Clínico; los actores participantes en esta actividad de educacion sanitaria fueron los siguientes: prestadores de servicios de salud de barranquilla, prestadores de servicios de salud de Choco, prestadores de servicios de salud de Casanare, prestadores de servicios de salud de Bolivar y los prestadores de servicios de salud de la Red Distrital de Laboratorios de Bogotá, , por otra parte es importante mencionar que en el mes de octubre se realizó actividad correspondiente a la modalidad E-learning dirigida a Prestadores de Servicios de Salud, Profesionales independientes, Fabricantes e Importadores, Bancos de Sangre, Bancos de Componentes Anatómicos y demás actores interesados, dichas capacitaciones se realizaron bajo el enfoque de autoaprendizaje.
GRUPO REGISTROS SANITARIOS:
1. Se realizaron 2 capacitaciones, 1 con la ANDI para la Socialización de bases datos de certificados de no obligatoriedad/conceptos de la Sala Especializada DMRDIV y 1 Capacitacion para empresas citadas por la Embajada de Hungria.
GRUPO TÉCNICO:
1. Se realizó 1 capacitación sobre Tecnología Ortopédica a la Secretaría de Casanare.
DESPACHO:
1. Se realizaron 3 capacitaciones: 1 en el Evento de Tecnovigilancia para la Región de las Américas, 1 en el Evento Alianza de Convergencia por las Normas - BPR y 1 Facebook Live sobre la Gestión de los Registros Sanitarios 2021.</v>
          </cell>
        </row>
        <row r="9">
          <cell r="A9" t="str">
            <v>DD02</v>
          </cell>
          <cell r="B9" t="str">
            <v xml:space="preserve">1 Fortalecimiento  de la inspección  vigilancia y control de los productos competencia del Invima </v>
          </cell>
          <cell r="C9" t="str">
            <v>Dirección de Dispositivos Médicos</v>
          </cell>
          <cell r="D9" t="str">
            <v>Realizar asistencia Técnica a entes territoriales y otros actores</v>
          </cell>
          <cell r="E9" t="str">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ell>
          <cell r="F9" t="str">
            <v>Inversión</v>
          </cell>
          <cell r="G9" t="str">
            <v>Asistencias Técnicas</v>
          </cell>
          <cell r="H9" t="str">
            <v>(No. asistencias técnicas realizadas/No. de asistencias técnicas programadas) *100</v>
          </cell>
          <cell r="I9" t="str">
            <v>Número</v>
          </cell>
          <cell r="J9" t="str">
            <v>Mensual</v>
          </cell>
          <cell r="K9">
            <v>44</v>
          </cell>
          <cell r="L9">
            <v>0</v>
          </cell>
          <cell r="M9">
            <v>44</v>
          </cell>
          <cell r="N9">
            <v>46</v>
          </cell>
          <cell r="O9">
            <v>0</v>
          </cell>
          <cell r="P9">
            <v>46</v>
          </cell>
          <cell r="Q9">
            <v>46</v>
          </cell>
          <cell r="R9">
            <v>1</v>
          </cell>
          <cell r="S9">
            <v>1</v>
          </cell>
          <cell r="T9" t="str">
            <v>Revisar la sobreejecución del Indicador</v>
          </cell>
          <cell r="U9">
            <v>0</v>
          </cell>
          <cell r="V9">
            <v>0</v>
          </cell>
          <cell r="W9">
            <v>0</v>
          </cell>
          <cell r="X9">
            <v>2</v>
          </cell>
          <cell r="Y9">
            <v>0</v>
          </cell>
          <cell r="Z9">
            <v>2</v>
          </cell>
          <cell r="AA9">
            <v>4</v>
          </cell>
          <cell r="AB9">
            <v>9.0909090909090912E-2</v>
          </cell>
          <cell r="AC9" t="str">
            <v>GRUPO DE VIGILANCIA EPIDEMIOLOGICA: 
1.En el primer mes del trimestre  del año 2021, se realizó la planeación  de las asistencias técnicas, el desarrollo de las mismas comenzaron en febrero.  Durante el periodo evaluado se  realizaron 4 asistencias técnicas con metodología virtual mediante la aplicación de TEAMS, dos (2)  con el fin de emitir y aclarar lineamientos sobre el funcionamiento del programa de Reactivovigilancia y normatividad sobre el manejo del diagnóstico para Covid-19 y dos (2) asistencia técnica sobre la metodología AMFE, los actores fueron profesionales de los laboratorios de patología de florida blanca Santander, profesionales del Centro Médico Ese ILES de Nariño, Profesionales de la Secretaria Distrital de Barranquilla y profesionales de la Fundación Hospital San Pedro.
No se han presentado dificultades.</v>
          </cell>
          <cell r="AD9">
            <v>0</v>
          </cell>
          <cell r="AE9">
            <v>2</v>
          </cell>
          <cell r="AF9">
            <v>0</v>
          </cell>
          <cell r="AG9">
            <v>6</v>
          </cell>
          <cell r="AH9">
            <v>0</v>
          </cell>
          <cell r="AI9">
            <v>4</v>
          </cell>
          <cell r="AJ9">
            <v>12</v>
          </cell>
          <cell r="AK9">
            <v>0.27272727272727271</v>
          </cell>
          <cell r="AL9" t="str">
            <v>GRUPO DE VIGILANCIA EPIDEMIOLOGICA:
1. Durante el segundo trimestre del año se realizaron 7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recibireon estas actividades de capacitacion corresponden a:  profesionales de la secretaria de salud de Cesar, profesionales de la secretaria de salud de Boyacá, Profesionales del Prestador IN SALUD, profesionales de la Secretaria de Salud Departamental de  Amazonas, Profesionales de la Secretaria de Salud Departamental de Valle del Cauca, Profesionales del Banco de Sangre Santamaría y a  los profesionales de la Secretaria de Salud Departamental de Guainía, la realización de estas 7 asistencias técnicas en el trimestre aportaron un 35% a la meta proyectada al año 2021, obteniendo un acumulado al 30 de junio del 55 % de la meta inicial establecida para el año 2021.
2. Ninguno  
3. Ninguno
GRUPO TECNOVIGILANCIA:  En el segundo trimestre se realizaron 5 AT, asi:  3 en el mes de mayo a la secretaria de salud distrital de Bogotá, Cundinamarca y Barranquilla, en las que se revisó plan de trabajo de los reportes trimestrales, se resolvieron dudas y se verificaron compromisos anteriores.  Respecto a las asistencias técnica realizadas este mes se realizaron 2, una a la secretaria de Seccional de Salud de Antioquia y la otra a la Secretaría Departamental de Salud de Boyacá, en la cual se revisó plan de trabajo de los reportes trimestrales, se resolvieron dudas y se verificaron compromisos anteriores.
2. Ninguno  
3. Ninguno</v>
          </cell>
          <cell r="AM9">
            <v>0</v>
          </cell>
          <cell r="AN9">
            <v>2</v>
          </cell>
          <cell r="AO9">
            <v>0</v>
          </cell>
          <cell r="AP9">
            <v>3</v>
          </cell>
          <cell r="AQ9">
            <v>0</v>
          </cell>
          <cell r="AR9">
            <v>11</v>
          </cell>
          <cell r="AS9">
            <v>16</v>
          </cell>
          <cell r="AT9">
            <v>0.36363636363636365</v>
          </cell>
          <cell r="AU9" t="str">
            <v xml:space="preserve">Durante el tercer trimestre se realizaron 16 asistencias técnicas entre el Grupo de Vigilancia Epidemiológica y Tecnovigilancia, así:
GRUPO DE VIGILANCIA EPIDEMIOLÓGICA:
Se realizaron (5)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recibieron estas actividades de capacitación corresponden a: Profesionales del  Hospital Pio XII, profesionales de la Secretaria de Salud de la Secretaria de Salud de Magdalena, Profesionales de la Secretaria de Salud del Cauca, profesionales del Instituto Nacional de Cancerología y profesionales del Laboratorio Clínico Higuera Escalante.
GRUPO DE TECNOVIGILANCIA:
Se realizaron 11 asistencias técnicas realizadas de manera virtual por teams en las que se reforzaron los conocimientos de los referentes de Tecnovigilancia programados a los entes territoriales, resolviendo dudas respecto al reporte en el aplicativo web, revisando los reportes de Vitales no disponibles, reportes en cero, incidencias del aplicativo web, revisando compromisos de asistencias anteriores y retroalimentando a los representantes del programa nuevos en las Secretarías de Salud reforzando los objetivos del programa y las obligaciones de la resolución 4816 de 2008.
</v>
          </cell>
          <cell r="AV9">
            <v>0</v>
          </cell>
          <cell r="AW9">
            <v>6</v>
          </cell>
          <cell r="AX9">
            <v>0</v>
          </cell>
          <cell r="AY9">
            <v>6</v>
          </cell>
          <cell r="AZ9">
            <v>0</v>
          </cell>
          <cell r="BA9">
            <v>2</v>
          </cell>
          <cell r="BB9">
            <v>14</v>
          </cell>
          <cell r="BC9">
            <v>0.31818181818181818</v>
          </cell>
          <cell r="BD9" t="str">
            <v xml:space="preserve">Durante el 4to trimestre se realizaron 14 asistencias técnicas distribuidas así:
GRUPO DE TECNOVIGILANCIA:
1. Se realizaron 9 asistencias técnicas realizadas de manera virtual por teams en la cual se reforzaron los conocimientos de los referentes de Tecnovigilancia de diferentes entes territoriales del país, resolviendo dudas respecto al reporte en el aplicativo web, revisando compromisos de asistencias anteriores y retroalimentando a los representantes del programa nuevos en las Secretarías de Salud.
GRUPO DE VIGILANCIA EPIDEMIOLÓGICA:
1. Se realizaron 4 asistencias técnicas las cuales se realizaron virtualmente mediante la aplicación de TEAMS, con el fin de emitir y aclarar lineamientos sobre el funcionamiento del programa de Reactivovigilancia y normatividad sobre el manejo del diagnóstico para Covid-19,los actores participantes en esta actividad de educacion sanitaria fueron los siguientes: Profesionales de las Secretaria de Salud del Choco, Profesionales de las Secretaria de Salud del Casanare, Profesionales de la Secretaria de Salud de Bolivar, y los profesionales del laboratorio clínico Caimed ( prestador de la ciudad de Yopal). </v>
          </cell>
        </row>
        <row r="10">
          <cell r="A10" t="str">
            <v>DD03</v>
          </cell>
          <cell r="B10" t="str">
            <v xml:space="preserve">1 Fortalecimiento  de la inspección  vigilancia y control de los productos competencia del Invima </v>
          </cell>
          <cell r="C10" t="str">
            <v>Dirección de Dispositivos Médicos</v>
          </cell>
          <cell r="D10" t="str">
            <v xml:space="preserve">Analizar la causalidad y gestionar los reportes de eventos e incidentes adversos asociados al uso de los dispositivos médicos notificados al programa nacional de tecnovigilancia </v>
          </cell>
          <cell r="E10" t="str">
            <v>Afianzar el reconocimiento nacional e internacional de un programa efectivo que mediante las acciones ayuda a proteger la salud de los colombianos.</v>
          </cell>
          <cell r="F10" t="str">
            <v>Funcionamiento</v>
          </cell>
          <cell r="G10" t="str">
            <v>Reportes notificados al Programa Nacional de Tecnovigilancia</v>
          </cell>
          <cell r="H10" t="str">
            <v>(No. De reportes analizados y gestionados/ No. De reportes por recibir en el año)*100</v>
          </cell>
          <cell r="I10" t="str">
            <v>Número</v>
          </cell>
          <cell r="J10" t="str">
            <v>Mensual</v>
          </cell>
          <cell r="K10">
            <v>20000</v>
          </cell>
          <cell r="L10">
            <v>0</v>
          </cell>
          <cell r="M10">
            <v>20000</v>
          </cell>
          <cell r="N10">
            <v>22076</v>
          </cell>
          <cell r="O10">
            <v>0</v>
          </cell>
          <cell r="P10">
            <v>22076</v>
          </cell>
          <cell r="Q10">
            <v>22076</v>
          </cell>
          <cell r="R10">
            <v>1</v>
          </cell>
          <cell r="S10">
            <v>1</v>
          </cell>
          <cell r="T10" t="str">
            <v>Revisar la sobreejecución del Indicador</v>
          </cell>
          <cell r="U10">
            <v>0</v>
          </cell>
          <cell r="V10">
            <v>1188</v>
          </cell>
          <cell r="W10">
            <v>0</v>
          </cell>
          <cell r="X10">
            <v>1164</v>
          </cell>
          <cell r="Y10">
            <v>0</v>
          </cell>
          <cell r="Z10">
            <v>1159</v>
          </cell>
          <cell r="AA10">
            <v>3511</v>
          </cell>
          <cell r="AB10">
            <v>0.17555000000000001</v>
          </cell>
          <cell r="AC10" t="str">
            <v xml:space="preserve">1. Durante el primer trimestre del año, se gestionaron 3511 casos de reportes de eventos e incidentes adversos asociados al uso de Dispositivos Médicos. El porcentaje de reportes de acuerdo con su clasificación fue la siguiente: 
•	Evento adverso no serio: 22% (782) 
•	Evento adverso serio: 5% (193) 
•	Incidente adverso no serio: 71% (2456) 
•	Incidente adverso serio: 2% (80) 
Durante el I Trimestre del 2021 se recibieron 54 eventos e incidentes adversos relacionados con dispositivos médicos que fueron importados o fabricados bajo la modalidad de vitales no disponibles. 
De los eventos e incidentes reportados el 3% (94) están relacionados con ventiladores, de estos en 87 reportes los equipos cuentan con registro sanitario y en 7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el 2% (71) son reportes relacionados con tapabocas convencionales y el 1% (25)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existe un atraso en la gestión de casos, si bien se ha dado prioridad a los casos de los DM relacionados con la atención de la COVID -19, se tiene un atraso de casos de eventos e incidentes serios reportados en enero a junio de 2020, adicionalmente se tiene un atraso de los casos de eventos e incidentes no serios, esto debido a que el pasante termino su periodo y solo hay una persona gestionando este tipo de casos.  
3. Como plan de acción se implementó un plan de choque para atender los casos antiguos, adicionalmente se solicitó la incorporación de dos pasantes, quienes apoyarán la gestión de los casos e incidentes no serios y para el caso de los eventos e incidentes serios se contará con el apoyo de un profesional en medicina.   </v>
          </cell>
          <cell r="AD10">
            <v>0</v>
          </cell>
          <cell r="AE10">
            <v>2080</v>
          </cell>
          <cell r="AF10">
            <v>0</v>
          </cell>
          <cell r="AG10">
            <v>1025</v>
          </cell>
          <cell r="AH10">
            <v>0</v>
          </cell>
          <cell r="AI10">
            <v>2083</v>
          </cell>
          <cell r="AJ10">
            <v>5188</v>
          </cell>
          <cell r="AK10">
            <v>0.25940000000000002</v>
          </cell>
          <cell r="AL10" t="str">
            <v xml:space="preserve">. Durante el segundo trimestre del año, se gestionaron 5188 casos de reportes de eventos e incidentes adversos asociados al uso de Dispositivos Médicos, lo cual aporto un 26% a la meta anual establecida, con un acumulado total del 43%.
El porcentaje de reportes de acuerdo con su clasificación fue la siguiente: 
• Evento adverso no serio: 18% (2356) 
• Evento adverso serio: 3% (477) 
• Incidente adverso no serio: 37% (5689) 
• Incidente adverso serio: 1% (176) 
Durante el II Trimestre del 2021 se recibieron 49 reportes de eventos e incidentes adversos relacionados con dispositivos médicos que fueron importados o fabricados bajo la modalidad de vitales no disponibles. 
 De los eventos e incidentes reportados 37 están relacionados con ventiladores, de estos en 23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62 reportes relacionados con tapabocas convencionales y 14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Adicionalmente se presentaron 144 reportes relacionados con jeringas, las fallas asociadas son desempate, diseño, contaminación y rompimiento.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existía un atraso en la gestión de casos, si bien se ha dado prioridad a los casos de los DM relacionados con la atención de la COVID -19, se tenía pendiente la gestión de casos de eventos e incidentes serios reportados de enero a junio de 2020, de los cual se ha avanzado en un 49%, quedando pendiente aún la gestión de 127 casos. Adicionalmente, se evidenciaron fallas en la parametrización de algunos campos del aplicativo web de tecnovigilancia, lo cual afectaba la trazabilidad de los casos reportados.   
3. Como plan de acción se ejecutó un plan de choque para atender los casos antiguos, esto con la incorporación de dos pasantes, quienes apoyaron la gestión de los casos e incidentes no serios y para el caso de los eventos e incidentes serios se incorporó el apoyo de un profesional en medicina.  Para el caso del aplicativo web se solicitó un ajuste en la versión del aplicativo, sin embargo, se está trabajando en la elaboración de un control de cambios ya que además de los casos reportados se han evidenciados otras fallas del desarrollo.  </v>
          </cell>
          <cell r="AM10">
            <v>0</v>
          </cell>
          <cell r="AN10">
            <v>3519</v>
          </cell>
          <cell r="AO10">
            <v>0</v>
          </cell>
          <cell r="AP10">
            <v>1436</v>
          </cell>
          <cell r="AQ10">
            <v>0</v>
          </cell>
          <cell r="AR10">
            <v>2790</v>
          </cell>
          <cell r="AS10">
            <v>7745</v>
          </cell>
          <cell r="AT10">
            <v>0.38724999999999998</v>
          </cell>
          <cell r="AU10" t="str">
            <v xml:space="preserve">1. Se gestionaron 7745 casos de reportes de eventos e incidentes adversos asociados al uso de Dispositivos Médicos. Los totales de acuerdo con su clasificación corresponden a:  
•	Evento adverso no serio: 1844 
•	Evento adverso serio: 356 
•	Incidente adverso no serio: 5403 
•	Incidente adverso serio: 142 
 Durante el III Trimestre del 2021 se recibieron 55 reportes de eventos e incidentes adversos relacionados con dispositivos médicos que fueron importados o fabricados bajo la modalidad de vitales no disponibles. 
 De los eventos e incidentes reportados 127 están relacionados con ventiladores, de estos en 113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se presentaron 45 reportes relacionados con tapabocas convencionales y 9 con respiradores de alta eficiencia, las fallas asociadas en su mayoría son por defectos de calidad del producto, tales como falla en el sellamiento facial, las tiras elásticas con desprendimiento, ausencia o rompimiento, los empaques vienen averiados o contaminados, reacciones alérgicas, así como dermatitis. Se resalta que durante el trimestre se realizó vigilancia activa a los reportes relacionados con los ventiladores Marca Eternity, toda vez que fue levantada de forma parcial la alerta sanitaria relacionada con estos.  
 Adicionalmente se presentaron 209 reportes relacionados con jeringas, las fallas asociadas son desempate, diseño, contaminación, kit incompleto y rompimiento.  
 Finalmente, dentro de la gestión del trimestre se logró terminar con la gestión preliminar de los casos de eventos e incidentes adversos serios pendientes del primer semestre del 2020, en total 252 casos, los cuales se encuentran en seguimiento.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Dentro de las dificultades se siguieron evidenciando fallas en la parametrización de algunos campos del aplicativo web de tecnovigilancia, lo cual afecta la trazabilidad de los casos reportados, además de retrasos en el servidor quedando en bucle causando demoras, fallas y en muchos casos duplicidad en la aprobación y rechazo de reportes por parte de la Secretarías de Salud como del Invima, así como el cargue duplicado o hasta triplicado por parte de los diferentes actores, además de fallas persistentes en la notificación de correos electrónico, puesto que no están llegando los correos de notificación automática, situaciones que han sido reportadas por diferentes actores. Adicionalmente se evidenció que el grupo no cuenta con una línea base de productividad por lo cual se desconoce la capacidad de gestión por parte de los profesionales respecto a la cantidad de los reportes que son reportados mensualmente y que deben por normatividad ser gestionados en su totalidad.  
3. Para el caso del aplicativo web se reportó mediante tikets las fallas lo cual genero una nueva versión en la que se desarrolló un ajuste al módulo del cargue de masivo trimestral, consistente en que los usuarios pueden en un solo cargue subir más de 100 reportes en un solo clic ya que se eliminaron dos manuales que el reportante debía hacer en el proceso de cargue de la plantilla de reportes, lo que mejoro el rendimiento del aplicativo en ese modulo. Asimismo se incorporaron nuevas validaciones primarias las cuales le permiten al usuario verificar un mayor número de errores en el cargue y se incorporaron nuevos logs para realizar seguimiento a la notificación de los correos, lo cual permitió evidenciar que permanente el sistema está generando una falla del servidor, esto fue reportado a OTI con el fin de que se tomen las acciones pertinentes respecto a la capacidad del servidor sobre el cual está trabajando el aplicativo de tecnovigilancia, no obstante se está a la espera de una nueva versión del aplicativo web con cambios y ajustes que se han generado por evidencia de fallas y ajustes en otras consultas y notificaciones. Adicionalmente se radico mediante KAWAK un control de cambios (N° 1654) con el fin de incorporar actualizaciones y nuevos desarrollos al aplicativo web que contribuyan a seguir mejorando su rendimiento y a disminuir la operatividad en la gestión de los casos. 
Para el caso de establecer una línea base de productividad, se generó un mecanismo para medir la productividad en tiempo y número de reportes gestionados por cada profesional, este fue socializado a todos los funcionarios del grupo en la entrega de los planes de trabajo que se asignaron en el mes de agosto.  </v>
          </cell>
          <cell r="AV10">
            <v>0</v>
          </cell>
          <cell r="AW10">
            <v>1447</v>
          </cell>
          <cell r="AX10">
            <v>0</v>
          </cell>
          <cell r="AY10">
            <v>1929</v>
          </cell>
          <cell r="AZ10">
            <v>0</v>
          </cell>
          <cell r="BA10">
            <v>2256</v>
          </cell>
          <cell r="BB10">
            <v>5632</v>
          </cell>
          <cell r="BC10">
            <v>0.28160000000000002</v>
          </cell>
          <cell r="BD10" t="str">
            <v>1. Durante el cuarto trimestre del año, se gestionaron 5632 casos de reportes de eventos e incidentes adversos asociados al uso de Dispositivos Médicos. Los totales de acuerdo con su clasificación corresponde a:  
•	Evento adverso no serio: 1521 
•	Evento adverso serio: 265 
•	Incidente adverso no serio: 3700 
•	Incidente adverso serio: 146 
Durante el IV Trimestre del 2021 se recibieron 96 reportes de eventos e incidentes adversos relacionados con dispositivos médicos que fueron importados o fabricados bajo la modalidad de vitales no disponibles, el 48% relacionados con jeringas.  
 De los eventos e incidentes reportados 97 están relacionados con ventiladores, de estos en 86 reportes los equipos contaban con registro sanitario y en 11 son VND, dentro de las causas asociadas a los reportes en su mayoría se encuentran Error de Uso, Fabricación, Mantenimiento, Componente eléctrico, Fuente de energía y Desconexión 
 Asimismo, se presentaron 65 reportes relacionados con tapabocas convencionales y 12 con respiradores de alta eficiencia, las fallas asociadas en su mayoría son por defectos de calidad del producto, tales como falla en el sellamiento facial, las tiras elásticas con desprendimiento, ausencia o rompimiento, los empaques vienen averiados y reacciones alérgicas. Se resalta que durante el trimestre se continuo con la vigilancia activa a los reportes relacionados con los ventiladores Marca Eternity, toda vez que fue levantada de forma parcial la alerta sanitaria relacionada con estos, de estos en particular se reportaron  
 Adicionalmente se presentaron 261 reportes relacionados con jeringas dentro de las causas asociadas a los reportes en su mayoría se encuentran Fabricación, Contaminación durante la producción, Empaque, Diseño. Condiciones de almacenamiento, Material y Contaminación post-producción.  
Dentro de las acciones implementadas se realizó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Finalmente, se continuo con la captación de la información para determinar la línea base de productividad de gestión de reportes, información que se analizará durante el primer trimestre de la siguiente vigencia.</v>
          </cell>
        </row>
        <row r="11">
          <cell r="A11" t="str">
            <v>DD04</v>
          </cell>
          <cell r="B11" t="str">
            <v xml:space="preserve">1 Fortalecimiento  de la inspección  vigilancia y control de los productos competencia del Invima </v>
          </cell>
          <cell r="C11" t="str">
            <v>Dirección de Dispositivos Médicos</v>
          </cell>
          <cell r="D11" t="str">
            <v>Gestionar los requisitos contemplados en la Norma del Programa de Tecnivigilancia (Resolución 4816)</v>
          </cell>
          <cell r="E11" t="str">
            <v>Fidelizar a los actores del sistema para ampliar cada año la cobertura del acciones del Programa Nacional de Tecnovigilancia.</v>
          </cell>
          <cell r="F11" t="str">
            <v>Inversión</v>
          </cell>
          <cell r="G11" t="str">
            <v>Inscritos en la Red Nacional de Tecnovigilancia</v>
          </cell>
          <cell r="H11" t="str">
            <v>(Número de Inscritos a la Red Nacional de Tecnovigilancia / Número de inscritos proyectados en el año)*100</v>
          </cell>
          <cell r="I11" t="str">
            <v>Número</v>
          </cell>
          <cell r="J11" t="str">
            <v>Mensual</v>
          </cell>
          <cell r="K11">
            <v>1480</v>
          </cell>
          <cell r="L11">
            <v>0</v>
          </cell>
          <cell r="M11">
            <v>1480</v>
          </cell>
          <cell r="N11">
            <v>1598</v>
          </cell>
          <cell r="O11">
            <v>0</v>
          </cell>
          <cell r="P11">
            <v>1598</v>
          </cell>
          <cell r="Q11">
            <v>1598</v>
          </cell>
          <cell r="R11">
            <v>1</v>
          </cell>
          <cell r="S11">
            <v>1</v>
          </cell>
          <cell r="T11" t="str">
            <v>Revisar la sobreejecución del Indicador</v>
          </cell>
          <cell r="U11">
            <v>0</v>
          </cell>
          <cell r="V11">
            <v>106</v>
          </cell>
          <cell r="W11">
            <v>0</v>
          </cell>
          <cell r="X11">
            <v>102</v>
          </cell>
          <cell r="Y11">
            <v>0</v>
          </cell>
          <cell r="Z11">
            <v>103</v>
          </cell>
          <cell r="AA11">
            <v>311</v>
          </cell>
          <cell r="AB11">
            <v>0.21013513513513513</v>
          </cell>
          <cell r="AC11" t="str">
            <v>En cuanto al proceso de Inscripción a la Red Nacional de Tecnovigilancia para este trimestre (Enero-Marzo) se han registrado un total de 311 actores, discriminados en:
99 Prestadores de Servicios de Salud
34 Fabricantes 
32 Importadores 
73 Profesional de la Salud
1   Bancos de Sangre
2   Comercializador Minorista
8   Distribuidor
1   Entidad Gubernamental
3   Entidad Territorial de Salud 
2   Fabricantes DM Sobre Medida
41 Independiente
4   Laboratorios Clínicos
2   No Aplica
9   Ópticas</v>
          </cell>
          <cell r="AD11">
            <v>0</v>
          </cell>
          <cell r="AE11">
            <v>120</v>
          </cell>
          <cell r="AF11">
            <v>0</v>
          </cell>
          <cell r="AG11">
            <v>121</v>
          </cell>
          <cell r="AH11">
            <v>0</v>
          </cell>
          <cell r="AI11">
            <v>129</v>
          </cell>
          <cell r="AJ11">
            <v>370</v>
          </cell>
          <cell r="AK11">
            <v>0.25</v>
          </cell>
          <cell r="AL11" t="str">
            <v>1. En cuanto al proceso de Inscripción a la Red Nacional de Tecnovigilancia para este trimestre (Abril-Junio) se han registrado un total de 370 actores, discriminados en:160 Prestadores de Servicios de Salud, 27 Fabricantes, 73 Importadores, 41 Profesional de la Salud, 1   Bancos de Sangre, 2   Comercializador Mayorista, 1   Comercializador Minorista, 11   Distribuidor, 1   Entidad Gubernamental, 3   Entidad Territorial de Salud, 2   Fabricantes DM Sobre Medida, 34 Independiente, 7   Laboratorios Clínicos, 2   Servicio de estética y cosmetología, 8  Ópticas.
2. Ninguna
3. Ninguna</v>
          </cell>
          <cell r="AM11">
            <v>0</v>
          </cell>
          <cell r="AN11">
            <v>205</v>
          </cell>
          <cell r="AO11">
            <v>0</v>
          </cell>
          <cell r="AP11">
            <v>145</v>
          </cell>
          <cell r="AQ11">
            <v>0</v>
          </cell>
          <cell r="AR11">
            <v>119</v>
          </cell>
          <cell r="AS11">
            <v>469</v>
          </cell>
          <cell r="AT11">
            <v>0.31689189189189187</v>
          </cell>
          <cell r="AU11" t="str">
            <v xml:space="preserve">1. Con respecto a las 469 inscripciones a la red nacional de tecnovigilancia, se evidencia el incremento del 13% a diferencia del reporte del II trimestre del presente año, se puede concluir que una de las razones de lo anterior se debe a la socialización permanente por medio de capacitaciones, asistencia técnica y consultadas realizadas por correo electrónico y teléfono donde los usuarios son orientados para la inscripción a la red
IRNTV
176 prestadores de Servicios de Salud
13 Fabricantes
17 Fabricantes sobre medida 
67 Importadores
102Profesional de la Salud
1   Comercializador Mayorista
1   Comercializador Minorista
5  Distribuidor
4  Entidad Territorial de Salud
64 Independiente
7   Laboratorios Clínicos
4   Servicio de estética y cosmetología
5 Ópticas
1 No aplica 
2 Universidad
</v>
          </cell>
          <cell r="AV11">
            <v>0</v>
          </cell>
          <cell r="AW11">
            <v>149</v>
          </cell>
          <cell r="AX11">
            <v>0</v>
          </cell>
          <cell r="AY11">
            <v>163</v>
          </cell>
          <cell r="AZ11">
            <v>0</v>
          </cell>
          <cell r="BA11">
            <v>136</v>
          </cell>
          <cell r="BB11">
            <v>448</v>
          </cell>
          <cell r="BC11">
            <v>0.30270270270270272</v>
          </cell>
          <cell r="BD11" t="str">
            <v xml:space="preserve">1. Durante el 4to trimestre se realizaron 448 inscripciones a la Red de Tecnovigilancia.  Se cierra el 2021 con 1598 inscritos a la red. Se puede concluir sobre la importancia de la socialización permanente por medio de capacitaciones, asistencia técnica y consultadas realizadas por correo electrónico y teléfono donde los usuarios son orientados para la inscripción a la red. </v>
          </cell>
        </row>
        <row r="12">
          <cell r="A12" t="str">
            <v>DD05</v>
          </cell>
          <cell r="B12" t="str">
            <v xml:space="preserve">1 Fortalecimiento  de la inspección  vigilancia y control de los productos competencia del Invima </v>
          </cell>
          <cell r="C12" t="str">
            <v>Dirección de Dispositivos Médicos</v>
          </cell>
          <cell r="D12" t="str">
            <v xml:space="preserve">Gestionar los requisitos contemplados en la Norma del Programa de Tecnivigilancia (Resolución 4816) </v>
          </cell>
          <cell r="E12" t="str">
            <v>Afianzar el reconocimiento nacional e internacional de un Programa efectivo que mediante las acciones ayude a proteger la salud de los colombianos.</v>
          </cell>
          <cell r="F12" t="str">
            <v>Inversión</v>
          </cell>
          <cell r="G12" t="str">
            <v>Alertas</v>
          </cell>
          <cell r="H12" t="str">
            <v>(Número de Alertas Gestionadas /Número de Alertas programadas)*100</v>
          </cell>
          <cell r="I12" t="str">
            <v>Número</v>
          </cell>
          <cell r="J12" t="str">
            <v>Mensual</v>
          </cell>
          <cell r="K12">
            <v>180</v>
          </cell>
          <cell r="L12">
            <v>0</v>
          </cell>
          <cell r="M12">
            <v>180</v>
          </cell>
          <cell r="N12">
            <v>177</v>
          </cell>
          <cell r="O12">
            <v>0</v>
          </cell>
          <cell r="P12">
            <v>177</v>
          </cell>
          <cell r="Q12">
            <v>177</v>
          </cell>
          <cell r="R12">
            <v>0.98333333333333328</v>
          </cell>
          <cell r="S12">
            <v>1</v>
          </cell>
          <cell r="T12" t="str">
            <v/>
          </cell>
          <cell r="U12">
            <v>0</v>
          </cell>
          <cell r="V12">
            <v>8</v>
          </cell>
          <cell r="W12">
            <v>0</v>
          </cell>
          <cell r="X12">
            <v>15</v>
          </cell>
          <cell r="Y12">
            <v>0</v>
          </cell>
          <cell r="Z12">
            <v>12</v>
          </cell>
          <cell r="AA12">
            <v>35</v>
          </cell>
          <cell r="AB12">
            <v>0.19444444444444445</v>
          </cell>
          <cell r="AC12" t="str">
            <v>Para el caso de alertas y recall que corresponden a 35 para el primer trimestre de 2021:  29 pertenecen a dispositivos médicos y 6 pertenecen a equipos biomédicos.
El estado de los casos es el siguiente:
Casos Abiertos: 4                                  
En Seguimiento: 28
En Cierre: 3</v>
          </cell>
          <cell r="AD12">
            <v>0</v>
          </cell>
          <cell r="AE12">
            <v>13</v>
          </cell>
          <cell r="AF12">
            <v>0</v>
          </cell>
          <cell r="AG12">
            <v>7</v>
          </cell>
          <cell r="AH12">
            <v>0</v>
          </cell>
          <cell r="AI12">
            <v>28</v>
          </cell>
          <cell r="AJ12">
            <v>48</v>
          </cell>
          <cell r="AK12">
            <v>0.26666666666666666</v>
          </cell>
          <cell r="AL12" t="str">
            <v xml:space="preserve">ALERTAS y RECALL monitoreados 66; de los cuales el total de Alertas y Recall que aplicaron para el II trimestre fue de 48. De estos se publicaron: 15 de equipos biomédicos y 33 para dispositivos médicos. 
Aporte del II trimestre para cumplimiento meta POA (115) corresponde al 42% 
ESTADOS:      
Abierto: 19 / Seguimiento: 21 / Cierre: 8
De los 48 casos de Alertas y Recall que se encuentran ingresados, se encuentran PENDIENTES por gestión 18.
Las alertas corresponden a dispositivos médicos como: implantes faciales, sistema de introductor guía, sistemas para fijación de columna, sets de infusión, agujas para biopsia, neuroestimuladores, catéteres, circuitos respiratorios, guantes, elementos de protección radiológica, entre otros., y equipos biomédicos como: bombas para alimentación enteral con sus sondas, ventiladores de cuidado intensivo, equipos ondas de choque, equipo laser, dispositivo CPAP, entre otros. </v>
          </cell>
          <cell r="AM12">
            <v>0</v>
          </cell>
          <cell r="AN12">
            <v>20</v>
          </cell>
          <cell r="AO12">
            <v>0</v>
          </cell>
          <cell r="AP12">
            <v>22</v>
          </cell>
          <cell r="AQ12">
            <v>0</v>
          </cell>
          <cell r="AR12">
            <v>10</v>
          </cell>
          <cell r="AS12">
            <v>52</v>
          </cell>
          <cell r="AT12">
            <v>0.28888888888888886</v>
          </cell>
          <cell r="AU12" t="str">
            <v>1.El procedimiento de RISARH se sigue de acuerdo con lo establecido en el instructivo IVC-VIG-IN019; el total de Alertas y Recall que aplicaron para el III trimestre fue de 52
(15 de EBC y 37 de DM)
De los 52 casos de Alertas y Recall que se encuentran ingresados, se encuentran PENDIENTES por gestión 23. 
2. El  volumen de casos ingresados por monitoreo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perdida de oportunidad en la comunicación del riesgo.
3.Plan de acción para la mejora del punto 2: Se está trabajando un plan de contingencia con las pasantes del grupo para evacuar los casos más antiguos de la presente vigencia.</v>
          </cell>
          <cell r="AV12">
            <v>0</v>
          </cell>
          <cell r="AW12">
            <v>15</v>
          </cell>
          <cell r="AX12">
            <v>0</v>
          </cell>
          <cell r="AY12">
            <v>12</v>
          </cell>
          <cell r="AZ12">
            <v>0</v>
          </cell>
          <cell r="BA12">
            <v>15</v>
          </cell>
          <cell r="BB12">
            <v>42</v>
          </cell>
          <cell r="BC12">
            <v>0.23333333333333334</v>
          </cell>
          <cell r="BD12" t="str">
            <v>1.	Para el último trimestre se gestionaron y aplicaron a Colombia 42 alertas, 5 de Equipos Biomédicos de Tecnología Controlada y 37 de Dispositivos Médicos</v>
          </cell>
        </row>
        <row r="13">
          <cell r="A13" t="str">
            <v>DD06</v>
          </cell>
          <cell r="B13" t="str">
            <v xml:space="preserve">1 Fortalecimiento  de la inspección  vigilancia y control de los productos competencia del Invima </v>
          </cell>
          <cell r="C13" t="str">
            <v>Dirección de Dispositivos Médicos</v>
          </cell>
          <cell r="D13" t="str">
            <v xml:space="preserve">Gestionar los requisitos contemplados en la Norma del Programa de Tecnivigilancia (Resolución 4816) </v>
          </cell>
          <cell r="E13" t="str">
            <v>Afianzar el reconocimiento nacional e internacional de un Programa efectivo que mediante las acciones ayude a proteger la salud de los colombianos.</v>
          </cell>
          <cell r="F13" t="str">
            <v>Inversión</v>
          </cell>
          <cell r="G13" t="str">
            <v>Hurtos</v>
          </cell>
          <cell r="H13" t="str">
            <v>(Número de Hurtos Gestionados /Número de Hurtos programados)*100</v>
          </cell>
          <cell r="I13" t="str">
            <v>Número</v>
          </cell>
          <cell r="J13" t="str">
            <v>Mensual</v>
          </cell>
          <cell r="K13">
            <v>200</v>
          </cell>
          <cell r="L13">
            <v>0</v>
          </cell>
          <cell r="M13">
            <v>200</v>
          </cell>
          <cell r="N13">
            <v>223</v>
          </cell>
          <cell r="O13">
            <v>0</v>
          </cell>
          <cell r="P13">
            <v>223</v>
          </cell>
          <cell r="Q13">
            <v>223</v>
          </cell>
          <cell r="R13">
            <v>1</v>
          </cell>
          <cell r="S13">
            <v>1</v>
          </cell>
          <cell r="T13" t="str">
            <v>Revisar la sobreejecución del Indicador</v>
          </cell>
          <cell r="U13">
            <v>0</v>
          </cell>
          <cell r="V13">
            <v>9</v>
          </cell>
          <cell r="W13">
            <v>0</v>
          </cell>
          <cell r="X13">
            <v>2</v>
          </cell>
          <cell r="Y13">
            <v>0</v>
          </cell>
          <cell r="Z13">
            <v>15</v>
          </cell>
          <cell r="AA13">
            <v>26</v>
          </cell>
          <cell r="AB13">
            <v>0.13</v>
          </cell>
          <cell r="AC13" t="str">
            <v xml:space="preserve">Para hurtos en el primer trimestre (Enero-Marzo) se han ingresado un total de 26 casos, discriminados en:
19 dispositivos Médicos, 7 equipos Biomédicos 
</v>
          </cell>
          <cell r="AD13">
            <v>0</v>
          </cell>
          <cell r="AE13">
            <v>15</v>
          </cell>
          <cell r="AF13">
            <v>0</v>
          </cell>
          <cell r="AG13">
            <v>17</v>
          </cell>
          <cell r="AH13">
            <v>0</v>
          </cell>
          <cell r="AI13">
            <v>26</v>
          </cell>
          <cell r="AJ13">
            <v>58</v>
          </cell>
          <cell r="AK13">
            <v>0.28999999999999998</v>
          </cell>
          <cell r="AL13" t="str">
            <v xml:space="preserve"> 58 Hurtos para este segundo trimestre
43 Hurtos  para Dispositivos médicos
15 Hurtos para Equipos biomédicos </v>
          </cell>
          <cell r="AM13">
            <v>0</v>
          </cell>
          <cell r="AN13">
            <v>36</v>
          </cell>
          <cell r="AO13">
            <v>0</v>
          </cell>
          <cell r="AP13">
            <v>22</v>
          </cell>
          <cell r="AQ13">
            <v>0</v>
          </cell>
          <cell r="AR13">
            <v>20</v>
          </cell>
          <cell r="AS13">
            <v>78</v>
          </cell>
          <cell r="AT13">
            <v>0.39</v>
          </cell>
          <cell r="AU13" t="str">
            <v xml:space="preserve">Durante el tercer trimestre se gestionaron 78 reportes de hurtos relacionados con dispositivos médicos. </v>
          </cell>
          <cell r="AV13">
            <v>0</v>
          </cell>
          <cell r="AW13">
            <v>18</v>
          </cell>
          <cell r="AX13">
            <v>0</v>
          </cell>
          <cell r="AY13">
            <v>24</v>
          </cell>
          <cell r="AZ13">
            <v>0</v>
          </cell>
          <cell r="BA13">
            <v>19</v>
          </cell>
          <cell r="BB13">
            <v>61</v>
          </cell>
          <cell r="BC13">
            <v>0.30499999999999999</v>
          </cell>
          <cell r="BD13" t="str">
            <v>1.	Para el último trimestre se gestionaron y aplicaron a Colombia 61 hurtos.</v>
          </cell>
        </row>
        <row r="14">
          <cell r="A14" t="str">
            <v>DD07</v>
          </cell>
          <cell r="B14" t="str">
            <v xml:space="preserve">1 Fortalecimiento  de la inspección  vigilancia y control de los productos competencia del Invima </v>
          </cell>
          <cell r="C14" t="str">
            <v>Dirección de Dispositivos Médicos</v>
          </cell>
          <cell r="D14" t="str">
            <v>Gestionar los requisitos contemplados en la Norma del Programa de Tecnivigilancia (Resolución 4816)</v>
          </cell>
          <cell r="E14" t="str">
            <v>Afianzar el reconocimiento nacional e internacional de un Programa efectivo que mediante las acciones ayude a proteger la salud de los colombianos.</v>
          </cell>
          <cell r="F14" t="str">
            <v>Inversión</v>
          </cell>
          <cell r="G14" t="str">
            <v>Informes</v>
          </cell>
          <cell r="H14" t="str">
            <v>(Número de Informes de Seguridad Gestionados/Número de Informes de Seguridad programados)*100</v>
          </cell>
          <cell r="I14" t="str">
            <v>Número</v>
          </cell>
          <cell r="J14" t="str">
            <v>Mensual</v>
          </cell>
          <cell r="K14">
            <v>250</v>
          </cell>
          <cell r="L14">
            <v>0</v>
          </cell>
          <cell r="M14">
            <v>250</v>
          </cell>
          <cell r="N14">
            <v>258</v>
          </cell>
          <cell r="O14">
            <v>0</v>
          </cell>
          <cell r="P14">
            <v>258</v>
          </cell>
          <cell r="Q14">
            <v>258</v>
          </cell>
          <cell r="R14">
            <v>1</v>
          </cell>
          <cell r="S14">
            <v>1</v>
          </cell>
          <cell r="T14" t="str">
            <v>Revisar la sobreejecución del Indicador</v>
          </cell>
          <cell r="U14">
            <v>0</v>
          </cell>
          <cell r="V14">
            <v>18</v>
          </cell>
          <cell r="W14">
            <v>0</v>
          </cell>
          <cell r="X14">
            <v>26</v>
          </cell>
          <cell r="Y14">
            <v>0</v>
          </cell>
          <cell r="Z14">
            <v>20</v>
          </cell>
          <cell r="AA14">
            <v>64</v>
          </cell>
          <cell r="AB14">
            <v>0.25600000000000001</v>
          </cell>
          <cell r="AC14" t="str">
            <v xml:space="preserve">Para el caso de Informes de seguridad que corresponden a 64 para el primer trimestre de 2021:
36 pertenecen a dispositivos médicos y 28 pertenecen a equipos biomédicos
El estadode los casos es el siguiente:
Casos Abiertos: 41                           
En Seguimiento: 21
En Cierre: 2
</v>
          </cell>
          <cell r="AD14">
            <v>0</v>
          </cell>
          <cell r="AE14">
            <v>16</v>
          </cell>
          <cell r="AF14">
            <v>0</v>
          </cell>
          <cell r="AG14">
            <v>8</v>
          </cell>
          <cell r="AH14">
            <v>0</v>
          </cell>
          <cell r="AI14">
            <v>43</v>
          </cell>
          <cell r="AJ14">
            <v>67</v>
          </cell>
          <cell r="AK14">
            <v>0.26800000000000002</v>
          </cell>
          <cell r="AL14" t="str">
            <v>INFORMES monitoreados 109; de los cuales el total de Informes que aplicaron para el II trimestre fue de 67              
22 de equipos biomédicos y 45 de dispositivos médicos. Estos informes incluyen las recomendaciones por parte del fabricante para las acciones por parte de los tenedores de los dispositivos y equipos biomédicos para la gestión de las medidas correctivas. 
Aporte del II trimestre para cumplimiento meta POA (210) corresponde al 32% 
ESTADOS: Abierto: 37 / Seguimiento: 23 / Cierre: 7
De los 67 casos de Informes de seguridad que se encuentran ingresados, se encuentran PENDIENTES por gestión 47</v>
          </cell>
          <cell r="AM14">
            <v>0</v>
          </cell>
          <cell r="AN14">
            <v>22</v>
          </cell>
          <cell r="AO14">
            <v>0</v>
          </cell>
          <cell r="AP14">
            <v>21</v>
          </cell>
          <cell r="AQ14">
            <v>0</v>
          </cell>
          <cell r="AR14">
            <v>18</v>
          </cell>
          <cell r="AS14">
            <v>61</v>
          </cell>
          <cell r="AT14">
            <v>0.24399999999999999</v>
          </cell>
          <cell r="AU14" t="str">
            <v>1.El procedimiento de RISARH se sigue de acuerdo con lo establecido en el instructivo IVC-VIG-IN019, de los cuales el total de Informes que aplicaron para el III trimestre fue de 61 (22 de EBC y 39 de DM)
De los 61 casos de Informes de seguridad que se encuentran ingresados, se encuentran PENDIENTES por gestión 51
2. El  volumen de casos ingresados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pérdida de oportunidad en la comunicación del riesgo.
3.Plan de acción para la mejora del punto 2: Se está trabajando un plan de contingencia con las pasantes del grupo para evacuar los casos más antiguos de la presente vigencia.</v>
          </cell>
          <cell r="AV14">
            <v>0</v>
          </cell>
          <cell r="AW14">
            <v>21</v>
          </cell>
          <cell r="AX14">
            <v>0</v>
          </cell>
          <cell r="AY14">
            <v>28</v>
          </cell>
          <cell r="AZ14">
            <v>0</v>
          </cell>
          <cell r="BA14">
            <v>17</v>
          </cell>
          <cell r="BB14">
            <v>66</v>
          </cell>
          <cell r="BC14">
            <v>0.26400000000000001</v>
          </cell>
          <cell r="BD14" t="str">
            <v>1.Para el último trimestre el comportamiento de informes de seguridad se da así:
INFORMES monitoreados 90; de los cuales el total de Informes que aplicaron para el IV trimestre fue de 66, 22 de Equipos Biomédicos de Tecnología Controlada y 39 de Dispositivos Médicos. Los estados de estos informes de seguridad a corte 31/12/2021 son: 
Abierto: 30
Seguimiento: 34
Cierre: 2</v>
          </cell>
        </row>
        <row r="15">
          <cell r="A15" t="str">
            <v>DD08</v>
          </cell>
          <cell r="B15" t="str">
            <v xml:space="preserve">1 Fortalecimiento  de la inspección  vigilancia y control de los productos competencia del Invima </v>
          </cell>
          <cell r="C15" t="str">
            <v>Dirección de Dispositivos Médicos</v>
          </cell>
          <cell r="D15" t="str">
            <v xml:space="preserve">Analizar la causalidad y gestionar los reportes de eventos e incidentes adversos asociados  al uso de los reactivos de diagnostico In-Vitro </v>
          </cell>
          <cell r="E15" t="str">
            <v>Determinar las causas de los efectos indeseados relacionados con el uso de los reactivos de diagnostico in vitro y gestionar las acciones con los fabricantes e importadores</v>
          </cell>
          <cell r="F15" t="str">
            <v>Funcionamiento</v>
          </cell>
          <cell r="G15" t="str">
            <v>Reportes notificados al Programa Nacional de Reactivovigilancia</v>
          </cell>
          <cell r="H15" t="str">
            <v>(No. De reportes analizados y gestionados/ No. De reportes por recibir en el año)*100</v>
          </cell>
          <cell r="I15" t="str">
            <v>Número</v>
          </cell>
          <cell r="J15" t="str">
            <v>Mensual</v>
          </cell>
          <cell r="K15">
            <v>700</v>
          </cell>
          <cell r="L15">
            <v>0</v>
          </cell>
          <cell r="M15">
            <v>700</v>
          </cell>
          <cell r="N15">
            <v>753</v>
          </cell>
          <cell r="O15">
            <v>0</v>
          </cell>
          <cell r="P15">
            <v>753</v>
          </cell>
          <cell r="Q15">
            <v>753</v>
          </cell>
          <cell r="R15">
            <v>1</v>
          </cell>
          <cell r="S15">
            <v>1</v>
          </cell>
          <cell r="T15" t="str">
            <v>Revisar la sobreejecución del Indicador</v>
          </cell>
          <cell r="U15">
            <v>0</v>
          </cell>
          <cell r="V15">
            <v>146</v>
          </cell>
          <cell r="W15">
            <v>0</v>
          </cell>
          <cell r="X15">
            <v>9</v>
          </cell>
          <cell r="Y15">
            <v>0</v>
          </cell>
          <cell r="Z15">
            <v>8</v>
          </cell>
          <cell r="AA15">
            <v>163</v>
          </cell>
          <cell r="AB15">
            <v>0.23285714285714285</v>
          </cell>
          <cell r="AC15" t="str">
            <v>1. Durante el primer trimestre del año 2021,mediante el aplicativo de Reactivovigilancia,  se recibieron un total de 163  efectos indeseados, discriminados en 142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2. Se recibió un caso donde el usuario no pudo realizar el cargue del reporte masivo trimestral, atendiendose la solicitud, se reviso el archivo y se solito apoyo de la OTI para lograr realizar el cargue del archivo en el aplicativo. Actualmente se esta a la espera de la respuesta por parte de la OTI. 
3.  Solicitar apoyo a la OTI para el cargue de la información en el aplicativo y revisión del funcionamiento del mismo.</v>
          </cell>
          <cell r="AD15">
            <v>0</v>
          </cell>
          <cell r="AE15">
            <v>210</v>
          </cell>
          <cell r="AF15">
            <v>0</v>
          </cell>
          <cell r="AG15">
            <v>7</v>
          </cell>
          <cell r="AH15">
            <v>0</v>
          </cell>
          <cell r="AI15">
            <v>9</v>
          </cell>
          <cell r="AJ15">
            <v>226</v>
          </cell>
          <cell r="AK15">
            <v>0.32285714285714284</v>
          </cell>
          <cell r="AL15" t="str">
            <v xml:space="preserve">1. Durante el segundo trimestre del año 2021,mediante el aplicativo de Reactivovigilancia,  se recibieron un total de 226  efectos indeseados, discriminados en 199  incidentes y 27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segundo trimestre aporta un 32  %  de cumplimiento  a la meta anual establecida. Obteniendose en la actualidad al primer Semestre del año 2021 un 56 % de cumplimiento para la meta global de 700 Efectos indeseados  gestionados. 
2. Durante el segundo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3.  De la  información recibida por parte de los usuarios del programa, respecto a los inconvenientes en el aplicativo,  se realizó el ajuste por parte de la OTI en ambiente de pruebas, donde se elimino filtros de seguridad que bloquean el cargue de la información a los usuarios. Se estima que para el mes de Julio la versión 4 del aplicativo, el cual cuenta con varias mejoras correspondiente a la funcionalidad,  se encuentre disponible para todos los actores del programa de Reactivovigolancia. </v>
          </cell>
          <cell r="AM15">
            <v>0</v>
          </cell>
          <cell r="AN15">
            <v>152</v>
          </cell>
          <cell r="AO15">
            <v>0</v>
          </cell>
          <cell r="AP15">
            <v>8</v>
          </cell>
          <cell r="AQ15">
            <v>0</v>
          </cell>
          <cell r="AR15">
            <v>9</v>
          </cell>
          <cell r="AS15">
            <v>169</v>
          </cell>
          <cell r="AT15">
            <v>0.24142857142857144</v>
          </cell>
          <cell r="AU15" t="str">
            <v xml:space="preserve">1. Durante el tercer trimestre del año 2021,mediante el aplicativo de Reactivovigilancia,  se recibieron un total de 169  efectos indeseados, discriminados en 148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En cuanto al reporte de incidentes, se evidencia una tendencia alta de reportes durante los meses en los que corresponde realizar el consolidado trimestral en el aplicativo de Reactivovigilancia como el mes de Julio que muestra  un total de 146 casos reportados,  de acuerdo a la oportunidad establecida para este fin, razón por la que durante el mes de agosto y septiembre el número de reportes de incidentes fue bajo teniendo el registro de 2 casos. 
2. Durante el tercer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Otra causa de inconvenientes durante el reporte de los efectos indeseados corresponde a que el usuario que realiza el cargue de la información, no recibe el correo automático de notificación donde indica el radicado del trámite. la solución de esta situación hace parte de los ajustes a revisar por parte de la OTI. 
3.  De la  información recibida por parte de los usuarios del programa, respecto a los inconvenientes en el aplicativo,  se realizó el ajuste por parte de la OTI en ambiente de pruebas, donde se elimino filtros de seguridad que bloquean el cargue de la información a los usuarios, Durante el mes de agosto se cargo a la página web del Invima la versión del aplicativo  con los ajustes realizados durante el primer trimestre del año y se esta haciendo los ajustes frente a los inconvenientes del correo de notificación automática. </v>
          </cell>
          <cell r="AV15">
            <v>0</v>
          </cell>
          <cell r="AW15">
            <v>187</v>
          </cell>
          <cell r="AX15">
            <v>0</v>
          </cell>
          <cell r="AY15">
            <v>1</v>
          </cell>
          <cell r="AZ15">
            <v>0</v>
          </cell>
          <cell r="BA15">
            <v>7</v>
          </cell>
          <cell r="BB15">
            <v>195</v>
          </cell>
          <cell r="BC15">
            <v>0.27857142857142858</v>
          </cell>
          <cell r="BD15" t="str">
            <v>1. Durante el cuarto trimestre del año 2021 , se recibieron un total de 195 efectos indeseados, discriminados en 184 incidentes y 11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cuarto trimestre aporta un 27.8 % de cumplimiento  a la meta anual establecida. Este porcentaje sumado a los tres primeros trimestres del año 2021,  da un cumplimiento de ejecución  total del  108%.
2. Se han reportado fallas por parte  los usuarios , quienes informan  inconvenientes con el acceso al aplicativo de Reactivovigilancia porque no reconoce las credenciales de acceso. Frente a este aspecto se orienta a los usuarios para que accedan al aplicativo usando las ventanas emergentes,  Paralelamente se trabajó  junto con la OTI en los ajustes del aplicativo realizando las pruebas a los ajustes realizados por ingeniería. 
*Los usuarios manifestaron que no reciben los correos de Notificación cuando realizan el cargue de la información en el aplicativo.
3.  Durante el cuarto  trimestre de 2021, se realizaron ajustes por parte de la OTI para mejorar el acceso de los usuarios al aplicativo de Reactivovigilancia quitando los filtros de seguridad que generaban error en las credenciales de los usuarios impiendo el acceso al aplicativo.  Asi mismo se realizó el ajuste para el envío de las notificaciones automaticas por correo electrónico al usuario que realizó el reporte. Para esto se realizaron diferentes pruebas en la URL de pruebas de la plataforma. En fecha 14 de Diciembre de 2021 el Ingeniero de la OTI confirma que estos ajustes a los cuales se les realizó prueba se encuentran en gestión para ser subidos o cargados en producción.</v>
          </cell>
        </row>
        <row r="16">
          <cell r="A16" t="str">
            <v>DD09</v>
          </cell>
          <cell r="B16" t="str">
            <v xml:space="preserve">1 Fortalecimiento  de la inspección  vigilancia y control de los productos competencia del Invima </v>
          </cell>
          <cell r="C16" t="str">
            <v>Dirección de Dispositivos Médicos</v>
          </cell>
          <cell r="D16" t="str">
            <v>Gestionar  los requisitos contemplados en la Norma del Programa de Reactivovigilancia</v>
          </cell>
          <cell r="E16" t="str">
            <v>Asegurar el seguimiento, evaluación, gestión y divulgación de las alertas, relacionadas con los reactivos de diagnostico que se comercializan en Colombia , de acuerdo a lo establecido en el articulo 20 de la Resolución 2013038979 de 2013, para el nivel nacional</v>
          </cell>
          <cell r="F16" t="str">
            <v>Funcionamiento</v>
          </cell>
          <cell r="G16" t="str">
            <v>Alertas</v>
          </cell>
          <cell r="H16" t="str">
            <v>(Número de Alertas Gestionadas /Número de Alertas programadas)*100</v>
          </cell>
          <cell r="I16" t="str">
            <v>Número</v>
          </cell>
          <cell r="J16" t="str">
            <v>Mensual</v>
          </cell>
          <cell r="K16">
            <v>85</v>
          </cell>
          <cell r="L16">
            <v>0</v>
          </cell>
          <cell r="M16">
            <v>85</v>
          </cell>
          <cell r="N16">
            <v>94</v>
          </cell>
          <cell r="O16">
            <v>0</v>
          </cell>
          <cell r="P16">
            <v>94</v>
          </cell>
          <cell r="Q16">
            <v>94</v>
          </cell>
          <cell r="R16">
            <v>1</v>
          </cell>
          <cell r="S16">
            <v>1</v>
          </cell>
          <cell r="T16" t="str">
            <v>Revisar la sobreejecución del Indicador</v>
          </cell>
          <cell r="U16">
            <v>0</v>
          </cell>
          <cell r="V16">
            <v>5</v>
          </cell>
          <cell r="W16">
            <v>0</v>
          </cell>
          <cell r="X16">
            <v>6</v>
          </cell>
          <cell r="Y16">
            <v>0</v>
          </cell>
          <cell r="Z16">
            <v>8</v>
          </cell>
          <cell r="AA16">
            <v>19</v>
          </cell>
          <cell r="AB16">
            <v>0.22352941176470589</v>
          </cell>
          <cell r="AC16" t="str">
            <v>1. Durante el primer trimestre del año, se gestionaron 3 alertas y 16 recall para un total de 19.
Para el tema de alertas captadas mediante monitoreo en la Agencia sanitarias Internacional Inglesa, francesa y americana,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2021, se aprecia que 2 casos se encuentra cerrados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Para el tema de Recall, se identificaron y gestionaron 16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2021, de los 16 casos que aplicaron y se gestionaron en el primer trimestre del año 2021 se aprecia que 7 casos se encuentran cerrados y 9 en seguimiento, es decir se ha gestionado el envío de información entre INVIMA y los importadores, pendiente del envío de información relacionada con acuses recibidos de los clientes y las investigaciones finales por parte de fábrica, así mismo se evidencia que no existen a dicha fecha casos abiertos (es decir casos donde el importador no se haya pronunciado).  
2. Dentro de las dificultades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En los casos que tienen como acción correctiva la retirada de producto del mercado y su posterior destrucción por parte de los importadores,  pueden tomar tiempo en recoger el producto comercializado y generarse el acopio del reactivo recogido para dar disposición final.
Se evidencian demoras en el envío de evidencias relacionadas con los soportes de Destrucción de productos (acta de destrucción y certificados de disposición final)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Enviar las actas iniciales de entrega de producto para destrucción a las empresas gestoras de disposición final de residuos, de los productos impactados en el retiro.</v>
          </cell>
          <cell r="AD16">
            <v>0</v>
          </cell>
          <cell r="AE16">
            <v>5</v>
          </cell>
          <cell r="AF16">
            <v>0</v>
          </cell>
          <cell r="AG16">
            <v>8</v>
          </cell>
          <cell r="AH16">
            <v>0</v>
          </cell>
          <cell r="AI16">
            <v>13</v>
          </cell>
          <cell r="AJ16">
            <v>26</v>
          </cell>
          <cell r="AK16">
            <v>0.30588235294117649</v>
          </cell>
          <cell r="AL16" t="str">
            <v xml:space="preserve">Durante  el segundo trimestre del año 2021 se gestionaron un total de 26 Alertas (Recall 17 casos  y alertas 9 casos) las cuales aportaron un 43.3  % de cumplimiento sobre la meta proyectada para el año, logrando al primer Semestre del año 2021 un 75% de acomulado al cumplimiento para la meta global proyectada de 60 Alertas (recall 45 y alertas 15).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7  casos ( 3 alertas y 4 Recall)  se encuentra cerrados y   19 casos (6 Alertas y 13 recall)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v>
          </cell>
          <cell r="AM16">
            <v>0</v>
          </cell>
          <cell r="AN16">
            <v>10</v>
          </cell>
          <cell r="AO16">
            <v>0</v>
          </cell>
          <cell r="AP16">
            <v>11</v>
          </cell>
          <cell r="AQ16">
            <v>0</v>
          </cell>
          <cell r="AR16">
            <v>8</v>
          </cell>
          <cell r="AS16">
            <v>29</v>
          </cell>
          <cell r="AT16">
            <v>0.3411764705882353</v>
          </cell>
          <cell r="AU16" t="str">
            <v>Durante el tercer trimestre del año 2021 se gestionaron un total de 29 Alertas alertas relacionadas con Reactivos de Diagnostico In Vitro (Recall 21 casos  y alertas 8 casos)
De las 29 Alertas gestionadas 16 fueron captadas mediante monitoreo en las Agencias sanitarias Internacionales y 13  reportadas por Importadores ;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20 casos cerrados (4 alertas y 16 Recall)  y   9 casos en seguimiento (4 Alertas y 5 recall), estos ultimos a la espera que el importador complete las acciones de campo con el fin de poder gestionar el respectivo cierre; los motivos que generaron dichas alertas estuvieron motivados en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ell>
          <cell r="AV16">
            <v>0</v>
          </cell>
          <cell r="AW16">
            <v>6</v>
          </cell>
          <cell r="AX16">
            <v>0</v>
          </cell>
          <cell r="AY16">
            <v>8</v>
          </cell>
          <cell r="AZ16">
            <v>0</v>
          </cell>
          <cell r="BA16">
            <v>6</v>
          </cell>
          <cell r="BB16">
            <v>20</v>
          </cell>
          <cell r="BC16">
            <v>0.23529411764705882</v>
          </cell>
          <cell r="BD16" t="str">
            <v>1. Durante el cuarto trimestre del año 2021 se gestionaron un total de 20 Alertas  relacionadas con Reactivos de Diagnostico In Vitro (Recall 9 casos  y alertas 11 casos) las cuales aportaron 24% sobre la meta proyectada para el año, culminando el año 2021 un 110%  de cumplimiento para la meta global de 85 Alertas (recall  y alertas). 
 De las 11 alertas gestionadas en el  cuarto trimestre del año 2021,  5 fueron reportadas por la OMS - OPS en comunicado oficial a través del Ministerio de salud y Protección social, 3 reportadas por los importadores de Reactivos a través del aplicativo web de Reactivovigilancia y las otras 3 captadas mediante monitoreo en las Agencia sanitarias Inglesa y francesa;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Diciembre de 2021, se aprecia que 10 casos se encuentran en estado cerrado y con la respectiva publicación en la página web del Invima y 1 se encuentra en seguimiento, a la espera que el importador complete las acciones de campo con el fin de poder gestionar el respectivo cierre, los motivos que generaron dichas alertas estuvieron relacionados principalmente con Diseño y resultado falso de la prueba.
En cuanto a Recall, para el cuarto trimestre del año 2021 se  gestionaron un total de 9 casos: 3 fueron notificados por Importadores y los 6 restantes fueron detectados en el monitoreo, conforme al procedimiento interno establecido en siete Agencias Sanitarias Internacionales homólogas al Invima, cada caso fue notificado a los importadores que se encuentran relacionados con el producto objeto del Recall. Las causas más frecuentes relacionadas a los casos reportados corresponden a resultado falso de la prueba Y fecha de expiración. A fecha 31 de diciembre  de 2021, se encuentran 5 Recall cerrados y 4 en seguimiento, es decir se ha gestionado el envío de información entre Invima y los importadores, a la espera de que el importador complete los soportes que den cumplimiento a los requerimientos de cada caso. 
2. Dentro de las barreras que se encuentran para los cierres de los casos se destacan:
a.  Los importadores presentan dificultades con las evidencias de los acuses recibidos de las comunicaciones ya que los clientes no generan dicha respuesta de manera oportuna, así como las evidencias de destrucción que se dan desde cada laboratorio o institución para completar a satisfacción todos los requerimientos del caso.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enviar a cada importador un consolidado de los casos que permanecen en seguimiento, con las respectivas acciones pendientes que han impedido el cierre de los casos y se ha instado por la diligente gestión de los mismos en el marco de los tiempos dispuestos desde la apertura del caso, solicitando desplegar las acciones debidas desde su rol como importadores o titulares de los registros sanitarios para realizar comunica con los clientes.   En caso de que superen el tiempo estimado para la respuesta a los requerimientos y se mantenga sin novedades, escalar con el equipo de operaciones Sanitarias IVC al importador para determinar cierre de casos.</v>
          </cell>
        </row>
        <row r="17">
          <cell r="A17" t="str">
            <v>DD10</v>
          </cell>
          <cell r="B17" t="str">
            <v xml:space="preserve">1 Fortalecimiento  de la inspección  vigilancia y control de los productos competencia del Invima </v>
          </cell>
          <cell r="C17" t="str">
            <v>Dirección de Dispositivos Médicos</v>
          </cell>
          <cell r="D17" t="str">
            <v>Gestionar  los requisitos contemplados en la Norma del Programa de Reactivovigilancia</v>
          </cell>
          <cell r="E17" t="str">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ell>
          <cell r="F17" t="str">
            <v>Funcionamiento</v>
          </cell>
          <cell r="G17" t="str">
            <v>Informes</v>
          </cell>
          <cell r="H17" t="str">
            <v>(Número de Informes de Seguridad Gestionados/Número de Informes de Seguridad programados)*100</v>
          </cell>
          <cell r="I17" t="str">
            <v>Número</v>
          </cell>
          <cell r="J17" t="str">
            <v>Mensual</v>
          </cell>
          <cell r="K17">
            <v>80</v>
          </cell>
          <cell r="L17">
            <v>0</v>
          </cell>
          <cell r="M17">
            <v>80</v>
          </cell>
          <cell r="N17">
            <v>80</v>
          </cell>
          <cell r="O17">
            <v>0</v>
          </cell>
          <cell r="P17">
            <v>80</v>
          </cell>
          <cell r="Q17">
            <v>80</v>
          </cell>
          <cell r="R17">
            <v>1</v>
          </cell>
          <cell r="S17">
            <v>1</v>
          </cell>
          <cell r="T17" t="str">
            <v/>
          </cell>
          <cell r="U17">
            <v>0</v>
          </cell>
          <cell r="V17">
            <v>2</v>
          </cell>
          <cell r="W17">
            <v>0</v>
          </cell>
          <cell r="X17">
            <v>3</v>
          </cell>
          <cell r="Y17">
            <v>0</v>
          </cell>
          <cell r="Z17">
            <v>8</v>
          </cell>
          <cell r="AA17">
            <v>13</v>
          </cell>
          <cell r="AB17">
            <v>0.16250000000000001</v>
          </cell>
          <cell r="AC17" t="str">
            <v>1. Se gestionaron 13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3 por Instrucciones para uso y rotulado, 2 por Fecha de expiración, 2 por Resultado falso de la prueba, y  6 otras causas. A fecha 31 de Marzo de 2021 Se encuentran 4 Informes de Seguridad cerrados y 9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13 informes de seguridad gestionados en el primer trimestre aportaron un 16% sobre la meta proyectada para el año 2021.
2. Dentro de las barreras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v>
          </cell>
          <cell r="AD17">
            <v>0</v>
          </cell>
          <cell r="AE17">
            <v>10</v>
          </cell>
          <cell r="AF17">
            <v>0</v>
          </cell>
          <cell r="AG17">
            <v>6</v>
          </cell>
          <cell r="AH17">
            <v>0</v>
          </cell>
          <cell r="AI17">
            <v>11</v>
          </cell>
          <cell r="AJ17">
            <v>27</v>
          </cell>
          <cell r="AK17">
            <v>0.33750000000000002</v>
          </cell>
          <cell r="AL17" t="str">
            <v xml:space="preserve">Para el segundo trimestre del año se gestionaron un total de 27 informes de seguridad, los cuales aportaron un 33.5 % sobre la meta proyectada para el año 2021, logrando a 30 de junio de 2021 un acomulado del 50% de cumplimiento para la meta global de 80 Informes de seguridad.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8 casos se encuentra cerrados y  19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d.En general la emergencia Sanitaria por parte de la Pandemia del Covid 19 ha influido en la diligencia oportuna de los cierres tanto por tramites internos de Fabricante o logistocas de orden nacional.
3.Plan de Acción :
1.  Se direcciona al seguimiento de los casos con mayor distribución del producto, y generar correo informativo a los clientes por parte del importador, para dar agilizar el acuse recibido sobre la información de la nota de seguridad.
2. Hacer uso de las herramientas tecnologicas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que actualmente se realiza de manera  físico.
</v>
          </cell>
          <cell r="AM17">
            <v>0</v>
          </cell>
          <cell r="AN17">
            <v>7</v>
          </cell>
          <cell r="AO17">
            <v>0</v>
          </cell>
          <cell r="AP17">
            <v>5</v>
          </cell>
          <cell r="AQ17">
            <v>0</v>
          </cell>
          <cell r="AR17">
            <v>6</v>
          </cell>
          <cell r="AS17">
            <v>18</v>
          </cell>
          <cell r="AT17">
            <v>0.22500000000000001</v>
          </cell>
          <cell r="AU17" t="str">
            <v>Para el tercer trimestre del año 2021, se gestionaron un total de 18 informes de seguridad.
De los 18 informes de seguridad gestionados,  6 fueron captados mediante monitoreo en las Agencias sanitarias Internacionales y 12  reportadas por Importadores ; todas gestionados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6 casos cerrados y   12 casos en seguimiento a la espera que el importador complete las acciones de campo con el fin de poder gestionar el respectivo cierre; los motivos que generaron dichas alertas estuvieron motivados en aspectos relacionados con Instrucciones para uso o rotulado o Fabricación.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3. Plan de Acción:
1.  Se direcciona al seguimiento de los casos con mayor distribución del producto, y generar correo informativo a los clientes por parte del importador, para dar agilizar el acuse recibido sobre la información de la nota de seguridad.
2. Hacer uso de las herramientas tecnológicas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en atención a que actualmente se realiza de manera  físico.</v>
          </cell>
          <cell r="AV17">
            <v>0</v>
          </cell>
          <cell r="AW17">
            <v>11</v>
          </cell>
          <cell r="AX17">
            <v>0</v>
          </cell>
          <cell r="AY17">
            <v>4</v>
          </cell>
          <cell r="AZ17">
            <v>0</v>
          </cell>
          <cell r="BA17">
            <v>7</v>
          </cell>
          <cell r="BB17">
            <v>22</v>
          </cell>
          <cell r="BC17">
            <v>0.27500000000000002</v>
          </cell>
          <cell r="BD17" t="str">
            <v>1. Durante el cuarto trimestre del año 2021, se gestionaron 22 informes de seguridad relacionados con Reactivos de Diagnostico In Vitro, 14 de estos fueron registrados por importadores en el aplicativo de Reactivovigilancia (formato FRIARH) y 8 fueron monitoreados conforme al procedimiento interno establecido en siete Agencias Sanitarias homólogas al Invima, los cuales fueron notificados a cada uno de los importadores que se encuentran relacionados con el producto objeto del informe de seguridad en cumplimiento a lo normado en el artículo 19 de la Resolución 2020007532 de 2020. Las causas más frecuentes de los casos reportados en el cuarto trimestre corresponden principalmente a Resultado falso de la prueba, por Diseño, instrucciones de uso o rotulado, fecha de expiración o  No relacionado con el dispositivo.
A fecha 31 de diciembre de 2021 el estado de los casos de Informes de Seguridad del cuarto trimestre, se encuentran: 6 cerrados y 14 en seguimiento, es decir se ha gestionado el envío de información entre Invima e importadores y a la espera que se completen las acciones de campo con el fin de poder gestionar el respectivo cierre, y 2 casos abiertos, a espera del pronunciamiento del importador para la gestión del caso (reportados la última semana de diciembre de 2021)
Para el cuarto trimestre del año, los 22 informes de seguridad gestionados aportaron un 28% sobre la meta proyectada para el año, culminando la vigencia 2021 con un 100% de cumplimiento para la meta global de 80 Informes de Seguridad.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además se siguen priorizando los asuntos relacionados con productos covid19 que se refleja en un impacto de tiempos y acciones administrativas en las instituciones en general.
3. Plan de Acción:
1.  Se direcciona al seguimiento de los casos con mayor distribución del producto, y generar correo informativo a los clientes por parte del importador, para dar agilizar el acuse recibido sobre la información de la nota de seguridad.</v>
          </cell>
        </row>
        <row r="18">
          <cell r="A18" t="str">
            <v>DD11</v>
          </cell>
          <cell r="B18" t="str">
            <v xml:space="preserve">1 Fortalecimiento  de la inspección  vigilancia y control de los productos competencia del Invima </v>
          </cell>
          <cell r="C18" t="str">
            <v>Dirección de Dispositivos Médicos</v>
          </cell>
          <cell r="D18" t="str">
            <v>Realizar Seguimiento a la calidad de las visitas y competencias de los inspectores</v>
          </cell>
          <cell r="E18" t="str">
            <v>Identificar debilidades, fortalezas y oportunidades de mejora en el proceso de certificaciones, así como establecer un mecanismo de control a nuestros auditores desde el punto de vista actitudinal como aptitudinal.</v>
          </cell>
          <cell r="F18" t="str">
            <v>Inversión</v>
          </cell>
          <cell r="G18" t="str">
            <v>Visitas de seguimiento a las competencias técnicas de los auditores y al proceso de certificación</v>
          </cell>
          <cell r="H18" t="str">
            <v>(No. visitas de seguimiento a las competencias técnicas de los auditores y al proceso de certificación realizadas  /No. visitas de seguimiento a las competencias técnicas de los auditores y al proceso de certificación proyectadas para la vigencia)*100</v>
          </cell>
          <cell r="I18" t="str">
            <v>Número</v>
          </cell>
          <cell r="J18" t="str">
            <v>Trimestral</v>
          </cell>
          <cell r="K18">
            <v>40</v>
          </cell>
          <cell r="L18">
            <v>0</v>
          </cell>
          <cell r="M18">
            <v>40</v>
          </cell>
          <cell r="N18">
            <v>37</v>
          </cell>
          <cell r="O18">
            <v>0</v>
          </cell>
          <cell r="P18">
            <v>37</v>
          </cell>
          <cell r="Q18">
            <v>37</v>
          </cell>
          <cell r="R18">
            <v>0.92500000000000004</v>
          </cell>
          <cell r="S18">
            <v>1</v>
          </cell>
          <cell r="T18" t="str">
            <v/>
          </cell>
          <cell r="U18">
            <v>0</v>
          </cell>
          <cell r="V18">
            <v>0</v>
          </cell>
          <cell r="W18">
            <v>0</v>
          </cell>
          <cell r="X18">
            <v>0</v>
          </cell>
          <cell r="Y18">
            <v>0</v>
          </cell>
          <cell r="Z18">
            <v>0</v>
          </cell>
          <cell r="AA18">
            <v>0</v>
          </cell>
          <cell r="AB18">
            <v>0</v>
          </cell>
          <cell r="AC18" t="str">
            <v>No hay avances en la actividad para este trimestre, dando espacio para que se realicen visitas de certificación que serán evaluadas posteriormente.</v>
          </cell>
          <cell r="AD18">
            <v>0</v>
          </cell>
          <cell r="AE18">
            <v>0</v>
          </cell>
          <cell r="AF18">
            <v>0</v>
          </cell>
          <cell r="AG18">
            <v>0</v>
          </cell>
          <cell r="AH18">
            <v>0</v>
          </cell>
          <cell r="AI18">
            <v>0</v>
          </cell>
          <cell r="AJ18">
            <v>0</v>
          </cell>
          <cell r="AK18">
            <v>0</v>
          </cell>
          <cell r="AL18" t="str">
            <v>No hay avances en la actividad para este trimestre, dando espacio para que se realicen visitas de certificación que serán evaluadas posteriormente.</v>
          </cell>
          <cell r="AM18">
            <v>0</v>
          </cell>
          <cell r="AN18">
            <v>0</v>
          </cell>
          <cell r="AO18">
            <v>0</v>
          </cell>
          <cell r="AP18">
            <v>0</v>
          </cell>
          <cell r="AQ18">
            <v>0</v>
          </cell>
          <cell r="AR18">
            <v>13</v>
          </cell>
          <cell r="AS18">
            <v>13</v>
          </cell>
          <cell r="AT18">
            <v>0.32500000000000001</v>
          </cell>
          <cell r="AU18" t="str">
            <v>Durante el tercer trimestre del año se realizaron de manera virtual 13 seguimientos a las competencias de los profesionales que realizan las visitas de certificación a los establecimientos importadores y fabricantes de DM y RDIV. Se espera dar cumplimiento a la meta en el cuarto trimestre.</v>
          </cell>
          <cell r="AV18">
            <v>0</v>
          </cell>
          <cell r="AW18">
            <v>18</v>
          </cell>
          <cell r="AX18">
            <v>0</v>
          </cell>
          <cell r="AY18">
            <v>6</v>
          </cell>
          <cell r="AZ18">
            <v>0</v>
          </cell>
          <cell r="BA18">
            <v>0</v>
          </cell>
          <cell r="BB18">
            <v>24</v>
          </cell>
          <cell r="BC18">
            <v>0.6</v>
          </cell>
          <cell r="BD18" t="str">
            <v>1. Durante el 4to trimestre se realizaron 24 seguimientos a las competencias técnicas de los inspectores, evidenciando comentarios positivos relacionados con el desempeño del auditor durante las visitas.</v>
          </cell>
        </row>
        <row r="19">
          <cell r="A19" t="str">
            <v>DD12</v>
          </cell>
          <cell r="B19" t="str">
            <v xml:space="preserve">1 Fortalecimiento  de la inspección  vigilancia y control de los productos competencia del Invima </v>
          </cell>
          <cell r="C19" t="str">
            <v>Dirección de Dispositivos Médicos</v>
          </cell>
          <cell r="D19" t="str">
            <v>Realizar visitas con propósito de certificación en dispositivos médicos y reactivos de diagnóstico in-vitro</v>
          </cell>
          <cell r="E19" t="str">
            <v>Garantizar que las empresas fabricantes nacionales e importadoras de dispositivos médicos y reactivos de diagnóstico in-vitro, reunen las condiciones tecnico sanitarias  mínimas para llevar a cabo los procesos de fabricación, almacenamiento y acondicionamiento</v>
          </cell>
          <cell r="F19" t="str">
            <v>Inversión</v>
          </cell>
          <cell r="G19" t="str">
            <v>Visitas con fines de certificación</v>
          </cell>
          <cell r="H19" t="str">
            <v>(No. Visitas con fines de certificación realizadas /No. De visitas con fines de certificación programadas para el año)*100</v>
          </cell>
          <cell r="I19" t="str">
            <v>Número</v>
          </cell>
          <cell r="J19" t="str">
            <v>Mensual</v>
          </cell>
          <cell r="K19">
            <v>698</v>
          </cell>
          <cell r="L19">
            <v>126</v>
          </cell>
          <cell r="M19">
            <v>572</v>
          </cell>
          <cell r="N19">
            <v>691</v>
          </cell>
          <cell r="O19">
            <v>98</v>
          </cell>
          <cell r="P19">
            <v>593</v>
          </cell>
          <cell r="Q19">
            <v>691</v>
          </cell>
          <cell r="R19">
            <v>0.98997134670487108</v>
          </cell>
          <cell r="S19">
            <v>1</v>
          </cell>
          <cell r="T19" t="str">
            <v/>
          </cell>
          <cell r="U19">
            <v>0</v>
          </cell>
          <cell r="V19">
            <v>26</v>
          </cell>
          <cell r="W19">
            <v>0</v>
          </cell>
          <cell r="X19">
            <v>46</v>
          </cell>
          <cell r="Y19">
            <v>0</v>
          </cell>
          <cell r="Z19">
            <v>76</v>
          </cell>
          <cell r="AA19">
            <v>148</v>
          </cell>
          <cell r="AB19">
            <v>0.21203438395415472</v>
          </cell>
          <cell r="AC19" t="str">
            <v>Durante el primer trimestre del año, el Grupo Técnico realizó un total de 148 visitas con propósitos de certificación, todas realizadas de manera virtual. incluidas aquellas de verificación de requerimientos, de las cuales el mayor porcentaje fue de Dispositivos Médicos con un 90,54% y para Reactivos de Diagnóstico In Vitro un 9,46 %. La distrubución por tipo de visita fue la siguiente: 45,95% a fabricantes de Dispositivos Médicos (condiciones Sanitarias), 42,57% a importadores de Dispositivos Médicos (CCAA), 9,46% a importadores de Reactivos de Diagnóstico In Vitro (CCAA), 1,35% Salud Visual y Ocular y el 0,67% Tecnología Ortopédica; se destaca que del total de visitas de certificación nuevas, el 20,58% quedaron con requerimientos por no dar cumplimiento al total de los requisitos establecidos en la normatividad sanitaria vigente. Finalizado este periodo, se avanza en el cumplimeinto de la meta resaltando que en el mes de marzo se tuvo un incremento de visitas de certificación, por el incremento del número de contratistas vinculados al Grupo.</v>
          </cell>
          <cell r="AD19">
            <v>0</v>
          </cell>
          <cell r="AE19">
            <v>75</v>
          </cell>
          <cell r="AF19">
            <v>0</v>
          </cell>
          <cell r="AG19">
            <v>62</v>
          </cell>
          <cell r="AH19">
            <v>0</v>
          </cell>
          <cell r="AI19">
            <v>63</v>
          </cell>
          <cell r="AJ19">
            <v>200</v>
          </cell>
          <cell r="AK19">
            <v>0.28653295128939826</v>
          </cell>
          <cell r="AL19" t="str">
            <v>Durante el Segundo trimestre del año, el Grupo Técnico realizó un total de 200 visitas con propósitos de certificación, todas realizadas de manera virtual. incluidas aquellas de verificación de requerimientos, de las cuales el mayor porcentaje fue de Dispositivos Médicos con un 89% y para Reactivos de Diagnóstico In Vitro un 9% y salud visual un 2%. La distrubución por tipo de visita fue la siguiente: 24%
 a fabricantes de Dispositivos Médicos (condiciones Sanitarias),  65% a importadores de Dispositivos Médicos (CCAA), 7,5% a importadores de Reactivos de Diagnóstico In Vitro (CCAA),  2% Salud Visual y Ocular;  1.5%  a fabricantes de reactivos de diagnostico In Vitro. Se destaca que del total de visitas de certificación nuevas, el 25.5% quedaron con requerimientos por no dar cumplimiento al total de los requisitos establecidos en la normatividad sanitaria vigente. Finalizado este periodo, se tiene un cumplimiento del 50%</v>
          </cell>
          <cell r="AM19">
            <v>0</v>
          </cell>
          <cell r="AN19">
            <v>48</v>
          </cell>
          <cell r="AO19">
            <v>0</v>
          </cell>
          <cell r="AP19">
            <v>68</v>
          </cell>
          <cell r="AQ19">
            <v>29</v>
          </cell>
          <cell r="AR19">
            <v>39</v>
          </cell>
          <cell r="AS19">
            <v>184</v>
          </cell>
          <cell r="AT19">
            <v>0.26361031518624639</v>
          </cell>
          <cell r="AU19" t="str">
            <v>Durante el tercer trimestre del año, el Grupo Técnico realizó 184 visitas con propósitos de certificación, de las cuales el 70,66% (130) fueron realizadas de manera virtual y el 29,34% (54) de manera presencial; del total de visitas, el 15,21% (28) se realizaron a nivel nacional, es decir que se requirió presupuesto para su ejecución.
El mayor porcentaje de visitas fue de Dispositivos Médicos con un 87,5% (161), seguido de un 7% (13) para Reactivos de Diagnóstico In Vitro y un 5.5% (10) para Salud Visual. La distribución por tipo de visita fue la siguiente: 74,5% (137) a Importadores de Dispositivos Médicos, 13% (24) a Fabricantes de Dispositivos Médicos, 7% (13) a Importadores de Reactivos de Diagnóstico In Vitro y 5,5 (10) a fabricantes de Dispositivos Médicos para la Salud Visual y Ocular.
Se destaca, que durante este periodo se realizaron 45 visitas de recertificación: 35 de CCAA de Dispositivos Médicos, 6 de Capacidad de Producción y 4 de CCAA de Reactivos de Diagnóstico In Vitro.</v>
          </cell>
          <cell r="AV19">
            <v>23</v>
          </cell>
          <cell r="AW19">
            <v>40</v>
          </cell>
          <cell r="AX19">
            <v>27</v>
          </cell>
          <cell r="AY19">
            <v>27</v>
          </cell>
          <cell r="AZ19">
            <v>19</v>
          </cell>
          <cell r="BA19">
            <v>23</v>
          </cell>
          <cell r="BB19">
            <v>159</v>
          </cell>
          <cell r="BC19">
            <v>0.22779369627507162</v>
          </cell>
          <cell r="BD19" t="str">
            <v>Durante el cuarto trimestre del año, el Grupo Técnico realizó 159 visitas con propósitos de certificación, de las cuales el 57.86% (96) se realizaron de manera virtual o en la ciudad Bogotá y el restante 42.14% (67), se realizaron a nivel nacional, es decir que se requirió presupuesto para su ejecución.
El mayor porcentaje de visitas fue de Dispositivos Médicos estándar con un 86,79% (138), seguido de un 7.55% (12) para Reactivos de Diagnóstico In Vitro, 5.03% (8) para Salud Visual y un 0.63% (1) para Tecnología Ortopédica. La distribución por tipo de visita fue la siguiente: 81.76% (130) a Importadores de Dispositivos Médicos, 6.92% (11) a Importadores de Reactivos de Diagnóstico In Vitro, 5.03% (8) a fabricantes de Dispositivos Médicos estándar,  5,03 (8) a fabricantes de Dispositivos Médicos para la Salud Visual y Ocular, 0.63% (1) a fabricantes de Reactivos de Diagnóstico In Vitro y 0.63% (1) a fabricantes de Tecnología Ortopédica. 
Se destaca, que durante este periodo se realizaron 71 visitas de recertificación: 62 de CCAA de Dispositivos Médicos, 4 de Capacidad de Producción, 4 de CCAA de Reactivos de Diagnóstico In Vitro y 1 de Apertura y Funcionamiento de Tecnología Ortopédica.
Finalizado este trimestre, se obtiene un porcentaje de avance del 99% para la vigencia 2021.</v>
          </cell>
        </row>
        <row r="20">
          <cell r="A20" t="str">
            <v>DD13</v>
          </cell>
          <cell r="B20" t="str">
            <v xml:space="preserve">1 Fortalecimiento  de la inspección  vigilancia y control de los productos competencia del Invima </v>
          </cell>
          <cell r="C20" t="str">
            <v>Dirección de Dispositivos Médicos</v>
          </cell>
          <cell r="D20" t="str">
            <v>Hacer Seguimiento a las certificaciones en dispositivos médicos y reactivos de diagnóstico in-vitro</v>
          </cell>
          <cell r="E20" t="str">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ell>
          <cell r="F20" t="str">
            <v>Inversión</v>
          </cell>
          <cell r="G20" t="str">
            <v>Visitas de seguimiento a los establecimientos certificados</v>
          </cell>
          <cell r="H20" t="str">
            <v>(No. Visitas de seguimiento a establecimientos certificados realizadas / No. Visitas de seguimiento a establecimientos certificados programadas para el año)*100</v>
          </cell>
          <cell r="I20" t="str">
            <v>Número</v>
          </cell>
          <cell r="J20" t="str">
            <v>Mensual</v>
          </cell>
          <cell r="K20">
            <v>10</v>
          </cell>
          <cell r="L20">
            <v>4</v>
          </cell>
          <cell r="M20">
            <v>6</v>
          </cell>
          <cell r="N20">
            <v>13</v>
          </cell>
          <cell r="O20">
            <v>8</v>
          </cell>
          <cell r="P20">
            <v>5</v>
          </cell>
          <cell r="Q20">
            <v>13</v>
          </cell>
          <cell r="R20">
            <v>1</v>
          </cell>
          <cell r="S20">
            <v>1</v>
          </cell>
          <cell r="T20" t="str">
            <v>Revisar la sobreejecución del Indicador</v>
          </cell>
          <cell r="U20">
            <v>0</v>
          </cell>
          <cell r="V20">
            <v>0</v>
          </cell>
          <cell r="W20">
            <v>0</v>
          </cell>
          <cell r="X20">
            <v>0</v>
          </cell>
          <cell r="Y20">
            <v>0</v>
          </cell>
          <cell r="Z20">
            <v>0</v>
          </cell>
          <cell r="AA20">
            <v>0</v>
          </cell>
          <cell r="AB20">
            <v>0</v>
          </cell>
          <cell r="AC20" t="str">
            <v>Durante el primer trimestre del año, no se realizaron seguimientos a las certificaciones vigentes de Dispositivos Médicos y Reactivos de Diagnóstico In Vitro, toda vez que durante este periodo el Grupo Técnico estuvo enfocado a la ejecución de visitas de certificación, debido a su alta demanda.</v>
          </cell>
          <cell r="AD20">
            <v>0</v>
          </cell>
          <cell r="AE20">
            <v>0</v>
          </cell>
          <cell r="AF20">
            <v>0</v>
          </cell>
          <cell r="AG20">
            <v>0</v>
          </cell>
          <cell r="AH20">
            <v>0</v>
          </cell>
          <cell r="AI20">
            <v>0</v>
          </cell>
          <cell r="AJ20">
            <v>0</v>
          </cell>
          <cell r="AK20">
            <v>0</v>
          </cell>
          <cell r="AL20" t="str">
            <v>Durante el segundo trimestre del año, no se realizaron seguimientos a las certificaciones vigentes de Dispositivos Médicos y Reactivos de Diagnóstico In Vitro, toda vez que el grupo tecnico se enfoco en visitas de certificación virtuales.</v>
          </cell>
          <cell r="AM20">
            <v>0</v>
          </cell>
          <cell r="AN20">
            <v>0</v>
          </cell>
          <cell r="AO20">
            <v>0</v>
          </cell>
          <cell r="AP20">
            <v>0</v>
          </cell>
          <cell r="AQ20">
            <v>1</v>
          </cell>
          <cell r="AR20">
            <v>1</v>
          </cell>
          <cell r="AS20">
            <v>2</v>
          </cell>
          <cell r="AT20">
            <v>0.2</v>
          </cell>
          <cell r="AU20" t="str">
            <v xml:space="preserve">Durante el tercer trimestre, se realizaron dos (2) visitas de seguimiento a las certificaciones otorgadas, con el propósito de verificar si se mantienen las condiciones inicialmente verificadas, estas visitas fueron ejecutadas a establecimientos que fabrican Dispositivos Médicos, una en la ciudad de Bogotá, donde se aplicó medida sanitaria de suspensión de actividades  y otra en la ciudad de Barranquilla, donde se evidenció que mantenían las condiciones para la fabricación de estos productos. </v>
          </cell>
          <cell r="AV20">
            <v>1</v>
          </cell>
          <cell r="AW20">
            <v>1</v>
          </cell>
          <cell r="AX20">
            <v>5</v>
          </cell>
          <cell r="AY20">
            <v>3</v>
          </cell>
          <cell r="AZ20">
            <v>1</v>
          </cell>
          <cell r="BA20">
            <v>0</v>
          </cell>
          <cell r="BB20">
            <v>11</v>
          </cell>
          <cell r="BC20">
            <v>1.1000000000000001</v>
          </cell>
          <cell r="BD20" t="str">
            <v xml:space="preserve">Durante el cuarto trimestre, se realizaron once (11) visitas de seguimiento a las certificaciones otorgadas, con el propósito de verificar si se mantienen las condiciones inicialmente verificadas; 4 de estas visitas que representan el 36.36%, fueron realizadas en la ciudad de Bogotá y las 7 restantes en ciudades como Cali, envigado, Itagui y Medellín.
Como resultado de estas visitas, se aplicaron un total de seis (6) medidas sanitarias de seguridad (3 de clausura y 3 de suspensión de actividades), es decir que el 54.54% de las empresas visitadas no mantienen las condiciones para la fabricación de dispositivos médicos. </v>
          </cell>
        </row>
        <row r="21">
          <cell r="A21" t="str">
            <v>DD14</v>
          </cell>
          <cell r="B21" t="str">
            <v xml:space="preserve">1 Fortalecimiento  de la inspección  vigilancia y control de los productos competencia del Invima </v>
          </cell>
          <cell r="C21" t="str">
            <v>Dirección de Dispositivos Médicos</v>
          </cell>
          <cell r="D21" t="str">
            <v>Elaborar  y publicar  documentos técnicos competencia de la Dirección de Dispositivos Médicos</v>
          </cell>
          <cell r="E21" t="str">
            <v>Elaborar documentos que orienten la toma de decisiones frente a situaciones sanitarias presentes en establecimientos de competencia</v>
          </cell>
          <cell r="F21" t="str">
            <v>Funcionamiento</v>
          </cell>
          <cell r="G21" t="str">
            <v>Documentos técnicos elaborados y publicados</v>
          </cell>
          <cell r="H21" t="str">
            <v xml:space="preserve">(No. De documentos técnicos elaborados y publicados/ No. De documentos proyectados) *100 </v>
          </cell>
          <cell r="I21" t="str">
            <v>Número</v>
          </cell>
          <cell r="J21" t="str">
            <v>Semestral</v>
          </cell>
          <cell r="K21">
            <v>4</v>
          </cell>
          <cell r="L21">
            <v>0</v>
          </cell>
          <cell r="M21">
            <v>4</v>
          </cell>
          <cell r="N21">
            <v>4</v>
          </cell>
          <cell r="O21">
            <v>0</v>
          </cell>
          <cell r="P21">
            <v>4</v>
          </cell>
          <cell r="Q21">
            <v>4</v>
          </cell>
          <cell r="R21">
            <v>1</v>
          </cell>
          <cell r="S21">
            <v>1</v>
          </cell>
          <cell r="T21" t="str">
            <v/>
          </cell>
          <cell r="U21">
            <v>0</v>
          </cell>
          <cell r="V21">
            <v>0</v>
          </cell>
          <cell r="W21">
            <v>0</v>
          </cell>
          <cell r="X21">
            <v>1</v>
          </cell>
          <cell r="Y21">
            <v>0</v>
          </cell>
          <cell r="Z21">
            <v>0</v>
          </cell>
          <cell r="AA21">
            <v>1</v>
          </cell>
          <cell r="AB21">
            <v>0.25</v>
          </cell>
          <cell r="AC21" t="str">
            <v>Durante el primer semestre del año 2021, se publicó en la página Web del Invima el comunicado 5000-0003-21, mediante el cual se recuerda el reporte de agotamiento de existencias de Mascarillas o Tapabocas Convencionles, a los fabricantes en la modalidad de Vitales No Disponibles; adicionalmente, se remitió este documento mediante correo electrónico a cada uno de los fabricantes.</v>
          </cell>
          <cell r="AD21">
            <v>0</v>
          </cell>
          <cell r="AE21">
            <v>0</v>
          </cell>
          <cell r="AF21">
            <v>0</v>
          </cell>
          <cell r="AG21">
            <v>0</v>
          </cell>
          <cell r="AH21">
            <v>0</v>
          </cell>
          <cell r="AI21">
            <v>1</v>
          </cell>
          <cell r="AJ21">
            <v>1</v>
          </cell>
          <cell r="AK21">
            <v>0.25</v>
          </cell>
          <cell r="AL21" t="str">
            <v xml:space="preserve">Durante el segundo trimestre del año 2021, se genero el documento MÉTODOS DE PRUEBA O ENSAYOS QUE SE DEBEN REALIZAR A LOS RESPIRADORES DE ALTA EFICIENCIA DE FILTRACIÓN DE PARTÍCULAS (≥ 95%) CONSIDERADOS DISPOSITIVOS MÉDICOS, TIPO: N95, KN95, FFP2), el cual fue socializado al interior del grupo técnico
</v>
          </cell>
          <cell r="AM21">
            <v>0</v>
          </cell>
          <cell r="AN21">
            <v>0</v>
          </cell>
          <cell r="AO21">
            <v>0</v>
          </cell>
          <cell r="AP21">
            <v>0</v>
          </cell>
          <cell r="AQ21">
            <v>0</v>
          </cell>
          <cell r="AR21">
            <v>1</v>
          </cell>
          <cell r="AS21">
            <v>1</v>
          </cell>
          <cell r="AT21">
            <v>0.25</v>
          </cell>
          <cell r="AU21" t="str">
            <v>Durante el tercer trimestre, se elaboró el INSTRUCTIVO PARA GESTION DE ACTAS DE INSPECCION, VIGILANCIA Y CONTROL DE DISPOSITIVOS MEDICOS Y REACTIVOS DE DIAGNÓSTICO IN-VITRO (IVC-VIG-IN46), el cual tiene como propósito estandarizar el análisis y gestión de las actas de IVC allegadas por la Dirección de Operaciones Sanitarias; este documento fue publicado en el Mapa de Macroprocesos del Invima el día 29/09/2021.</v>
          </cell>
          <cell r="AV21">
            <v>0</v>
          </cell>
          <cell r="AW21">
            <v>0</v>
          </cell>
          <cell r="AX21">
            <v>0</v>
          </cell>
          <cell r="AY21">
            <v>0</v>
          </cell>
          <cell r="AZ21">
            <v>0</v>
          </cell>
          <cell r="BA21">
            <v>1</v>
          </cell>
          <cell r="BB21">
            <v>1</v>
          </cell>
          <cell r="BC21">
            <v>0.25</v>
          </cell>
          <cell r="BD21" t="str">
            <v>Durante el cuarto trimestre, se actualizó y publicó el PROCEDIMIENTO PARA CERTIFICACIÓN Y RECERTIFICACION DE APERTURA Y FUNCIONAMIENTO DE DISPOSITIVOS MÉDICOS SOBRE MEDIDA DE TECNOLOGIA ORTOPÉDICA EXTERNA, en el cual se establecen los requisitos y tiempos para esta tipo de visitas de certificación; este documento se encuentra publicado en los siguientes link de la página Web del Invima (versión 15/12/2021): 
https://bit.ly/3qUlUYa
https://bit.ly/3eQ1f1F
Finalizado este periodo se obtiene un porcentaje de avance del 100% para la vigencia 2021.</v>
          </cell>
        </row>
        <row r="22">
          <cell r="A22" t="str">
            <v>DD15</v>
          </cell>
          <cell r="B22" t="str">
            <v xml:space="preserve">1 Fortalecimiento  de la inspección  vigilancia y control de los productos competencia del Invima </v>
          </cell>
          <cell r="C22" t="str">
            <v>Dirección de Dispositivos Médicos</v>
          </cell>
          <cell r="D22" t="str">
            <v>Realizar Acompañamiento técnico en actividades relacionadas con IVC a la Dir. Operaciones sanitarias</v>
          </cell>
          <cell r="E22" t="str">
            <v>Brindar soporte técnico a la Dirección de Operaciones Sanitarias en inspecciones in situ, para propiciar la toma de decisiones ante situaciones sanitarias evidenciadas, con base en la aplicacion normativa, así como la unificación de criterios.</v>
          </cell>
          <cell r="F22" t="str">
            <v>Inversión</v>
          </cell>
          <cell r="G22" t="str">
            <v xml:space="preserve">Acompañamiento técnico a la Dir. Operaciones Sanitarias en actividades de IVC de DM y RDIV </v>
          </cell>
          <cell r="H22" t="str">
            <v>(No. acompañamientos técnicos a la Dir. Operaciones Sanitarias en actividades de IVC realizados /No. de visitas de acompañamiento técnico a la Dir. Operaciones Sanitarias en actividades de IVC  programados para la vigencia)  * 100</v>
          </cell>
          <cell r="I22" t="str">
            <v>Número</v>
          </cell>
          <cell r="J22" t="str">
            <v>Mensual</v>
          </cell>
          <cell r="K22">
            <v>5</v>
          </cell>
          <cell r="L22">
            <v>1</v>
          </cell>
          <cell r="M22">
            <v>4</v>
          </cell>
          <cell r="N22">
            <v>5</v>
          </cell>
          <cell r="O22">
            <v>0</v>
          </cell>
          <cell r="P22">
            <v>5</v>
          </cell>
          <cell r="Q22">
            <v>5</v>
          </cell>
          <cell r="R22">
            <v>1</v>
          </cell>
          <cell r="S22">
            <v>1</v>
          </cell>
          <cell r="T22" t="str">
            <v/>
          </cell>
          <cell r="U22">
            <v>0</v>
          </cell>
          <cell r="V22">
            <v>0</v>
          </cell>
          <cell r="W22">
            <v>0</v>
          </cell>
          <cell r="X22">
            <v>0</v>
          </cell>
          <cell r="Y22">
            <v>0</v>
          </cell>
          <cell r="Z22">
            <v>1</v>
          </cell>
          <cell r="AA22">
            <v>1</v>
          </cell>
          <cell r="AB22">
            <v>0.2</v>
          </cell>
          <cell r="AC22" t="str">
            <v>Durante el primer trimestre del año, el Grupo Técnico realizó acompañamiento de manera virtual a la Dirección de Operaciones Sanitarias, en la ejecución de una (1) visita de IVC, al establecimiento denominado MARTHA ELSY DUQUE E.U., como se resultado de esta actividad se aplicó medida sanitaria de decomiso, debido a que el establecimiento importó bases oftálmicas con la certificación de CCAA vencida.</v>
          </cell>
          <cell r="AD22">
            <v>0</v>
          </cell>
          <cell r="AE22">
            <v>0</v>
          </cell>
          <cell r="AF22">
            <v>0</v>
          </cell>
          <cell r="AG22">
            <v>0</v>
          </cell>
          <cell r="AH22">
            <v>0</v>
          </cell>
          <cell r="AI22">
            <v>0</v>
          </cell>
          <cell r="AJ22">
            <v>0</v>
          </cell>
          <cell r="AK22">
            <v>0</v>
          </cell>
          <cell r="AL22" t="str">
            <v>Durante el segundo trimestre del año, el Grupo Técnico no realiza acompañamiento de visitas de IVC ya que por parte de esta dependencia no se solicito, se resalta que esta actividad se hace a necesidad</v>
          </cell>
          <cell r="AM22">
            <v>0</v>
          </cell>
          <cell r="AN22">
            <v>2</v>
          </cell>
          <cell r="AO22">
            <v>0</v>
          </cell>
          <cell r="AP22">
            <v>1</v>
          </cell>
          <cell r="AQ22">
            <v>0</v>
          </cell>
          <cell r="AR22">
            <v>0</v>
          </cell>
          <cell r="AS22">
            <v>3</v>
          </cell>
          <cell r="AT22">
            <v>0.6</v>
          </cell>
          <cell r="AU22" t="str">
            <v>Durante el tercer trimestre, se realizaron tres (3) acompañamientos a la Dirección de Operaciones Sanitarias, 2 en el mes de julio y 1 en el mes de agosto; estas visitas fueron realizadas por una Denuncia relacionada con la comercialización de repuestos de manera fraudulenta por el establecimiento INVITA MEDICAL SAS, como resultado de estas actividades se aplicó medida sanitaria de seguridad consistente en decomiso de repuestos para Dispositivos Médicos.</v>
          </cell>
          <cell r="AV22">
            <v>0</v>
          </cell>
          <cell r="AW22">
            <v>0</v>
          </cell>
          <cell r="AX22">
            <v>0</v>
          </cell>
          <cell r="AY22">
            <v>1</v>
          </cell>
          <cell r="AZ22">
            <v>0</v>
          </cell>
          <cell r="BA22">
            <v>0</v>
          </cell>
          <cell r="BB22">
            <v>1</v>
          </cell>
          <cell r="BC22">
            <v>0.2</v>
          </cell>
          <cell r="BD22" t="str">
            <v>Durante el cuarto trimestre, se realizó un (1) acompañamiento a la Dirección de Operaciones Sanitarias, el día 22/11/2021; esta visita fue programada y ejecutada como resultado de la revisión periódica de expedientes que realiza el Grupo Técnico, una vez ejecutada la actividad se evidenció que la empresa fabricante de dispositivos médicos (equipos para uso en estética) C I BHT S.A.S  no funciona en la dirección reportada. Finalizado este periodo se obtiene un porcentaje de avance del 100% para la vigencia 2021.</v>
          </cell>
        </row>
        <row r="23">
          <cell r="A23" t="str">
            <v>DD16</v>
          </cell>
          <cell r="B23" t="str">
            <v xml:space="preserve">1 Fortalecimiento  de la inspección  vigilancia y control de los productos competencia del Invima </v>
          </cell>
          <cell r="C23" t="str">
            <v>Dirección de Dispositivos Médicos</v>
          </cell>
          <cell r="D23" t="str">
            <v xml:space="preserve">Evaluar tramites de Publicidad de los productos competencia de la Direccion </v>
          </cell>
          <cell r="E23" t="str">
            <v>Garantizar que la información a la que tiene acceso la comunidad a través de diferentes medios de comunicación se ciñe a las condiciones técnicas de los productos y demás condiciones establecidas en la normatividad sanitaria vigente.</v>
          </cell>
          <cell r="F23" t="str">
            <v>Funcionamiento</v>
          </cell>
          <cell r="G23" t="str">
            <v>Evaluación de publicidad productos competencia de la Dirección DM</v>
          </cell>
          <cell r="H23" t="str">
            <v>(No. Tramites de evaluación de publicidad gestionados /No. Trámites de evaluación de publicidad radicados )*100</v>
          </cell>
          <cell r="I23" t="str">
            <v>Número</v>
          </cell>
          <cell r="J23" t="str">
            <v>Mensual</v>
          </cell>
          <cell r="K23">
            <v>148</v>
          </cell>
          <cell r="L23">
            <v>0</v>
          </cell>
          <cell r="M23">
            <v>148</v>
          </cell>
          <cell r="N23">
            <v>259</v>
          </cell>
          <cell r="O23">
            <v>0</v>
          </cell>
          <cell r="P23">
            <v>259</v>
          </cell>
          <cell r="Q23">
            <v>259</v>
          </cell>
          <cell r="R23">
            <v>1</v>
          </cell>
          <cell r="S23">
            <v>1</v>
          </cell>
          <cell r="T23" t="str">
            <v>Revisar la sobreejecución del Indicador</v>
          </cell>
          <cell r="U23">
            <v>0</v>
          </cell>
          <cell r="V23">
            <v>1</v>
          </cell>
          <cell r="W23">
            <v>0</v>
          </cell>
          <cell r="X23">
            <v>14</v>
          </cell>
          <cell r="Y23">
            <v>0</v>
          </cell>
          <cell r="Z23">
            <v>19</v>
          </cell>
          <cell r="AA23">
            <v>34</v>
          </cell>
          <cell r="AB23">
            <v>0.22972972972972974</v>
          </cell>
          <cell r="AC23" t="str">
            <v xml:space="preserve">1.- En el primer trimestre se realizaron planes de trabajo definidos por grupo, tipo de tramite y estado del mismo, en donde se realizó la asignación de los trámites que fueron radicados  en la DDMOT semanalmente y con un seguimiento  para su cumplimiento. 
2.  Durante  el primer trimestre se realiza la gestión de los trámites por fecha mas antigua   con el personal contratado a la fecha y los profesionales de planta ,  se presentaron demoras en la gestión de los trámites radicados en diciembre y enero por la terminación de los contratos y su inicio. 
3. En el primer trimestre como plan de accion se realiza un comite de publicidad mensualmente con los profesionales y contratistas que tengan publicidades asignadas para realizar la evaluación de dichas solicitudes y gestionarlas de forma rapida de acuerdo al plan de trabajo propuesto para cada profesional y contratista.  </v>
          </cell>
          <cell r="AD23">
            <v>0</v>
          </cell>
          <cell r="AE23">
            <v>23</v>
          </cell>
          <cell r="AF23">
            <v>0</v>
          </cell>
          <cell r="AG23">
            <v>28</v>
          </cell>
          <cell r="AH23">
            <v>0</v>
          </cell>
          <cell r="AI23">
            <v>17</v>
          </cell>
          <cell r="AJ23">
            <v>68</v>
          </cell>
          <cell r="AK23">
            <v>0.45945945945945948</v>
          </cell>
          <cell r="AL23" t="str">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proyecta dos comites de publicidad para el siguiente periodo con los profesionales y contratistas que tengan publicidades asignadas para realizar la evaluación de dichas solicitudes y gestionarlas de forma rapida de acuerdo al plan de trabajo propuesto.</v>
          </cell>
          <cell r="AM23">
            <v>0</v>
          </cell>
          <cell r="AN23">
            <v>11</v>
          </cell>
          <cell r="AO23">
            <v>0</v>
          </cell>
          <cell r="AP23">
            <v>11</v>
          </cell>
          <cell r="AQ23">
            <v>0</v>
          </cell>
          <cell r="AR23">
            <v>11</v>
          </cell>
          <cell r="AS23">
            <v>33</v>
          </cell>
          <cell r="AT23">
            <v>0.22297297297297297</v>
          </cell>
          <cell r="AU23" t="str">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proyecto un comite de publicidad para el siguiente periodo con los profesionales y contratistas que tengan publicidades asignadas para realizar la evaluación de dichas solicitudes y gestionarlas de forma rapida de acuerdo al plan de trabajo propuesto.</v>
          </cell>
          <cell r="AV23">
            <v>0</v>
          </cell>
          <cell r="AW23">
            <v>17</v>
          </cell>
          <cell r="AX23">
            <v>0</v>
          </cell>
          <cell r="AY23">
            <v>31</v>
          </cell>
          <cell r="AZ23">
            <v>0</v>
          </cell>
          <cell r="BA23">
            <v>76</v>
          </cell>
          <cell r="BB23">
            <v>124</v>
          </cell>
          <cell r="BC23">
            <v>0.83783783783783783</v>
          </cell>
          <cell r="BD23" t="str">
            <v>1.- En el 4to trimestre se gestionaron  124 trámites de publicidad
En el trimestre se realizaron planes de trabajo definidos por grupo, donde se evidencio el cumplimiento de la asignación y ejecucion de los trámites que fueron verificados semanalmente donde se cumplio la meta proyectada para la vogencia. 
2.  Durante el trimestre no se presentaron dificultades en la gestión de los trámites por organizacion de las fechas mas antiguas, donde se  realizo el comite para dar conceptos acordes con unificacion de criterios. 
3. En el trimestre como plan de accion se proyecto un comite de publicidad final, para que se cuenten con las autorizaciones de publicidades y se emitieron en el mes de diciembre.</v>
          </cell>
        </row>
        <row r="24">
          <cell r="A24" t="str">
            <v>DD17</v>
          </cell>
          <cell r="B24" t="str">
            <v xml:space="preserve">1 Fortalecimiento  de la inspección  vigilancia y control de los productos competencia del Invima </v>
          </cell>
          <cell r="C24" t="str">
            <v>Dirección de Dispositivos Médicos</v>
          </cell>
          <cell r="D24" t="str">
            <v>Hacer Inscripcion de Recurso humano para el mantenimiento de los equipos biomedicos clase IIb y III</v>
          </cell>
          <cell r="E24" t="str">
            <v>Garantizar que el personal que presta servicios de mantenimiento de equipos biomédicos de categorías de riesgo IIb y III cumple los requisitos mínimos de formación y experiencia de forma que esta actividad no afecte las condiciones de operacion de los equipos</v>
          </cell>
          <cell r="F24" t="str">
            <v>Funcionamiento</v>
          </cell>
          <cell r="G24" t="str">
            <v>Inscripción de recurso humano para mantenimiento de los equipos biomédicos IIb y III</v>
          </cell>
          <cell r="H24" t="str">
            <v>(Numero de inscripciones expedidas / total de solicitudes recibidas (con documentacion completa)*100</v>
          </cell>
          <cell r="I24" t="str">
            <v>Número</v>
          </cell>
          <cell r="J24" t="str">
            <v>Mensual</v>
          </cell>
          <cell r="K24">
            <v>800</v>
          </cell>
          <cell r="L24">
            <v>0</v>
          </cell>
          <cell r="M24">
            <v>800</v>
          </cell>
          <cell r="N24">
            <v>849</v>
          </cell>
          <cell r="O24">
            <v>0</v>
          </cell>
          <cell r="P24">
            <v>849</v>
          </cell>
          <cell r="Q24">
            <v>849</v>
          </cell>
          <cell r="R24">
            <v>1</v>
          </cell>
          <cell r="S24">
            <v>1</v>
          </cell>
          <cell r="T24" t="str">
            <v>Revisar la sobreejecución del Indicador</v>
          </cell>
          <cell r="U24">
            <v>0</v>
          </cell>
          <cell r="V24">
            <v>64</v>
          </cell>
          <cell r="W24">
            <v>0</v>
          </cell>
          <cell r="X24">
            <v>79</v>
          </cell>
          <cell r="Y24">
            <v>0</v>
          </cell>
          <cell r="Z24">
            <v>52</v>
          </cell>
          <cell r="AA24">
            <v>195</v>
          </cell>
          <cell r="AB24">
            <v>0.24374999999999999</v>
          </cell>
          <cell r="AC24" t="str">
            <v xml:space="preserve">Durante el primer trimestre del año, se gestionaron un total de 195 trámites relacionados con Inscripciones de Recurso Humano, de las cuales el 95,38% fueron aprobadas, es decir que se asignó un número de inscripción  o se realizó actualización de las mismas, y el 4,62% restante fueron negadas por no cumplir con los perfiles establecidos en la circulares 500-0553-14 y 500-2655-14.
Con respecto a los perfiles con mayor número de inscripciones otorgadas, se encuentran las siguientes:
Profesional: 
*Ingeniería Biomédica y Bioingeniería: 123 inscripciones, que corresponde al 66,12
*Ingeniería Electrónica: 26 inscripciones, que corresponde al 13,97%
Tecnologías:
*Mantenimiento de Equipo Biomédico: 20 inscripciones, que corresponden al 10,75%
*Electromedicina: 10 inscripciones, que corresponden al 5,37%
</v>
          </cell>
          <cell r="AD24">
            <v>0</v>
          </cell>
          <cell r="AE24">
            <v>88</v>
          </cell>
          <cell r="AF24">
            <v>0</v>
          </cell>
          <cell r="AG24">
            <v>63</v>
          </cell>
          <cell r="AH24">
            <v>0</v>
          </cell>
          <cell r="AI24">
            <v>63</v>
          </cell>
          <cell r="AJ24">
            <v>214</v>
          </cell>
          <cell r="AK24">
            <v>0.26750000000000002</v>
          </cell>
          <cell r="AL24" t="str">
            <v>Durante el segundo trimestre del año, se gestionaron un total de  214  trámites relacionados con Inscripciones de Recurso Humano,  de las cuales el 81,30% fueron aprobadas, es decir que se asignó un número de inscripción,  el 6.54% negados por no cumplir con los perfiles establecidos en la circulares 500-0553-14 y 500-2655-14. y se realizaron 12,14% actualizaciones de Recurso Huamano.
Con respecto a los perfiles con mayor número de inscripciones otorgadas, se encuentran las siguientes:
Profesional: 
*Ingeniería Biomédica y Bioingeniería: 117 inscripciones, que corresponde al 67,24% de los aprobados.
*Ingeniería Electrónica: 17 inscripciones, que corresponde al 9,77%
Tecnologías:
*Mantenimiento de Equipo Biomédico: 12 inscripciones, que corresponden al 6,89%
*Electromedicina: 13 inscripciones, que corresponden al 7,47%</v>
          </cell>
          <cell r="AM24">
            <v>0</v>
          </cell>
          <cell r="AN24">
            <v>55</v>
          </cell>
          <cell r="AO24">
            <v>0</v>
          </cell>
          <cell r="AP24">
            <v>83</v>
          </cell>
          <cell r="AQ24">
            <v>0</v>
          </cell>
          <cell r="AR24">
            <v>76</v>
          </cell>
          <cell r="AS24">
            <v>214</v>
          </cell>
          <cell r="AT24">
            <v>0.26750000000000002</v>
          </cell>
          <cell r="AU24" t="str">
            <v>se gestionaron un total de  214  trámites relacionados con Inscripciones de Recurso Humano,  de las cuales el 86,45% (185) fueron aprobadas, es decir que se asignó un número de inscripción,  el 9,81% (21) trámites negados por no cumplir con los perfiles establecidos en la circulares 500-0553-14 y 500-2655-14. y el 3,74% (8) corresponden a actualizaciones de Inscripciones ya emitidas.
Con respecto a los perfiles con mayor número de inscripciones otorgadas, se encuentran las siguientes:
Profesional: 
*Ingeniería Biomédica y Bioingeniería: 97 inscripciones, que corresponde al 52,43% de los aprobados.
*Ingeniería Electrónica: 16 inscripciones, que corresponde al 8,64%
*Ingeniería Mecatrónica: 6 inscripciones, que corresponde al 3,24%
Tecnologías:
*Mantenimiento de Equipo Biomédico: 27 inscripciones, que corresponden al 14,59%
*Electromedicina: 20 inscripciones, que corresponden al 10,81%</v>
          </cell>
          <cell r="AV24">
            <v>0</v>
          </cell>
          <cell r="AW24">
            <v>93</v>
          </cell>
          <cell r="AX24">
            <v>0</v>
          </cell>
          <cell r="AY24">
            <v>68</v>
          </cell>
          <cell r="AZ24">
            <v>0</v>
          </cell>
          <cell r="BA24">
            <v>65</v>
          </cell>
          <cell r="BB24">
            <v>226</v>
          </cell>
          <cell r="BC24">
            <v>0.28249999999999997</v>
          </cell>
          <cell r="BD24" t="str">
            <v>Durante el cuarto trimestre del año, se gestionaron un total de  226  trámites relacionados con Inscripciones de Recurso Humano,  de las cuales el 89,82% (203) fueron aprobadas, es decir que se asignó un número de inscripción,  el 4.87% (11) trámites negados por no cumplir con los perfiles establecidos en la circulares 500-0553-14 y 500-2655-14. y el 5.31% (12) corresponden a actualizaciones de Inscripciones ya emitidas.
Con respecto a los perfiles con mayor número de inscripciones otorgadas, se encuentran las siguientes:
Profesional: 
*Ingeniería Biomédica y Bioingeniería: 114 inscripciones, que corresponde al 50.44% de los aprobados.
*Ingeniería Mecatrónica: 8 inscripciones, que corresponde al 3,53%
*Ingeniería Electrónica: 6 inscripciones, que corresponde al 2.65%
Tecnologías:
*Mantenimiento de Equipo Biomédico: 39 inscripciones, que corresponden al 17.26%
*Electromedicina: 21 inscripciones, que corresponden al 9.29%
*Electrónica: 17 inscripciones, que corresponden al 7.52%</v>
          </cell>
        </row>
        <row r="25">
          <cell r="A25" t="str">
            <v>DD18</v>
          </cell>
          <cell r="B25" t="str">
            <v xml:space="preserve">1 Fortalecimiento  de la inspección  vigilancia y control de los productos competencia del Invima </v>
          </cell>
          <cell r="C25" t="str">
            <v>Dirección de Dispositivos Médicos</v>
          </cell>
          <cell r="D25" t="str">
            <v>Realizar visitas con propósito de certificación de Buenas Practicas de Bancos de Tejido y Medula Osea</v>
          </cell>
          <cell r="E25" t="str">
            <v>Certificar en Buenas Practicas a los Bancos de Tejidos  que cumplan con los requisitos  tecnicos, legales y cientificos establecidos normativamente para distribuir tejido</v>
          </cell>
          <cell r="F25" t="str">
            <v>Inversión</v>
          </cell>
          <cell r="G25" t="str">
            <v>Visitas con fines de Certificación Buenas Prácticas a Bancos de Tejidos y Médulo Ósea</v>
          </cell>
          <cell r="H25" t="str">
            <v>(No. de visitas con fines de certificación en BP realizadas / No. Visitas con fines de certificación en BP proyectadas en el año) *100</v>
          </cell>
          <cell r="I25" t="str">
            <v>Número</v>
          </cell>
          <cell r="J25" t="str">
            <v>Mensual</v>
          </cell>
          <cell r="K25">
            <v>6</v>
          </cell>
          <cell r="L25">
            <v>1</v>
          </cell>
          <cell r="M25">
            <v>5</v>
          </cell>
          <cell r="N25">
            <v>6</v>
          </cell>
          <cell r="O25">
            <v>1</v>
          </cell>
          <cell r="P25">
            <v>5</v>
          </cell>
          <cell r="Q25">
            <v>6</v>
          </cell>
          <cell r="R25">
            <v>1</v>
          </cell>
          <cell r="S25">
            <v>1</v>
          </cell>
          <cell r="T25" t="str">
            <v/>
          </cell>
          <cell r="U25">
            <v>0</v>
          </cell>
          <cell r="V25">
            <v>0</v>
          </cell>
          <cell r="W25">
            <v>0</v>
          </cell>
          <cell r="X25">
            <v>2</v>
          </cell>
          <cell r="Y25">
            <v>0</v>
          </cell>
          <cell r="Z25">
            <v>1</v>
          </cell>
          <cell r="AA25">
            <v>3</v>
          </cell>
          <cell r="AB25">
            <v>0.5</v>
          </cell>
          <cell r="AC25" t="str">
            <v>1. Durante el primer timestre del Año se realizaron Tres Visitas de Buenas Practicas a los establecimientos COBANCOL ubicado en la ciudad de Bogota, CORPORACION DONANDO VIDA, ubicado en la ciudad de Medellin y FUNDACION TISSUE-BANK , ubicado en la ciudad de medellin, las actividades se realizaron de acuerdo con la planeacion establecida y el derecho a turno, ambos establecimientos obtuvieron concepto favorable. Se resalta que todas las visitas de Certificacion en Buenas Practicas se realizaron bajo la modalidad virtual en atencion a la emergencia sanitaria ocasionada por el COVID-19 y se realizaron de acuerdo con los procedimientos establecidos.
2. Ninguna 
3. Ninguna</v>
          </cell>
          <cell r="AD25">
            <v>0</v>
          </cell>
          <cell r="AE25">
            <v>0</v>
          </cell>
          <cell r="AF25">
            <v>0</v>
          </cell>
          <cell r="AG25">
            <v>0</v>
          </cell>
          <cell r="AH25">
            <v>0</v>
          </cell>
          <cell r="AI25">
            <v>0</v>
          </cell>
          <cell r="AJ25">
            <v>0</v>
          </cell>
          <cell r="AK25">
            <v>0</v>
          </cell>
          <cell r="AL25" t="str">
            <v>1. Durante el Segundo Trimestre del Año  no se realizaron visitas de Buenas Practicas a Bancos de Tejidos, sin embargo se aprecia a a fecha 30 de junio correspondiente al primer semestre del año 2021 se ha ejecutado el 50% de las visitas proyectadas en meta POA,  es de resalatar que durante los meses de mayo y junio se recibieron tres solicitudes de visitas de Buenas Practicas para recertificación, las cuales seran atendidas en el segundo semestre del año, con lo cual se dara cumplimiento a la meta proyectada para el año 2021.
2. Ninguna 
3. Ninguna</v>
          </cell>
          <cell r="AM25">
            <v>0</v>
          </cell>
          <cell r="AN25">
            <v>1</v>
          </cell>
          <cell r="AO25">
            <v>0</v>
          </cell>
          <cell r="AP25">
            <v>0</v>
          </cell>
          <cell r="AQ25">
            <v>0</v>
          </cell>
          <cell r="AR25">
            <v>0</v>
          </cell>
          <cell r="AS25">
            <v>1</v>
          </cell>
          <cell r="AT25">
            <v>0.16666666666666666</v>
          </cell>
          <cell r="AU25" t="str">
            <v>1. Durante el tercer Trimestre del Año ( julio) se realizó 1 visita de Buenas Practicas a Bancos de Tejidos al establecimiento FUNDACION CARDIOVASCULAR DE COLOMBIA ubicado en la ciudad de Floridablanca - Santander, las actividades propias de esta visita se realizaron de acuerdo con la planeacion establecida y el derecho a turno, el establecimiento obtuvo concepto favorable, la realizacion de esta visita aporta el 67% de la meta global proyectada para el año 2021, se resalta que esta visita de Certificacion en Buenas Practicas se realizó bajo la modalidad virtual en atencion a la emergencia sanitaria ocasionada por el COVID-19 y se realizaron de acuerdo con los procedimientos establecidos.</v>
          </cell>
          <cell r="AV25">
            <v>0</v>
          </cell>
          <cell r="AW25">
            <v>1</v>
          </cell>
          <cell r="AX25">
            <v>1</v>
          </cell>
          <cell r="AY25">
            <v>0</v>
          </cell>
          <cell r="AZ25">
            <v>0</v>
          </cell>
          <cell r="BA25">
            <v>0</v>
          </cell>
          <cell r="BB25">
            <v>2</v>
          </cell>
          <cell r="BC25">
            <v>0.33333333333333331</v>
          </cell>
          <cell r="BD25" t="str">
            <v>1. Durante el cuarto trimestre del año 2021 se realizaron dos (2) visitas de Buenas Practicas a Bancos de Tejidos a los establecimientos:  Cruz Roja Colombiana Seccional Antioquia (Medellín) durante la semana del 4 al 8 de Octubre de 2021 esta visita se realizó bajo la modalidad virtual ; y se efectuo visita a la Fundación Hospitalaria San Vicente De Paúl (Medellín) durante los dias 8 al 12 de Noviembre de 2021 en modalidad presencial en adherencia a  la reactivacion propuesta para las actividades misionales. La realización de estas dos visitas aporto 33,3% sobre la meta proyectada para el año 2021, asi mismo se destaca que al finalizar el año 2021 la meta de visitas de Buenas Practicas se cumplio en el 100%.
2. En atención a la pandemia por COVID-19, se dificulto la realización de visita de manera presencial de la totalidad de las visitas, en cumplimiento a las medidas sanitarias dispuestas.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 se inicia reactivacion progresiva de visistas prensenciales con adherencia estrista de las medidas biosanitarias para el ejercicio en campo de las mismas,</v>
          </cell>
        </row>
        <row r="26">
          <cell r="A26" t="str">
            <v>DD19</v>
          </cell>
          <cell r="B26" t="str">
            <v xml:space="preserve">1 Fortalecimiento  de la inspección  vigilancia y control de los productos competencia del Invima </v>
          </cell>
          <cell r="C26" t="str">
            <v>Dirección de Dispositivos Médicos</v>
          </cell>
          <cell r="D26" t="str">
            <v>Realizar visitas con propósito de certificación en condiciones sanitarias para Bancos de Tejido y Medula Osea</v>
          </cell>
          <cell r="E26" t="str">
            <v>Certificar en condiciones sanitarias a los Bancos de Tejidos  que cumplan  con los requisitos  tecnicos, legales y cientificos  establecidos normativamente para la captación de tejidos y validación de sus procesos</v>
          </cell>
          <cell r="F26" t="str">
            <v>Inversión</v>
          </cell>
          <cell r="G26" t="str">
            <v>Visitas con fines de Certificación Condiciones Sanitarias a Bancos de Tejidos y Médula Ósea</v>
          </cell>
          <cell r="H26" t="str">
            <v>(No. de visitas con fines de certificación en CS realizadas / No. Visitas con fines de certificación en CS proyectadas en el año) *100</v>
          </cell>
          <cell r="I26" t="str">
            <v>Número</v>
          </cell>
          <cell r="J26" t="str">
            <v>Mensual</v>
          </cell>
          <cell r="K26">
            <v>1</v>
          </cell>
          <cell r="L26">
            <v>1</v>
          </cell>
          <cell r="M26">
            <v>0</v>
          </cell>
          <cell r="N26">
            <v>0</v>
          </cell>
          <cell r="O26">
            <v>0</v>
          </cell>
          <cell r="P26">
            <v>0</v>
          </cell>
          <cell r="Q26">
            <v>0</v>
          </cell>
          <cell r="R26">
            <v>0</v>
          </cell>
          <cell r="S26">
            <v>1</v>
          </cell>
          <cell r="T26" t="str">
            <v/>
          </cell>
          <cell r="U26">
            <v>0</v>
          </cell>
          <cell r="V26">
            <v>0</v>
          </cell>
          <cell r="W26">
            <v>0</v>
          </cell>
          <cell r="X26">
            <v>0</v>
          </cell>
          <cell r="Y26">
            <v>0</v>
          </cell>
          <cell r="Z26">
            <v>0</v>
          </cell>
          <cell r="AA26">
            <v>0</v>
          </cell>
          <cell r="AB26">
            <v>0</v>
          </cell>
          <cell r="AC26" t="str">
            <v>1. Durante el primer trismestre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 partir del segundo semestre del año 2021.
2. La Pandemia cuasada por el COVID-19, impidieron el desarrollo normal de las actividades de los Bancos de Tejidos.
3. No aplica.</v>
          </cell>
          <cell r="AD26">
            <v>0</v>
          </cell>
          <cell r="AE26">
            <v>0</v>
          </cell>
          <cell r="AF26">
            <v>0</v>
          </cell>
          <cell r="AG26">
            <v>0</v>
          </cell>
          <cell r="AH26">
            <v>0</v>
          </cell>
          <cell r="AI26">
            <v>0</v>
          </cell>
          <cell r="AJ26">
            <v>0</v>
          </cell>
          <cell r="AK26">
            <v>0</v>
          </cell>
          <cell r="AL26" t="str">
            <v>1. Durante el Segundo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segundo semestre del año 2021.
2. La Pandemia cuasada por el COVID-19, impidieron el desarrollo normal de las actividades de los Bancos de Tejidos.
3. No aplica.</v>
          </cell>
          <cell r="AM26">
            <v>0</v>
          </cell>
          <cell r="AN26">
            <v>0</v>
          </cell>
          <cell r="AO26">
            <v>0</v>
          </cell>
          <cell r="AP26">
            <v>0</v>
          </cell>
          <cell r="AQ26">
            <v>0</v>
          </cell>
          <cell r="AR26">
            <v>0</v>
          </cell>
          <cell r="AS26">
            <v>0</v>
          </cell>
          <cell r="AT26">
            <v>0</v>
          </cell>
          <cell r="AU26" t="str">
            <v>1. Durante el tercer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ultimo trimestre del año 2021.
2. La Pandemia causada por el COVID-19, impidieron el desarrollo normal de las actividades de los Bancos de Tejidos.</v>
          </cell>
          <cell r="AV26">
            <v>0</v>
          </cell>
          <cell r="AW26">
            <v>0</v>
          </cell>
          <cell r="AX26">
            <v>0</v>
          </cell>
          <cell r="AY26">
            <v>0</v>
          </cell>
          <cell r="AZ26">
            <v>0</v>
          </cell>
          <cell r="BA26">
            <v>0</v>
          </cell>
          <cell r="BB26">
            <v>0</v>
          </cell>
          <cell r="BC26">
            <v>0</v>
          </cell>
          <cell r="BD26" t="str">
            <v xml:space="preserve">1. Durante el cuarto trimestre del año 2021 no se realizaron visitas de condiciones Sanitarias a Bancos de Tejidos, la proyeccion inicial de meta de esta actividad fue de una (1) visita sin embargo dicha meta no fue posible cumplir, debido a las condiciones que genero la pandemia en cuanto a la dificultad para captación de donantes en medicina legal e IPS, lo cual provoco la no intencion de por parte de interesados en la solicitud de visitas de condiciones Sanitarias. 
2. La pandemia generada por el COVID-19, provoco que las intenciones de abrir nuevos Bancos de Tejidos o Lineas de Tejidos, se aplazaran o estancaran debido a las dificultades que genera la adquisicion de insumos y equipos y las limitaciones para el rescate de tejidos en Medicina Legal e IPS. 
3. Se trabajo arduamente en aquellos establecimientos que podrian solicitar visita para condiciones sanitarias, sin embrago no se obtuvo respuesta. debido a la dificultades generadas por la pandemia, cabe resaltar que este tipo de actividades se realiza a demanda por lo cual se depende directamente de las intenciones de los interesados y del manejo de datos historicos. </v>
          </cell>
        </row>
        <row r="27">
          <cell r="A27" t="str">
            <v>DD20</v>
          </cell>
          <cell r="B27" t="str">
            <v xml:space="preserve">1 Fortalecimiento  de la inspección  vigilancia y control de los productos competencia del Invima </v>
          </cell>
          <cell r="C27" t="str">
            <v>Dirección de Dispositivos Médicos</v>
          </cell>
          <cell r="D27" t="str">
            <v xml:space="preserve">Realizar Visita de verificación de requisitos para Bancos de semen, óvulos y embriones - </v>
          </cell>
          <cell r="E27" t="str">
            <v>Verificar que los Bancos de semen, óvulos y embriones, cumplan  con los requisitos  tecnicos, legales y cientificos  establecidos para su funcionamiento</v>
          </cell>
          <cell r="F27" t="str">
            <v>Inversión</v>
          </cell>
          <cell r="G27" t="str">
            <v>Visitas de verificación de Requisitos en Bancos de semen, óvulos y embriones</v>
          </cell>
          <cell r="H27" t="str">
            <v>(No. de visitas de verificación de requisitos realizadas en el mes/Total de visitas de verificación de requisitos solicitadas para el año)*100</v>
          </cell>
          <cell r="I27" t="str">
            <v>Número</v>
          </cell>
          <cell r="J27" t="str">
            <v>Mensual</v>
          </cell>
          <cell r="K27">
            <v>2</v>
          </cell>
          <cell r="L27">
            <v>1</v>
          </cell>
          <cell r="M27">
            <v>1</v>
          </cell>
          <cell r="N27">
            <v>2</v>
          </cell>
          <cell r="O27">
            <v>0</v>
          </cell>
          <cell r="P27">
            <v>2</v>
          </cell>
          <cell r="Q27">
            <v>2</v>
          </cell>
          <cell r="R27">
            <v>1</v>
          </cell>
          <cell r="S27">
            <v>1</v>
          </cell>
          <cell r="T27" t="str">
            <v/>
          </cell>
          <cell r="U27">
            <v>0</v>
          </cell>
          <cell r="V27">
            <v>0</v>
          </cell>
          <cell r="W27">
            <v>0</v>
          </cell>
          <cell r="X27">
            <v>0</v>
          </cell>
          <cell r="Y27">
            <v>0</v>
          </cell>
          <cell r="Z27">
            <v>0</v>
          </cell>
          <cell r="AA27">
            <v>0</v>
          </cell>
          <cell r="AB27">
            <v>0</v>
          </cell>
          <cell r="AC27" t="str">
            <v>1. Durante el primer trismestre del año no se han realizado visitas de verificacion de requisitos sanitarios Bancos de Gametos, lo anterior en atencion que los establecimientos cesaron actividades como consecuencia de la emergencia sanitaria del pais provacada por la pandemia del Coronavirus.
2. La Pandemia cuasada por el COVID-19, impidieron el desarrollo normal de las actividades de los Bancos de Gametos.
3. No aplica.</v>
          </cell>
          <cell r="AD27">
            <v>0</v>
          </cell>
          <cell r="AE27">
            <v>0</v>
          </cell>
          <cell r="AF27">
            <v>0</v>
          </cell>
          <cell r="AG27">
            <v>0</v>
          </cell>
          <cell r="AH27">
            <v>0</v>
          </cell>
          <cell r="AI27">
            <v>0</v>
          </cell>
          <cell r="AJ27">
            <v>0</v>
          </cell>
          <cell r="AK27">
            <v>0</v>
          </cell>
          <cell r="AL27" t="str">
            <v>1. Durante el Segundo trismestre del año no se han realizado visitas de verificacion de requisitos sanitarios Bancos de Gametos, lo anterior en atencion que no han abierto nuevos establecimientos que realicen estas actividades relacionadas con gametos y Embriones como consecuencia de la emergencia sanitaria del pais provacada por la pandemia del Coronavirus.
2. La Pandemia cuasada por el COVID-19, impidieron el desarrollo normal de las actividades de los Bancos de Gametos.
3. No aplica.</v>
          </cell>
          <cell r="AM27">
            <v>0</v>
          </cell>
          <cell r="AN27">
            <v>1</v>
          </cell>
          <cell r="AO27">
            <v>0</v>
          </cell>
          <cell r="AP27">
            <v>0</v>
          </cell>
          <cell r="AQ27">
            <v>0</v>
          </cell>
          <cell r="AR27">
            <v>0</v>
          </cell>
          <cell r="AS27">
            <v>1</v>
          </cell>
          <cell r="AT27">
            <v>0.5</v>
          </cell>
          <cell r="AU27" t="str">
            <v>1. Durante el tercer trismestre del año (en el mes de julio)se realizó 1 visita de verificacion de requisitos sanitarios Bancos de Gametos al establecimiento CENTRO DE FERTILIDAD DEL TESORO SAS FERTTES ubicado en la ciudad de Medellin, en el mes de julio, las actividades propias de esta visita se realizaron de acuerdo con la planeacion establecida, el establecimiento obtuvo concepto favorable, la realizacion de esta visita aporta el 50% de la meta global proyectada para el año 2021, se resalta que esta visita de verificacion de requisitos sanitarios Bancos de Gametos se realizó bajo la modalidad virtual en atencion a la emergencia sanitaria ocasionada por el COVID-19 a traves de la aplicacion Microsoft Teams.
2. La Pandemia cuasada por el COVID-19, impidieron el desarrollo normal de las actividades de los Bancos de Gametos.</v>
          </cell>
          <cell r="AV27">
            <v>0</v>
          </cell>
          <cell r="AW27">
            <v>0</v>
          </cell>
          <cell r="AX27">
            <v>0</v>
          </cell>
          <cell r="AY27">
            <v>0</v>
          </cell>
          <cell r="AZ27">
            <v>0</v>
          </cell>
          <cell r="BA27">
            <v>1</v>
          </cell>
          <cell r="BB27">
            <v>1</v>
          </cell>
          <cell r="BC27">
            <v>0.5</v>
          </cell>
          <cell r="BD27" t="str">
            <v>1. Durante el cuarto trimestre del año 2021 , se realizó una (1) visita de verificación de Requisitos sanitarios a Bancos de Gametos y Embriones  al CENTRO COLOMBIANO DE ENDOCRINOLOGIA Y FERTILIDAD S.A.S – CORNEL S.A.S (Bogotá) durante los dias 27 y 28 de diciembre de 2021 en modalidad presencial en adherencia a  la reactivacion propuesta para las actividades misionales y en la necesidad del reconocimiento de las instalaciones del estableciemiento. La realización de esta visita aporto 50% sobre la meta proyectada para el año 2021, asi mismo se destaca que al finalizar el año 2021 la meta de visitas de verificación de requisitos para Bancos de gametos se cumplio en el 100%.
2. Duante el periodo evaluado no se tuvieron dificultades.
3. No se plantea ningún plan de acción</v>
          </cell>
        </row>
        <row r="28">
          <cell r="A28" t="str">
            <v>DD21</v>
          </cell>
          <cell r="B28" t="str">
            <v xml:space="preserve">1 Fortalecimiento  de la inspección  vigilancia y control de los productos competencia del Invima </v>
          </cell>
          <cell r="C28" t="str">
            <v>Dirección de Dispositivos Médicos</v>
          </cell>
          <cell r="D28" t="str">
            <v>Realizar Visita de verificación de requerimientos a bancos de tejidos y medula osea,  Bancos de semen, óvulos y embriones -.</v>
          </cell>
          <cell r="E28" t="str">
            <v>Verificar que los  requerimiento a los bancos de tejidos y medula osea, Bancos de Semen, óvulos y embriones, cumplan con los requisitos  tecnicos, legales y cientificos establecidos.</v>
          </cell>
          <cell r="F28" t="str">
            <v>Inversión</v>
          </cell>
          <cell r="G28" t="str">
            <v>Visitas de verificación de requisitos técnicos y legales</v>
          </cell>
          <cell r="H28" t="str">
            <v>(No. de visitas de verificación de requerimientos realizadas en el mes/Total de visitas de verificación de requerimientos solicitadas para el año)*100</v>
          </cell>
          <cell r="I28" t="str">
            <v>Número</v>
          </cell>
          <cell r="J28" t="str">
            <v>Mensual</v>
          </cell>
          <cell r="K28">
            <v>1</v>
          </cell>
          <cell r="L28">
            <v>1</v>
          </cell>
          <cell r="M28">
            <v>0</v>
          </cell>
          <cell r="N28">
            <v>1</v>
          </cell>
          <cell r="O28">
            <v>1</v>
          </cell>
          <cell r="P28">
            <v>0</v>
          </cell>
          <cell r="Q28">
            <v>1</v>
          </cell>
          <cell r="R28">
            <v>1</v>
          </cell>
          <cell r="S28">
            <v>1</v>
          </cell>
          <cell r="T28" t="str">
            <v/>
          </cell>
          <cell r="U28">
            <v>0</v>
          </cell>
          <cell r="V28">
            <v>0</v>
          </cell>
          <cell r="W28">
            <v>0</v>
          </cell>
          <cell r="X28">
            <v>0</v>
          </cell>
          <cell r="Y28">
            <v>0</v>
          </cell>
          <cell r="Z28">
            <v>0</v>
          </cell>
          <cell r="AA28">
            <v>0</v>
          </cell>
          <cell r="AB28">
            <v>0</v>
          </cell>
          <cell r="AC28" t="str">
            <v xml:space="preserve">1. Durante el primer trismestre del año no se han realizado visitas de Verificacion de Requerimientos a Bancos de Tejidos y Bancos de Gametos, lo anterior en atencion que los establecimientos visitados a la fecha han cumplido con los requisitos normativos establecidos. 
</v>
          </cell>
          <cell r="AD28">
            <v>0</v>
          </cell>
          <cell r="AE28">
            <v>0</v>
          </cell>
          <cell r="AF28">
            <v>0</v>
          </cell>
          <cell r="AG28">
            <v>0</v>
          </cell>
          <cell r="AH28">
            <v>0</v>
          </cell>
          <cell r="AI28">
            <v>0</v>
          </cell>
          <cell r="AJ28">
            <v>0</v>
          </cell>
          <cell r="AK28">
            <v>0</v>
          </cell>
          <cell r="AL28" t="str">
            <v xml:space="preserve">1. Durante el Segundo trismestre del año no se han realizado visitas de Verificacion de Requerimientos a Bancos de Tejidos y Bancos de Gametos, lo anterior en atencion que los establecimientos visitados a la fecha han cumplido con los requisitos normativos establecidos, se espera que de las visitas realizadas en el segundo semestre del año se pueda dar cumplimiento a la meta proyectada para el año.
2. Ninguna
3. Ninguna </v>
          </cell>
          <cell r="AM28">
            <v>0</v>
          </cell>
          <cell r="AN28">
            <v>0</v>
          </cell>
          <cell r="AO28">
            <v>0</v>
          </cell>
          <cell r="AP28">
            <v>0</v>
          </cell>
          <cell r="AQ28">
            <v>0</v>
          </cell>
          <cell r="AR28">
            <v>0</v>
          </cell>
          <cell r="AS28">
            <v>0</v>
          </cell>
          <cell r="AT28">
            <v>0</v>
          </cell>
          <cell r="AU28" t="str">
            <v>No se han realizado visitas de Verificacion de Requerimientos a Bancos de Tejidos y Bancos de Gametos, lo anterior en atencion que los establecimientos visitados a la fecha han cumplido con los requisitos normativos establecidos, se espera que de las visitas realizadas  el ultimo trimestre del año se pueda dar cumplimiento a la meta proyectada para el año.</v>
          </cell>
          <cell r="AV28">
            <v>0</v>
          </cell>
          <cell r="AW28">
            <v>0</v>
          </cell>
          <cell r="AX28">
            <v>0</v>
          </cell>
          <cell r="AY28">
            <v>0</v>
          </cell>
          <cell r="AZ28">
            <v>1</v>
          </cell>
          <cell r="BA28">
            <v>0</v>
          </cell>
          <cell r="BB28">
            <v>1</v>
          </cell>
          <cell r="BC28">
            <v>1</v>
          </cell>
          <cell r="BD28" t="str">
            <v>1. Durante el cuarto trimestre del año 2021 se realizó una (1) visita de verificacion de Requerimientos, una correspondiente al Banco de Gametos y Embriones  Clínica De Fertilidad Fertility Care (Barranquilla),  efectuada bajo la modalidad virtual, esta visita aportó el 100% del cumplimiento  de la meta proyectada para el año 2021. Se resalta que se habia programado presencial, sin embargo por la emergencia sanitaria causada por el COVID-19 dificulta la realizacion de visitas de manera presencial a los establecimientos.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v>
          </cell>
        </row>
        <row r="29">
          <cell r="A29" t="str">
            <v>DD22</v>
          </cell>
          <cell r="B29" t="str">
            <v xml:space="preserve">1 Fortalecimiento  de la inspección  vigilancia y control de los productos competencia del Invima </v>
          </cell>
          <cell r="C29" t="str">
            <v>Dirección de Dispositivos Médicos</v>
          </cell>
          <cell r="D29" t="str">
            <v>Realizar Visita de verificación a centros de almacenamiento temporal de los bancos de tejidos</v>
          </cell>
          <cell r="E29" t="str">
            <v>Verificar que los  requerimientos a los centros de almacenamientos, cumplan con los requisitos  tecnicos, legales y cientificos establecidos.</v>
          </cell>
          <cell r="F29" t="str">
            <v>Inversión</v>
          </cell>
          <cell r="G29" t="str">
            <v xml:space="preserve">Visitas de verificación </v>
          </cell>
          <cell r="H29" t="str">
            <v>(No. de visitas de verificación CAT realizadas en el mes/Total de visitas de verificacion CAT solicitadas para el año)*100</v>
          </cell>
          <cell r="I29" t="str">
            <v>Número</v>
          </cell>
          <cell r="J29" t="str">
            <v>Mensual</v>
          </cell>
          <cell r="K29">
            <v>1</v>
          </cell>
          <cell r="L29">
            <v>0</v>
          </cell>
          <cell r="M29">
            <v>1</v>
          </cell>
          <cell r="N29">
            <v>1</v>
          </cell>
          <cell r="O29">
            <v>0</v>
          </cell>
          <cell r="P29">
            <v>1</v>
          </cell>
          <cell r="Q29">
            <v>1</v>
          </cell>
          <cell r="R29">
            <v>1</v>
          </cell>
          <cell r="S29">
            <v>1</v>
          </cell>
          <cell r="T29" t="str">
            <v/>
          </cell>
          <cell r="U29">
            <v>0</v>
          </cell>
          <cell r="V29">
            <v>1</v>
          </cell>
          <cell r="W29">
            <v>0</v>
          </cell>
          <cell r="X29">
            <v>0</v>
          </cell>
          <cell r="Y29">
            <v>0</v>
          </cell>
          <cell r="Z29">
            <v>0</v>
          </cell>
          <cell r="AA29">
            <v>1</v>
          </cell>
          <cell r="AB29">
            <v>1</v>
          </cell>
          <cell r="AC29" t="str">
            <v>1. Durante el primer trismestre del año se ha realizado una visita al Centro de Almacenamiento Temporal a Bancos de Tejidos de la Fundacion COSME &amp; DAMIAN ubicado en la ciudad de Bogota. Se resalta que la visita se realizó bajo la modalidad virtual en atencion a la emergencia sanitaria</v>
          </cell>
          <cell r="AD29">
            <v>0</v>
          </cell>
          <cell r="AE29">
            <v>0</v>
          </cell>
          <cell r="AF29">
            <v>0</v>
          </cell>
          <cell r="AG29">
            <v>0</v>
          </cell>
          <cell r="AH29">
            <v>0</v>
          </cell>
          <cell r="AI29">
            <v>0</v>
          </cell>
          <cell r="AJ29">
            <v>0</v>
          </cell>
          <cell r="AK29">
            <v>0</v>
          </cell>
          <cell r="AL29" t="str">
            <v xml:space="preserve">1. Durante el Segundo trismestre del año no se han realizado visitas a Centros de Almacenamiento Temporal para Bancos de Tejidos, lo anterior en atencion al impacto que ha generado la pandemia del COVID-19, en la Captacion de donantes de componentes anatomicos, se espera que en el segundo semestre del año se pueda dar cumplimiento a la meta proyectada para el año 2021.
2. Ninguna
3. Ninguna </v>
          </cell>
          <cell r="AM29">
            <v>0</v>
          </cell>
          <cell r="AN29">
            <v>0</v>
          </cell>
          <cell r="AO29">
            <v>0</v>
          </cell>
          <cell r="AP29">
            <v>0</v>
          </cell>
          <cell r="AQ29">
            <v>0</v>
          </cell>
          <cell r="AR29">
            <v>0</v>
          </cell>
          <cell r="AS29">
            <v>0</v>
          </cell>
          <cell r="AT29">
            <v>0</v>
          </cell>
          <cell r="AU29" t="str">
            <v>No se realizaron visitas a Centros de Almacenamiento Temporal para Bancos de Tejidos, lo anterior en atencion al impacto que ha generado la pandemia del COVID-19, en la Captacion de donantes de componentes anatomicos.</v>
          </cell>
          <cell r="AV29">
            <v>0</v>
          </cell>
          <cell r="AW29">
            <v>0</v>
          </cell>
          <cell r="AX29">
            <v>0</v>
          </cell>
          <cell r="AY29">
            <v>0</v>
          </cell>
          <cell r="AZ29">
            <v>0</v>
          </cell>
          <cell r="BA29">
            <v>0</v>
          </cell>
          <cell r="BB29">
            <v>0</v>
          </cell>
          <cell r="BC29">
            <v>0</v>
          </cell>
          <cell r="BD29" t="str">
            <v>1.Durante el cuarto trimestre del año 2021 no se realizo una visita de verificacion de Centros de Almanceamiento Temporal a Bancos de Tejidos, la cantidad propuesta como meta para este tipo de visitas se logro en el primer trimestre del año; al finalizar el mes de Diciembre de 2021, se oberva que se dio cumplimiento al 100% de las meta planeada.
2. La emergencia sanitaria causada por el COVID-19 dificulta la realizacion de visitas de manera presencial a los establecimientos.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KAWAK.n</v>
          </cell>
        </row>
        <row r="30">
          <cell r="A30" t="str">
            <v>DD23</v>
          </cell>
          <cell r="B30" t="str">
            <v xml:space="preserve">1 Fortalecimiento  de la inspección  vigilancia y control de los productos competencia del Invima </v>
          </cell>
          <cell r="C30" t="str">
            <v>Dirección de Dispositivos Médicos</v>
          </cell>
          <cell r="D30" t="str">
            <v xml:space="preserve">Realizar Inspección, Vigilancia y Control a establecimientos de competencia de la Dirección Bancos de Tejido y Medula Osea, Bancos de Medicina Reproductiva </v>
          </cell>
          <cell r="E30" t="str">
            <v>Vigilar que los establecimientos certificados mantengan las condiciones con las que fueron certificados y evidenciar las desviaciones de los mismos que impliquen la toma de medidas de control</v>
          </cell>
          <cell r="F30" t="str">
            <v>Inversión</v>
          </cell>
          <cell r="G30" t="str">
            <v>Visitas de Inspección, Vigilancia y Control Bancos de Tejidos y Bancos de semen, óvulos y embriones</v>
          </cell>
          <cell r="H30" t="str">
            <v>(No. Visitas de IVC realizadas en el mes/Total visitas de IVC Proyectadas para el año)*100</v>
          </cell>
          <cell r="I30" t="str">
            <v>Número</v>
          </cell>
          <cell r="J30" t="str">
            <v>Mensual</v>
          </cell>
          <cell r="K30">
            <v>55</v>
          </cell>
          <cell r="L30">
            <v>14</v>
          </cell>
          <cell r="M30">
            <v>41</v>
          </cell>
          <cell r="N30">
            <v>55</v>
          </cell>
          <cell r="O30">
            <v>7</v>
          </cell>
          <cell r="P30">
            <v>48</v>
          </cell>
          <cell r="Q30">
            <v>55</v>
          </cell>
          <cell r="R30">
            <v>1</v>
          </cell>
          <cell r="S30">
            <v>1</v>
          </cell>
          <cell r="T30" t="str">
            <v/>
          </cell>
          <cell r="U30">
            <v>0</v>
          </cell>
          <cell r="V30">
            <v>0</v>
          </cell>
          <cell r="W30">
            <v>0</v>
          </cell>
          <cell r="X30">
            <v>1</v>
          </cell>
          <cell r="Y30">
            <v>0</v>
          </cell>
          <cell r="Z30">
            <v>4</v>
          </cell>
          <cell r="AA30">
            <v>5</v>
          </cell>
          <cell r="AB30">
            <v>9.0909090909090912E-2</v>
          </cell>
          <cell r="AC30" t="str">
            <v>1. Durante el primer trimestre del año 2021 se han realizado un total de 5 visitas de Inspeccion Vigilancia y Control todas a Bancos de Gametos (Centro de Reproduccion de la Mujer - Cucuta, Cecolfes - Cartagena, Fertivida - Bogota, Clinica de la Mujer - Bogota y Gestamos - Ibague), las 5 visitas realizadas se ejecutaron bajo la modalidad virtual acorde con un proyecto piloto para el desarrollo de este proceso y la implementacion de un Instructivo para el desarrollo de visitas de IVC virtual aplicado unicamente a Bancos de Tejidos y Bancos de Gametos, con el aporte de estas 5 visitas se logra un acomulado del trimestre del 15% sobre la meta proyectada para el año 2021.
2. Frente al desarrollo de las visitas virtuales se ha evidenciado que los establecimientos no atienden de manera oportuna el inicio de las visitas por temas asociados a procedimientos que esta realizando el establecimiento, en razon a esto los auditores deben esperar hasta 3 horas para dar inicio a las visitas y terminar por fuera de los horarios laborales.
3. Frente a este tipo de situaciones se plantea que la visitas que no se terminen en el horario habitual se terminen el dia siguiente de acuerdo con la complejidad de los casos.</v>
          </cell>
          <cell r="AD30">
            <v>0</v>
          </cell>
          <cell r="AE30">
            <v>10</v>
          </cell>
          <cell r="AF30">
            <v>0</v>
          </cell>
          <cell r="AG30">
            <v>9</v>
          </cell>
          <cell r="AH30">
            <v>0</v>
          </cell>
          <cell r="AI30">
            <v>5</v>
          </cell>
          <cell r="AJ30">
            <v>24</v>
          </cell>
          <cell r="AK30">
            <v>0.43636363636363634</v>
          </cell>
          <cell r="AL30" t="str">
            <v>1. Durante el Segundo semestre del año se han realizado un total de 24 Visitas de Inspeccion, Vigilancia y Control (13 a Bancos de Gametos: Cecolfes S.A.S.; Unifertil Ltda; Fecundar; Inser S.A.S; Medifertil S.A.S; Clínica Eugin; Concevidas S.A; Sociedad de Medicina Reproductiva S.A.S  (Reprotec Centro De Fertilidad); Profamilia; Instituto de Fertilidad Humana Cartagena S.A.S; Sociedad Reprovid Sas; Novafem S.A.S; Asociados en Fertilidad y Reproducción Humana  y 11 a Bancos de Tejidos: Tissue Bank (Centro Almacenamiento Temporal); Tissue Bank Pereira; Bancornea-(Centro Almacenamiento Temporal); Cosme y Damián (Centro Almacenamiento Temporal); Cosme y Damián; IPS Universitaria; Tissue Bank (Banco de Tejido Ocular; IDCBIS; Fundación Oftalmológica del Caribe; Fundación Banco de Ojos del Occidente Colombiano.), las cuales se ejecutaron en atencion al orden de priorizacion Muy Alta y Alta que arrojo el respectivo Mapa de Riesgos de cada producto, estas 24 visitas aportaron el 72% a la meta proyectada del año, en este sentido a fecha 30 de junio se tiene un avance acomulado de la meta POA del 88%, es de resaltar que las visitas de IVC en su mayoria se han realizado bajo la metadologia virtual, de acuerdo con el respectivo instructivo.
2. Ninguna
3. Ninguna</v>
          </cell>
          <cell r="AM30">
            <v>0</v>
          </cell>
          <cell r="AN30">
            <v>5</v>
          </cell>
          <cell r="AO30">
            <v>0</v>
          </cell>
          <cell r="AP30">
            <v>4</v>
          </cell>
          <cell r="AQ30">
            <v>0</v>
          </cell>
          <cell r="AR30">
            <v>3</v>
          </cell>
          <cell r="AS30">
            <v>12</v>
          </cell>
          <cell r="AT30">
            <v>0.21818181818181817</v>
          </cell>
          <cell r="AU30" t="str">
            <v>Se han realizado un total de 12 Visitas de Inspeccion, Vigilancia y Control (3 a Bancos de Gametos: Sociedad Reprovid SAS, Corporacion Repronat SAS, Centro Colombiano De Fertilidad Y Esterilidad Cecolfes S.A.S.  y 9 a Bancos de Tejidos: Fundación Bancosta, Banco De Tejidos Del Oriente Colombiano - Fundonemos (Centro Almacenamiento Temporal), Banco De Tejidos Del Oriente Colombiano - Fundonemos (Centro Almacenamiento Temporal), Fundacion Fundonemos Banco De Tejidos Del Oriente Colombiano, Corporación Banco De Tejidos Regional Sur Bantejido –Neiva, Corporación Banco De Ojos Del Valle , Fundacion Fosunab , Laboratorio De Valvulas Y Banco De Tejidos Del Centro Cardiovascular Colombiano Clinica Santa Maria, Corporación Universidad Del Sinu Elias Bechara Zainum. Estas visitas de IVC se ejecutaron en atencion al orden de priorizacion Muy Alta y Alta que arrojo el respectivo Mapa de Riesgos de cada producto; es de resaltar que las visitas de IVC en su mayoria (9) se han realizado bajo la metadologia virtual a travez de la plataforma Microsoft Teams, de acuerdo con el respectivo instructivo; y las 3 restantes de forma presencial de acuerdo con los procedimientos establecidos. La meta de esta actividad fue ajustada de de 33 a 55 visitas a razon de que durante el año 2020 no se realizaron visitas de IVC a estos establecimientos como consecuencia de la pandemia y sus limitantes, se vio la necesidad que durante el año 2021 se visitaran la mayor cantidad de establecimientos con el fin de garantizar que estos mantienen las condiciones bajo las cuales se les emitió la certificación o concepto</v>
          </cell>
          <cell r="AV30">
            <v>3</v>
          </cell>
          <cell r="AW30">
            <v>1</v>
          </cell>
          <cell r="AX30">
            <v>3</v>
          </cell>
          <cell r="AY30">
            <v>3</v>
          </cell>
          <cell r="AZ30">
            <v>1</v>
          </cell>
          <cell r="BA30">
            <v>3</v>
          </cell>
          <cell r="BB30">
            <v>14</v>
          </cell>
          <cell r="BC30">
            <v>0.25454545454545452</v>
          </cell>
          <cell r="BD30" t="str">
            <v>1. Durante el cuarto trimestre del año 2021 se realizaron un total de 14  Visitas de Inspeccion Vigilancia y control a establecimientos a Bancos de gametos (13) y Bancos de Tejidos (1) discriminadas bajo las siguiemtes modalidades: 
Modalidad Virtual: Invigen –Vit (Bogotá), Procreación Medicamente Asistida Ltda (Bogotá), Inser- Sede Bogotá, Asociación Probienestar De La Familia Colombiana Profamilia (Cali), Unidad De Medicina Reproductiva Centro Medico Imbanaco SA (Cali), Centro Colombiano De Endocrinología Y Fertilidad S.A.S – Cornel S.A.S (Bogotá).
Modalidad Presencial: Corporación Banco De Ojos De Colombia  Cobancol (Bogota), Dejando Huella (Medellin),  Ferttes Medellín, Comiser SAS Seres (Monteria), Instituto De Reproducción Humana Procrear S.A (Barranquilla), Andrologia Fernando Vásquez Rengifo S.A.S(Barranquilla), Clínica De Fertilidad Fertility Care (Barranquilla), Reprofertil S.A.S (Neiva). 
La realizacion de estas 14 visitas aportaron el 25,4% sobre la meta proyectada para el año 2021. Este porcentaje sumado a los tres primeros trimestres del año 2021,  da un cumplimiento de ejecución  total del  100%
2. La emergencia sanitaria causada por el COVID-19 dificulta la realizacion de visitas de manera presencial a los establecimientos.
3. Se inicio una prueba piloto para el desarrollo de visitas de Inspeccion, Vigilancia y control de manera virtual, sin que se afecte el desarrollo y calidad de las visitas.</v>
          </cell>
        </row>
        <row r="31">
          <cell r="A31" t="str">
            <v>DD24</v>
          </cell>
          <cell r="B31" t="str">
            <v xml:space="preserve">1 Fortalecimiento  de la inspección  vigilancia y control de los productos competencia del Invima </v>
          </cell>
          <cell r="C31" t="str">
            <v>Dirección de Dispositivos Médicos</v>
          </cell>
          <cell r="D31" t="str">
            <v>Realizar tramites de registro sanitario-NS-NSO- nuevos, reconocimientos y renovaciones</v>
          </cell>
          <cell r="E31" t="str">
            <v xml:space="preserve">Realizar la evaluación de eficacia referencia y la aprobación sanitaria, para la introducción de una tecnología médica al país, a través de la expedición de registros sanitarios y trámites asociados, </v>
          </cell>
          <cell r="F31" t="str">
            <v>Inversión</v>
          </cell>
          <cell r="G31" t="str">
            <v>Gestion de registros sanitarios nuevos</v>
          </cell>
          <cell r="H31" t="str">
            <v>(No. de registros Sanitarios NS-NSO   expedidos nuevos -reconocimiento/ No. Total de registros sanitarios NS-NSO nuevos -reconocimiento programados )*100</v>
          </cell>
          <cell r="I31" t="str">
            <v>Número</v>
          </cell>
          <cell r="J31" t="str">
            <v>Mensual</v>
          </cell>
          <cell r="K31">
            <v>3420</v>
          </cell>
          <cell r="L31">
            <v>0</v>
          </cell>
          <cell r="M31">
            <v>3420</v>
          </cell>
          <cell r="N31">
            <v>3656</v>
          </cell>
          <cell r="O31">
            <v>0</v>
          </cell>
          <cell r="P31">
            <v>3656</v>
          </cell>
          <cell r="Q31">
            <v>3656</v>
          </cell>
          <cell r="R31">
            <v>1</v>
          </cell>
          <cell r="S31">
            <v>1</v>
          </cell>
          <cell r="T31" t="str">
            <v>Revisar la sobreejecución del Indicador</v>
          </cell>
          <cell r="U31">
            <v>0</v>
          </cell>
          <cell r="V31">
            <v>187</v>
          </cell>
          <cell r="W31">
            <v>0</v>
          </cell>
          <cell r="X31">
            <v>205</v>
          </cell>
          <cell r="Y31">
            <v>0</v>
          </cell>
          <cell r="Z31">
            <v>398</v>
          </cell>
          <cell r="AA31">
            <v>790</v>
          </cell>
          <cell r="AB31">
            <v>0.23099415204678361</v>
          </cell>
          <cell r="AC31" t="str">
            <v>1.- En el primer trimestre se gestionaron 790 trámites de registros sanitarios nuevos, se realizaron planes de trabajo definidos por grupo, tipo de tramite y estado del mismo, en donde se realizaron semanalmente seguimientos de cumplimiento de metas a todos los profesionales del grupo. 
2.  En el primer trimestre se presentaron demoras en la contratacion del personal de contratistas que directamentre afecto las actividades propias en la generacion de los registro sanitarios.
3. En el primer trimestre como plan de accion se priorizaron los tramites de covid 19 por la emergencia sanitaria en los planes de trabajo, donde igualmente para los tramites vigentes que estaban proximos a vencersen se les prorrogo las vigencia del registro sanitario hasta el proximo 1 de junio de 2021, de igual manera  se activaron planes de trabajo personalizados en el grupo medico  para evacuar los tramites mas antoguos realizando un seguimineto cada tres dias por parte de la coordinacion.</v>
          </cell>
          <cell r="AD31">
            <v>0</v>
          </cell>
          <cell r="AE31">
            <v>359</v>
          </cell>
          <cell r="AF31">
            <v>0</v>
          </cell>
          <cell r="AG31">
            <v>384</v>
          </cell>
          <cell r="AH31">
            <v>0</v>
          </cell>
          <cell r="AI31">
            <v>239</v>
          </cell>
          <cell r="AJ31">
            <v>982</v>
          </cell>
          <cell r="AK31">
            <v>0.28713450292397663</v>
          </cell>
          <cell r="AL31" t="str">
            <v xml:space="preserve">1.- En el primer trimestre se realizaron planes de trabajo definidos por grup de  profesionles , tipo de tramite y estado del mismo, en donde se realizaron semanalmente seguimientos de cumplimiento de metas a todos los profesionales del grupo. 
2.  Durante  el segundo trimestre se desarrollo y gestionó las actividades con toda la planta de personal asignada y contratado se refleja un incremento en la gestion .
3. En el segundo trimestre se ajustaron los planes de accion se continuo con la priorizaron de los tramites covid 19,  se prorrogo  la emergencia sanitaria en los planes de trabajo, e igualmente se prorrogo la vigencia de los registros sanitarios , hastta el  1  agosto  de 2021,  lo anterior  de confomridad con el Decreto 491 de 2020 y conforme la Resolución 738 de 2021.  Asií mismo  se realizaron planes de trabajo personalizados en el grupo medico  para gestionar las  fecha  mas antigua s realizando un seguimineto  semanal   por parte de la coordinacion , con el fin de revisar la gestión de estos trámites en la menor brevedad de tiempo. </v>
          </cell>
          <cell r="AM31">
            <v>0</v>
          </cell>
          <cell r="AN31">
            <v>280</v>
          </cell>
          <cell r="AO31">
            <v>0</v>
          </cell>
          <cell r="AP31">
            <v>289</v>
          </cell>
          <cell r="AQ31">
            <v>0</v>
          </cell>
          <cell r="AR31">
            <v>360</v>
          </cell>
          <cell r="AS31">
            <v>929</v>
          </cell>
          <cell r="AT31">
            <v>0.27163742690058479</v>
          </cell>
          <cell r="AU31" t="str">
            <v xml:space="preserve">1.- En el trimestre se continuo con la realizacion de los planes de trabajo definidos por grupo de profesionles , tipo de tramite y estado del mismo, en donde se realizaron semanalmente seguimientos de cumplimiento de metas a todos los profesionales del grupo. 
2.  Durante  el tercer trimestre se desarrollo y gestionaron todas las actividades con  la planta de personal asignada y contratada  donde se refleja el incremento en la gestion .
3. En el tercer trimestre se ajustaron los planes de accion de la parte de los abogados y se continuo con la priorizaron de los tramites covid 19,  donde se continua con la prorrogo de la emergencia sanitaria en los planes de trabajo, e igualmente se prorrogo la vigencia de los registros sanitarios , hasta el  1  octubre  de 2021,  lo anterior  de conformidad con el Decreto 491 de 2020 y conforme la Resolución 738 de 2021.  Así mismo  se realizaron planes de trabajo personalizados en el grupo medico  para gestionar las  fecha  mas antigua  realizando seguimientos  semanales   por parte de la coordinacion , con el fin de revisar la gestión de estos trámites en la menor brevedad de tiempo. </v>
          </cell>
          <cell r="AV31">
            <v>0</v>
          </cell>
          <cell r="AW31">
            <v>292</v>
          </cell>
          <cell r="AX31">
            <v>0</v>
          </cell>
          <cell r="AY31">
            <v>308</v>
          </cell>
          <cell r="AZ31">
            <v>0</v>
          </cell>
          <cell r="BA31">
            <v>355</v>
          </cell>
          <cell r="BB31">
            <v>955</v>
          </cell>
          <cell r="BC31">
            <v>0.27923976608187134</v>
          </cell>
          <cell r="BD31" t="str">
            <v xml:space="preserve">1.- En el cuarto se realizaron los planes de trabajo definidos para el grupo de profesionales de acuerdo al tipo de tramite y estado del mismo, en donde se realizaron semanalmente seguimientos de cumplimiento de metas a todos los profesionales del grupo.  PAra el cuarto trimestre se gestionaron 955 trámites relacionados con registros sanitarios nuevos.
2.  Durante  el cuarto trimestre se desarrollaron y gestionaron todas las actividades con  la planta de personal asignada y contratada  cumpliendo con el objetivo propuesto.
3. En el cuarto  trimestre se ajustaron los planes de accion de la parte de los abogados y tecnicos y se continuo con la priorizaron de los tramites covid 19,  donde igualmente se prorrogo la emergencia sanitaria hasta el año 2022,  Así mismo  se realizaron los planes de trabajo personalizados en el grupo medico y automaticos, para gestionar dentro de las  fechas  mas antiguas  realizando seguimientos  semanales  por parte de la coordinacion , con el fin de revisar la gestión de estos trámites en la menor brevedad de tiempo. </v>
          </cell>
        </row>
        <row r="32">
          <cell r="A32" t="str">
            <v>DD25</v>
          </cell>
          <cell r="B32" t="str">
            <v xml:space="preserve">1 Fortalecimiento  de la inspección  vigilancia y control de los productos competencia del Invima </v>
          </cell>
          <cell r="C32" t="str">
            <v>Dirección de Dispositivos Médicos</v>
          </cell>
          <cell r="D32" t="str">
            <v>Realizar tramites de registro sanitario-NS-NSO- nuevos, reconocimientos y renovaciones</v>
          </cell>
          <cell r="E32" t="str">
            <v xml:space="preserve">Realizar la evaluación de eficacia referencia y la aprobación sanitaria, para la introducción de una tecnología médica al país, a través de la expedición de registros sanitarios y trámites asociados, </v>
          </cell>
          <cell r="F32" t="str">
            <v>Inversión</v>
          </cell>
          <cell r="G32" t="str">
            <v>Gestion de renovaciones</v>
          </cell>
          <cell r="H32" t="str">
            <v>(No. de registros Sanitarios renovados / No. Total de registros sanitarios programados para renovación) *100</v>
          </cell>
          <cell r="I32" t="str">
            <v>Número</v>
          </cell>
          <cell r="J32" t="str">
            <v>Mensual</v>
          </cell>
          <cell r="K32">
            <v>876</v>
          </cell>
          <cell r="L32">
            <v>0</v>
          </cell>
          <cell r="M32">
            <v>876</v>
          </cell>
          <cell r="N32">
            <v>768</v>
          </cell>
          <cell r="O32">
            <v>0</v>
          </cell>
          <cell r="P32">
            <v>768</v>
          </cell>
          <cell r="Q32">
            <v>768</v>
          </cell>
          <cell r="R32">
            <v>0.87671232876712324</v>
          </cell>
          <cell r="S32">
            <v>1</v>
          </cell>
          <cell r="T32" t="str">
            <v/>
          </cell>
          <cell r="U32">
            <v>0</v>
          </cell>
          <cell r="V32">
            <v>28</v>
          </cell>
          <cell r="W32">
            <v>0</v>
          </cell>
          <cell r="X32">
            <v>103</v>
          </cell>
          <cell r="Y32">
            <v>0</v>
          </cell>
          <cell r="Z32">
            <v>80</v>
          </cell>
          <cell r="AA32">
            <v>211</v>
          </cell>
          <cell r="AB32">
            <v>0.2408675799086758</v>
          </cell>
          <cell r="AC32" t="str">
            <v xml:space="preserve">1.- En el primer trimestre se realizaron planes de trabajo definidos por grup de  profesionles , tipo de tramite y estado del mismo, en donde se realizaron semanalmente seguimientos de cumplimiento de metas a todos los profesionales del grupo. 
2.  Durante  el primer trimestre se desarrollo y gestionó las actividades con  un mínimo de personal  contratado observando  una disminución  en las actividades propias en la generacion de los registro sanitarios.
3. En el primer trimestre como plan de accion se priorizaron los tramites covid 19 por la emergencia sanitaria en los planes de trabajo, donde igualmente para los registros sanitarios  que su fecha de vencimineto  se cumplia durante la emergencia sanitaria ,   se les prorrogo las vigencia del registro sanitario hastta el  1  julio  de 2021,  lo anterior  de confomridad con el Decreto 491 de 2020.  Asií mismo  se implemetó   planes de trabajo personalizados en el grupo medico  para evacuar los tramites previos   con fecha  mas antigua  realizando un seguimineto  semanal   por parte de la coordinacion , con el fin de revisar la ge3stión de estos trámites en la menor brevedad de tiempo. </v>
          </cell>
          <cell r="AD32">
            <v>0</v>
          </cell>
          <cell r="AE32">
            <v>68</v>
          </cell>
          <cell r="AF32">
            <v>0</v>
          </cell>
          <cell r="AG32">
            <v>92</v>
          </cell>
          <cell r="AH32">
            <v>0</v>
          </cell>
          <cell r="AI32">
            <v>46</v>
          </cell>
          <cell r="AJ32">
            <v>206</v>
          </cell>
          <cell r="AK32">
            <v>0.23515981735159816</v>
          </cell>
          <cell r="AL32" t="str">
            <v xml:space="preserve">1.- En el segundo  trimestre se gestionaron planes de trabajo acordes a las fechas de radicacion y  se asignaron a cada grupo de  profesionales , tipo de tramite y  actualizando  estado de su vigencia,  se tuvo en cuenta la prorroga hasta el de la  vigencia  de los RS ( 31 de agosto de 2021).
2. Durante  el segundo  trimestre se gestionaron las solicitudes allegadas a la DDMOT en el orden de asignación verificadas en los planes de trababjo. 
3. En el trimestre como plan de seguimiento se continuo con la priorizaron las solicitudes  que fueran  tramites de emergencia sanitaria en los planes de trabajo, realizando un seguimiento semana por parte  de la coordinadora. </v>
          </cell>
          <cell r="AM32">
            <v>0</v>
          </cell>
          <cell r="AN32">
            <v>53</v>
          </cell>
          <cell r="AO32">
            <v>0</v>
          </cell>
          <cell r="AP32">
            <v>73</v>
          </cell>
          <cell r="AQ32">
            <v>0</v>
          </cell>
          <cell r="AR32">
            <v>58</v>
          </cell>
          <cell r="AS32">
            <v>184</v>
          </cell>
          <cell r="AT32">
            <v>0.21004566210045661</v>
          </cell>
          <cell r="AU32" t="str">
            <v xml:space="preserve">1.- En el tercer trimestre se gestionaron planes de trabajo acordes a las fechas de radicacion y  se asignaron a cada grupo de  profesionales , tipo de tramite y  actualizando  estado de su vigencia,  se tuvo en cuenta la prorroga hasta el de la  vigencia  de los RS ( 30 de Septiembre de 2021).
2. Durante  el tercer  trimestre se gestionaron las solicitudes allegadas a la DDMOT en el orden de asignación verificadas en los planes de trabajo. 
3. En el trimestre como plan de seguimiento se continuo con la priorizaron las solicitudes  que fueran  tramites de emergencia sanitaria en los planes de trabajo, realizando un seguimiento semana por parte  de la coordinación. </v>
          </cell>
          <cell r="AV32">
            <v>0</v>
          </cell>
          <cell r="AW32">
            <v>67</v>
          </cell>
          <cell r="AX32">
            <v>0</v>
          </cell>
          <cell r="AY32">
            <v>34</v>
          </cell>
          <cell r="AZ32">
            <v>0</v>
          </cell>
          <cell r="BA32">
            <v>66</v>
          </cell>
          <cell r="BB32">
            <v>167</v>
          </cell>
          <cell r="BC32">
            <v>0.1906392694063927</v>
          </cell>
          <cell r="BD32" t="str">
            <v xml:space="preserve">1.- En el cuarto  trimestre se gestionaron 167 trámites de renovaciones, llevandosen a cabo los planes de trabajo acordes a las fechas de radicacion y  la asignación a cada grupo de  profesionales  de acuerdo al tipo de tramite y  actualizando  estado de su vigencia,  se tuvo en cuenta la prorroga hasta  de la  vigencia  de los Registros Sanitarios.igualmente se cumplio con la meta proyectada.
2. Durante  el  trimestre se gestionaron las solicitudes allegadas a la DDMOT en el orden de asignación verificadas en los planes de trabajo. 
3. En el trimestre como plan de seguimiento se continuo con la priorizaron las solicitudes  que fueran  tramites de emergencia sanitaria en los planes de trabajo, realizando un seguimiento semana por parte  de la coordinación. </v>
          </cell>
        </row>
        <row r="33">
          <cell r="A33" t="str">
            <v>DD26</v>
          </cell>
          <cell r="B33" t="str">
            <v xml:space="preserve">1 Fortalecimiento  de la inspección  vigilancia y control de los productos competencia del Invima </v>
          </cell>
          <cell r="C33" t="str">
            <v>Dirección de Dispositivos Médicos</v>
          </cell>
          <cell r="D33" t="str">
            <v>Realizar tramites asociados a registro sanitario-NS-NSO-(Modificaciones, cambios, certificaciones RS y autorizaciones)</v>
          </cell>
          <cell r="E33" t="str">
            <v xml:space="preserve">Realizar la evaluación de eficacia referencia y la aprobación sanitaria, para la introducción de una tecnología médica al país, a través de la expedición de registros sanitarios y trámites asociados, </v>
          </cell>
          <cell r="F33" t="str">
            <v>Inversión</v>
          </cell>
          <cell r="G33" t="str">
            <v>Gestión de trámites asociados</v>
          </cell>
          <cell r="H33" t="str">
            <v>(No. de tramites asociados a  registros Sanitarios NS-NSO  realizados / No. Total de tramites asociados a  registros Sanitarios NS-NSO  programados ) *100</v>
          </cell>
          <cell r="I33" t="str">
            <v>Número</v>
          </cell>
          <cell r="J33" t="str">
            <v>Mensual</v>
          </cell>
          <cell r="K33">
            <v>2536</v>
          </cell>
          <cell r="L33">
            <v>0</v>
          </cell>
          <cell r="M33">
            <v>2536</v>
          </cell>
          <cell r="N33">
            <v>2593</v>
          </cell>
          <cell r="O33">
            <v>0</v>
          </cell>
          <cell r="P33">
            <v>2593</v>
          </cell>
          <cell r="Q33">
            <v>2593</v>
          </cell>
          <cell r="R33">
            <v>1</v>
          </cell>
          <cell r="S33">
            <v>1</v>
          </cell>
          <cell r="T33" t="str">
            <v>Revisar la sobreejecución del Indicador</v>
          </cell>
          <cell r="U33">
            <v>0</v>
          </cell>
          <cell r="V33">
            <v>86</v>
          </cell>
          <cell r="W33">
            <v>0</v>
          </cell>
          <cell r="X33">
            <v>238</v>
          </cell>
          <cell r="Y33">
            <v>0</v>
          </cell>
          <cell r="Z33">
            <v>298</v>
          </cell>
          <cell r="AA33">
            <v>622</v>
          </cell>
          <cell r="AB33">
            <v>0.24526813880126183</v>
          </cell>
          <cell r="AC33" t="str">
            <v xml:space="preserve">1.- En el primer trimestre se realizaron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primer trimestre se gestionó los trámites priorizados  con el personal contratado a la fecha y profesionales de planta, evidenciando que los trámites fueron gestionados sin ninguna dificultad. 
3. En el primer trimestre como plan de accion se continuó con la misma directriz en la priorización de dichos trámites. </v>
          </cell>
          <cell r="AD33">
            <v>0</v>
          </cell>
          <cell r="AE33">
            <v>255</v>
          </cell>
          <cell r="AF33">
            <v>0</v>
          </cell>
          <cell r="AG33">
            <v>191</v>
          </cell>
          <cell r="AH33">
            <v>0</v>
          </cell>
          <cell r="AI33">
            <v>242</v>
          </cell>
          <cell r="AJ33">
            <v>688</v>
          </cell>
          <cell r="AK33">
            <v>0.27129337539432175</v>
          </cell>
          <cell r="AL33" t="str">
            <v xml:space="preserve">1.- En el segundo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ell>
          <cell r="AM33">
            <v>0</v>
          </cell>
          <cell r="AN33">
            <v>223</v>
          </cell>
          <cell r="AO33">
            <v>0</v>
          </cell>
          <cell r="AP33">
            <v>234</v>
          </cell>
          <cell r="AQ33">
            <v>0</v>
          </cell>
          <cell r="AR33">
            <v>201</v>
          </cell>
          <cell r="AS33">
            <v>658</v>
          </cell>
          <cell r="AT33">
            <v>0.25946372239747634</v>
          </cell>
          <cell r="AU33" t="str">
            <v xml:space="preserve">1.- En el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ell>
          <cell r="AV33">
            <v>0</v>
          </cell>
          <cell r="AW33">
            <v>159</v>
          </cell>
          <cell r="AX33">
            <v>0</v>
          </cell>
          <cell r="AY33">
            <v>190</v>
          </cell>
          <cell r="AZ33">
            <v>0</v>
          </cell>
          <cell r="BA33">
            <v>276</v>
          </cell>
          <cell r="BB33">
            <v>625</v>
          </cell>
          <cell r="BC33">
            <v>0.24645110410094637</v>
          </cell>
          <cell r="BD33" t="str">
            <v xml:space="preserve">1.- En 4to trimestre se gestionaron 625 trámites de registros sanitarios de la categoría otros trámites. 
En el trimestre se avanzo en el estudio de la parte tecnica cumpliendo los planes de trabajo definidos por grupo de profesionales, donde se realizaron asignaciones y seguimientos  semanalmente y se cumplio la meta proyectada lpara la vigencia que como resultado positivo se continuo con la gestion diaria hasta el ultimo dia del año. 
2.  Durante el trimestre se evidencia un incremento en la gestión de estos trámites  así mismo  se evidencio que el incremento de los estucdios tecnicos impacto considerablemente al grupo de abogados que para el corte del informe presentan un 20,13% de incremento de  tramites de control posterior en sus pantallas. 
3. En el trimestre se continuo la proyeccion del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row>
        <row r="34">
          <cell r="A34" t="str">
            <v>DD27</v>
          </cell>
          <cell r="B34" t="str">
            <v xml:space="preserve">1 Fortalecimiento  de la inspección  vigilancia y control de los productos competencia del Invima </v>
          </cell>
          <cell r="C34" t="str">
            <v>Dirección de Dispositivos Médicos</v>
          </cell>
          <cell r="D34" t="str">
            <v>Realizar tramites de control posterior asociados a registro sanitario automáticos</v>
          </cell>
          <cell r="E34" t="str">
            <v xml:space="preserve">Realizar la evaluación de eficacia referencia y la aprobación sanitaria, para la introducción de una tecnología médica al país, a través de la expedición de registros sanitarios y trámites asociados, </v>
          </cell>
          <cell r="F34" t="str">
            <v>Inversión</v>
          </cell>
          <cell r="G34" t="str">
            <v>Gestión de trámites de control posterior</v>
          </cell>
          <cell r="H34" t="str">
            <v>(No. de tramites de control posterior realizados / No. Total de tramites de control posterior programados ) *100</v>
          </cell>
          <cell r="I34" t="str">
            <v>Número</v>
          </cell>
          <cell r="J34" t="str">
            <v>Mensual</v>
          </cell>
          <cell r="K34">
            <v>7461</v>
          </cell>
          <cell r="L34">
            <v>0</v>
          </cell>
          <cell r="M34">
            <v>7461</v>
          </cell>
          <cell r="N34">
            <v>6283</v>
          </cell>
          <cell r="O34">
            <v>0</v>
          </cell>
          <cell r="P34">
            <v>6283</v>
          </cell>
          <cell r="Q34">
            <v>6283</v>
          </cell>
          <cell r="R34">
            <v>0.84211231738372871</v>
          </cell>
          <cell r="S34">
            <v>1</v>
          </cell>
          <cell r="T34" t="str">
            <v/>
          </cell>
          <cell r="U34">
            <v>0</v>
          </cell>
          <cell r="V34">
            <v>74</v>
          </cell>
          <cell r="W34">
            <v>0</v>
          </cell>
          <cell r="X34">
            <v>16</v>
          </cell>
          <cell r="Y34">
            <v>0</v>
          </cell>
          <cell r="Z34">
            <v>4</v>
          </cell>
          <cell r="AA34">
            <v>94</v>
          </cell>
          <cell r="AB34">
            <v>1.2598847339498728E-2</v>
          </cell>
          <cell r="AC34" t="str">
            <v xml:space="preserve">1.- En el primer trimestre se realizaron planes de trabajo definidos por grupo de profesionales, tipo de tramite y estado del mismo, en donde se realizaron asignaciones y seguimientos  semanalmente. 
2.  Durante el primer trimestre se vió una disminución en la gestión de estos trámites como consecuencia  al personal contratado a la fecha , así mismo  se presento inconvenientes con  el area de  OTI en el envio de los oficios de cierre de proceso de control posterior donde se informa al usuario que su tramite fue resuelto de manera satisfactoria y por ende se archiva, por tanto no se pudo ver reflejado esta actividad gestionada y finalizada  por los profesionales en el POA . 
3. En el primer trimestre como plan de accion se realizo la asignación  de trámites a nuevos contratistas con el fin de aumentar la gestión de estos trámites  y  se corrigió el envio de los oficios para que fuera de de forma automática con el fin de ver reflejado esta actividad en el POA . </v>
          </cell>
          <cell r="AD34">
            <v>0</v>
          </cell>
          <cell r="AE34">
            <v>1718</v>
          </cell>
          <cell r="AF34">
            <v>0</v>
          </cell>
          <cell r="AG34">
            <v>686</v>
          </cell>
          <cell r="AH34">
            <v>0</v>
          </cell>
          <cell r="AI34">
            <v>644</v>
          </cell>
          <cell r="AJ34">
            <v>3048</v>
          </cell>
          <cell r="AK34">
            <v>0.40852432649778853</v>
          </cell>
          <cell r="AL34" t="str">
            <v xml:space="preserve">1.- En el trimestre se avanzo en el estudio de la parte tecnica cumpliendo los planes de trabajo definidos por grupo de profesionales, donde se realizaron asignaciones y seguimientos  semanalmente. 
2.  Durante el trimestre se evidencia un oncfremento en la gestión de estos trámites  así mismo  se evidencio que el incremento de los estucdios tecnicos impacto considerablemente al grup0o de abogados que para el corte del infrome presentan un 60% de tramites de control posterior en suus pantallas. 
3. En el trimestre se mofifica la manera de proyectar el seguimiento y la planeacion de los testudios de tramites de  la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cell r="AM34">
            <v>0</v>
          </cell>
          <cell r="AN34">
            <v>481</v>
          </cell>
          <cell r="AO34">
            <v>0</v>
          </cell>
          <cell r="AP34">
            <v>991</v>
          </cell>
          <cell r="AQ34">
            <v>0</v>
          </cell>
          <cell r="AR34">
            <v>415</v>
          </cell>
          <cell r="AS34">
            <v>1887</v>
          </cell>
          <cell r="AT34">
            <v>0.25291515882589466</v>
          </cell>
          <cell r="AU34" t="str">
            <v xml:space="preserve">1.- En el trimestre se avanzo en el estudio de la parte tecnica cumpliendo los planes de trabajo definidos por grupo de profesionales, donde se realizaron asignaciones y seguimientos  semanalmente. 
2.  Durante el trimestre se evidencia un incremento en la gestión de estos trámites  así mismo  se evidencio que el incremento de los estucdios tecnicos impacto considerablemente al grupo de abogados que para el corte del informe presentan un 70% de tramites de control posterior en sus pantallas. 
3. En el trimestre se ajusto la manera de proyectar 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cell r="AV34">
            <v>0</v>
          </cell>
          <cell r="AW34">
            <v>668</v>
          </cell>
          <cell r="AX34">
            <v>0</v>
          </cell>
          <cell r="AY34">
            <v>378</v>
          </cell>
          <cell r="AZ34">
            <v>0</v>
          </cell>
          <cell r="BA34">
            <v>208</v>
          </cell>
          <cell r="BB34">
            <v>1254</v>
          </cell>
          <cell r="BC34">
            <v>0.16807398472054685</v>
          </cell>
          <cell r="BD34" t="str">
            <v xml:space="preserve">1.- En 4to trimestre se gestionaron 1254 trámites de control posterior de los Registros Sanitarios:
En el trimestre se avanzo en el estudio de la parte tecnica cumpliendo los planes de trabajo definidos por grupo de profesionales, donde se realizaron asignaciones y seguimientos  semanalmente y se cumplio la meta proyectada lpara la vigencia que como resultado positivo se continuo con la gestion diaria hasta el ultimo dia del año. 
2.  Durante el trimestre se evidencia un incremento en la gestión de estos trámites  así mismo  se evidencio que el incremento de los estucdios tecnicos impacto considerablemente al grupo de abogados que para el corte del informe presentan un 20,13% de incremento de  tramites de control posterior en sus pantallas. 
3. En el trimestre se continuo la proyeccion del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row>
        <row r="35">
          <cell r="A35" t="str">
            <v>DD28</v>
          </cell>
          <cell r="B35" t="str">
            <v xml:space="preserve">1 Fortalecimiento  de la inspección  vigilancia y control de los productos competencia del Invima </v>
          </cell>
          <cell r="C35" t="str">
            <v>Dirección de Dispositivos Médicos</v>
          </cell>
          <cell r="D35" t="str">
            <v>Realizar tramites de modificaciones automáticas</v>
          </cell>
          <cell r="E35" t="str">
            <v xml:space="preserve">Realizar la evaluación de eficacia referencia y la aprobación sanitaria, para la introducción de una tecnología médica al país, a través de la expedición de registros sanitarios y trámites asociados, </v>
          </cell>
          <cell r="F35" t="str">
            <v>Inversión</v>
          </cell>
          <cell r="G35" t="str">
            <v>Gestión Tramites de modificaciones automáticas</v>
          </cell>
          <cell r="H35" t="str">
            <v>(No. trámites de modificaciones automáticas realizados / No trámites de modificaciones automáticos programados) * 100</v>
          </cell>
          <cell r="I35" t="str">
            <v>Número</v>
          </cell>
          <cell r="J35" t="str">
            <v>Mensual</v>
          </cell>
          <cell r="K35">
            <v>5839</v>
          </cell>
          <cell r="L35">
            <v>0</v>
          </cell>
          <cell r="M35">
            <v>5839</v>
          </cell>
          <cell r="N35">
            <v>6057</v>
          </cell>
          <cell r="O35">
            <v>0</v>
          </cell>
          <cell r="P35">
            <v>6057</v>
          </cell>
          <cell r="Q35">
            <v>6057</v>
          </cell>
          <cell r="R35">
            <v>1</v>
          </cell>
          <cell r="S35">
            <v>1</v>
          </cell>
          <cell r="T35" t="str">
            <v>Revisar la sobreejecución del Indicador</v>
          </cell>
          <cell r="U35">
            <v>0</v>
          </cell>
          <cell r="V35">
            <v>394</v>
          </cell>
          <cell r="W35">
            <v>0</v>
          </cell>
          <cell r="X35">
            <v>587</v>
          </cell>
          <cell r="Y35">
            <v>0</v>
          </cell>
          <cell r="Z35">
            <v>612</v>
          </cell>
          <cell r="AA35">
            <v>1593</v>
          </cell>
          <cell r="AB35">
            <v>0.27282068847405377</v>
          </cell>
          <cell r="AC35" t="str">
            <v xml:space="preserve">1.- En el primer trimestre se realizaron planes de trabajo definidos por grupo ,  tipo de tramite y estado del mismo,  se realizó la asignación de dichos trámites de la fecha mas antigua para su gestión y  se realiza seguimiento  semanalmente para su cumplimiento. 
2.  Durante  el  primer trimestre  la gestión de los trámites fue realiza por los contratistas   que fueron contratados gradualmente en la DDMOT y los profesionales sin presentar  ningun inconveniente . 
3. En el primer trimestre como plan de accion se priorizaron los tramites de covid 19 por la emergencia sanitaria en los planes de trabajo que se asignan semanalmente ,  y a mitad de semana se realiza  otro plan con asignación de modificaciones automaticas ,  realizando la asignación de lo mas  antiguo  y un seguimiento semanal por parte de la coordinadora de estos trámites para su cumplimiento. </v>
          </cell>
          <cell r="AD35">
            <v>0</v>
          </cell>
          <cell r="AE35">
            <v>505</v>
          </cell>
          <cell r="AF35">
            <v>0</v>
          </cell>
          <cell r="AG35">
            <v>399</v>
          </cell>
          <cell r="AH35">
            <v>0</v>
          </cell>
          <cell r="AI35">
            <v>551</v>
          </cell>
          <cell r="AJ35">
            <v>1455</v>
          </cell>
          <cell r="AK35">
            <v>0.24918650453844837</v>
          </cell>
          <cell r="AL35" t="str">
            <v xml:space="preserve">1.- En el segundoi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entrnamiento sin presentar ningun inconveniente . 
3. En el trimestre como plan de mejora  se priorizaron los tramites de covid 19 por la emergencia sanitaria en los planes de trabajo, cada tres dias se retroalimentan los posibles arrores o dificultades con la palicacion , para proyectar los tickets ala mesa de ayuda  gestion de  la coordinadora ante la O&gt;Ti para solucionar prontamente estos inconvenientes </v>
          </cell>
          <cell r="AM35">
            <v>0</v>
          </cell>
          <cell r="AN35">
            <v>429</v>
          </cell>
          <cell r="AO35">
            <v>0</v>
          </cell>
          <cell r="AP35">
            <v>419</v>
          </cell>
          <cell r="AQ35">
            <v>0</v>
          </cell>
          <cell r="AR35">
            <v>694</v>
          </cell>
          <cell r="AS35">
            <v>1542</v>
          </cell>
          <cell r="AT35">
            <v>0.2640863161500257</v>
          </cell>
          <cell r="AU35" t="str">
            <v xml:space="preserve">1.- En el tercer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entrenamiento sin presentar ningun inconveniente . 
3. En el trimestre como plan de mejora  se continuo con la priorizaron los tramites de covid 19 por la emergencia sanitaria en los planes de trabajo, cada tres dias se retroalimentan los posibles errores o dificultades con la evaluacion , para proyectar los tickets a la mesa de ayuda,  gestion adelantada por la coordinacion ante la OTI para solucionar prontamente estos inconvenientes </v>
          </cell>
          <cell r="AV35">
            <v>0</v>
          </cell>
          <cell r="AW35">
            <v>453</v>
          </cell>
          <cell r="AX35">
            <v>0</v>
          </cell>
          <cell r="AY35">
            <v>480</v>
          </cell>
          <cell r="AZ35">
            <v>0</v>
          </cell>
          <cell r="BA35">
            <v>534</v>
          </cell>
          <cell r="BB35">
            <v>1467</v>
          </cell>
          <cell r="BC35">
            <v>0.25124165096763146</v>
          </cell>
          <cell r="BD35" t="str">
            <v xml:space="preserve">1. En 4to trimestre se gestionaron 1467 trámites de control posterior de los Registros Sanitarios:
Se realizaron planes de trabajo definidos por grupo ,  tipo de tramite y estado del mismo,  se realizó la asignación a diario de acuerdo a su llegada  y  se realizo un  seguimiento  cada tres dias para su cumplimiento dando un resultado positivo a lo proyectado en la meta de la vigencia y se continuo abarcando la demanda de los usuarios respecto a la radicacion de este tipo de solicitudes. 
2.  Durante  el  trimestre  la gestión se continuo la distribucion de los tramites para realizar por los contratistas quienes cuentan con el entrenamiento sin presentar ningun inconveniente . 
3. En el trimestre como plan de mejora  se continuo con la priorizaron los tramites de covid 19 por la emergencia sanitaria en los planes de trabajo, cada tres dias se retroalimentan los posibles errores o dificultades con la evaluacion , para proyectar los tickets a la mesa de ayuda,  gestion adelantada por la coordinacion ante la OTI para solucionar prontamente estos inconvenientes </v>
          </cell>
        </row>
        <row r="36">
          <cell r="A36" t="str">
            <v>DD29</v>
          </cell>
          <cell r="B36" t="str">
            <v xml:space="preserve">1 Fortalecimiento  de la inspección  vigilancia y control de los productos competencia del Invima </v>
          </cell>
          <cell r="C36" t="str">
            <v>Dirección de Dispositivos Médicos</v>
          </cell>
          <cell r="D36" t="str">
            <v>Realizar tramites asociados a registro sanitario-NS-NSO-(Modificaciones, cambios, certificaciones RS y autorizaciones)</v>
          </cell>
          <cell r="E36" t="str">
            <v xml:space="preserve">Realizar la evaluación de eficacia referencia y la aprobación sanitaria, para la introducción de una tecnología médica al país, a través de la expedición de registros sanitarios y trámites asociados, </v>
          </cell>
          <cell r="F36" t="str">
            <v>Inversión</v>
          </cell>
          <cell r="G36" t="str">
            <v>Generación de autos y/o requerimientos</v>
          </cell>
          <cell r="H36" t="str">
            <v>(No. de autos y/o requerimientos generados /No. de autos y/o requerimientos programados)*100</v>
          </cell>
          <cell r="I36" t="str">
            <v>Número</v>
          </cell>
          <cell r="J36" t="str">
            <v>Mensual</v>
          </cell>
          <cell r="K36">
            <v>2477</v>
          </cell>
          <cell r="L36">
            <v>0</v>
          </cell>
          <cell r="M36">
            <v>2477</v>
          </cell>
          <cell r="N36">
            <v>2649</v>
          </cell>
          <cell r="O36">
            <v>0</v>
          </cell>
          <cell r="P36">
            <v>2649</v>
          </cell>
          <cell r="Q36">
            <v>2649</v>
          </cell>
          <cell r="R36">
            <v>1</v>
          </cell>
          <cell r="S36">
            <v>1</v>
          </cell>
          <cell r="T36" t="str">
            <v>Revisar la sobreejecución del Indicador</v>
          </cell>
          <cell r="U36">
            <v>0</v>
          </cell>
          <cell r="V36">
            <v>42</v>
          </cell>
          <cell r="W36">
            <v>0</v>
          </cell>
          <cell r="X36">
            <v>188</v>
          </cell>
          <cell r="Y36">
            <v>0</v>
          </cell>
          <cell r="Z36">
            <v>293</v>
          </cell>
          <cell r="AA36">
            <v>523</v>
          </cell>
          <cell r="AB36">
            <v>0.21114251110213969</v>
          </cell>
          <cell r="AC36" t="str">
            <v xml:space="preserve">1.- En el primer trimestre se realizaron planes de trabajo definidos por grupo de profesionales , tipo de tramite y estado del mismo, cuya asignación se realiza al mismo profesional que genero el requerimiento o en su defecto se reasigna a otro profesional que este activo en la DDMOT  y  se realiza semanalmente seguimientos de cumplimiento de metas a todos los profesionales del grupo. 
2.  Durante el  primer trimestre se gestionan los trámites asignados de acuerdo al personal disponible o contratado para la fecha. 
3. En el primer trimestre como plan de accion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ell>
          <cell r="AD36">
            <v>0</v>
          </cell>
          <cell r="AE36">
            <v>242</v>
          </cell>
          <cell r="AF36">
            <v>0</v>
          </cell>
          <cell r="AG36">
            <v>183</v>
          </cell>
          <cell r="AH36">
            <v>0</v>
          </cell>
          <cell r="AI36">
            <v>311</v>
          </cell>
          <cell r="AJ36">
            <v>736</v>
          </cell>
          <cell r="AK36">
            <v>0.29713362939039162</v>
          </cell>
          <cell r="AL36" t="str">
            <v xml:space="preserve">1.- En el trimestre se continio con la proyeccion de planes de trabajo definidos por las directices de la Micisional y se realizaron las reasignaciones necesarias para  cumplir con las proyecciones dando seguimientos del cumplimiento de metas a todos los profesionales del grupo. 
2.  Durante el trimestre se gestionaron la totalidad de los trámites asignadosen cada plan  de acuerdo a la espcialidad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ell>
          <cell r="AM36">
            <v>0</v>
          </cell>
          <cell r="AN36">
            <v>331</v>
          </cell>
          <cell r="AO36">
            <v>0</v>
          </cell>
          <cell r="AP36">
            <v>322</v>
          </cell>
          <cell r="AQ36">
            <v>0</v>
          </cell>
          <cell r="AR36">
            <v>211</v>
          </cell>
          <cell r="AS36">
            <v>864</v>
          </cell>
          <cell r="AT36">
            <v>0.34880904319741624</v>
          </cell>
          <cell r="AU36" t="str">
            <v xml:space="preserve">1.- En el trimestre se continio con la proyeccion de planes de trabajo definidos por las directices de la Misional y se realizaron las reasignaciones necesarias para  cumplir con las proyecciones dando seguimientos del cumplimiento de metas a todos los profesionales del grupo. 
2.  Durante el trimestre se gestionaron la totalidad de los trámites asignados en cada plan de trabajo obedeciendo a la especialidad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suspensión siguiendo el orden de la fecha de radicación.  </v>
          </cell>
          <cell r="AV36">
            <v>0</v>
          </cell>
          <cell r="AW36">
            <v>205</v>
          </cell>
          <cell r="AX36">
            <v>0</v>
          </cell>
          <cell r="AY36">
            <v>165</v>
          </cell>
          <cell r="AZ36">
            <v>0</v>
          </cell>
          <cell r="BA36">
            <v>156</v>
          </cell>
          <cell r="BB36">
            <v>526</v>
          </cell>
          <cell r="BC36">
            <v>0.21235365361324182</v>
          </cell>
          <cell r="BD36" t="str">
            <v xml:space="preserve">1.- En el 4to semestre se gestionaron 526 autos de requerimiento.
En el cuarto trimestre se continuo con la proyeccion de planes de trabajo definidos por las directices de la Misional y se realizaron las reasignaciones necesarias para  cumplir con las proyecciones dando seguimientos del cumplimiento de metas a todos los profesionales del grupo. 
2.  Durante el cuarto trimestre se gestionaron la totalidad de los trámites asignados de este tipo en cada plan de trabajo obedeciendo a la especialidad de cada profesional sin encontrar dificultad alguna.  
3. En el trimestre se ajustaron los  planes de accion sobre se priorizaron los tramites de covid 19 por la emergencia sanitaria en los planes de trabajo,  seguidamente se priorizaron los trámites previos con estudio de respuesta de auto y posteriormente se incluyeron los trámites de control posterior  de estudio de respuesta de auto y levantamiento de suspensión siguiendo el orden de la fecha de radicación.  </v>
          </cell>
        </row>
        <row r="37">
          <cell r="A37" t="str">
            <v>DD30</v>
          </cell>
          <cell r="B37" t="str">
            <v xml:space="preserve">1 Fortalecimiento  de la inspección  vigilancia y control de los productos competencia del Invima </v>
          </cell>
          <cell r="C37" t="str">
            <v>Dirección de Dispositivos Médicos</v>
          </cell>
          <cell r="D37" t="str">
            <v>Realizar revisiones de Oficio a los registros sanitarios competencia de la Direccion.</v>
          </cell>
          <cell r="E37" t="str">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ell>
          <cell r="F37" t="str">
            <v>Funcionamiento</v>
          </cell>
          <cell r="G37" t="str">
            <v>Gestión de revisiones de oficio</v>
          </cell>
          <cell r="H37" t="str">
            <v>(No. De revisiones de oficio generados/No de revisiones de oficio programadas) *100</v>
          </cell>
          <cell r="I37" t="str">
            <v>Número</v>
          </cell>
          <cell r="J37" t="str">
            <v>Mensual</v>
          </cell>
          <cell r="K37">
            <v>196</v>
          </cell>
          <cell r="L37">
            <v>0</v>
          </cell>
          <cell r="M37">
            <v>196</v>
          </cell>
          <cell r="N37">
            <v>231</v>
          </cell>
          <cell r="O37">
            <v>0</v>
          </cell>
          <cell r="P37">
            <v>231</v>
          </cell>
          <cell r="Q37">
            <v>231</v>
          </cell>
          <cell r="R37">
            <v>1</v>
          </cell>
          <cell r="S37">
            <v>1</v>
          </cell>
          <cell r="T37" t="str">
            <v>Revisar la sobreejecución del Indicador</v>
          </cell>
          <cell r="U37">
            <v>0</v>
          </cell>
          <cell r="V37">
            <v>1</v>
          </cell>
          <cell r="W37">
            <v>0</v>
          </cell>
          <cell r="X37">
            <v>0</v>
          </cell>
          <cell r="Y37">
            <v>0</v>
          </cell>
          <cell r="Z37">
            <v>32</v>
          </cell>
          <cell r="AA37">
            <v>33</v>
          </cell>
          <cell r="AB37">
            <v>0.1683673469387755</v>
          </cell>
          <cell r="AC37" t="str">
            <v xml:space="preserve">1.- En el primer trimestre  se realizó un trababjo articulado con el grupo tecnico de la DDMOT con el fin de cruzar información que reposa en sus bases de datos y se realizó el ingreso sistemico para realizar los llamados a revisión de oficio que fueron asignados aun profesional tecnico y un legal , con el fin de gestionalos dentro de su planes de trababjo asignados semanalmente.
2.   Durante  el primer trimestre se gestionaron los trámites  de acuerdo al concepto emitido por la Sala Especializada de Dispositivos Médicos  y Reactivos de Diagnóstico In Vitro.   
3. En el primer trimestre como plan de accion se realizó trabajo en bloque sobre un mismo importador o fabricante  y diferentes expedientes , con el fin de evacuar los trámites que tuvieran la misma información sobre la cual se realizó el llamado a revisión de oficio para tomar la desiión de descarte de medida o cancelación previo concepto de la Sala Especializada . </v>
          </cell>
          <cell r="AD37">
            <v>0</v>
          </cell>
          <cell r="AE37">
            <v>62</v>
          </cell>
          <cell r="AF37">
            <v>0</v>
          </cell>
          <cell r="AG37">
            <v>1</v>
          </cell>
          <cell r="AH37">
            <v>0</v>
          </cell>
          <cell r="AI37">
            <v>0</v>
          </cell>
          <cell r="AJ37">
            <v>63</v>
          </cell>
          <cell r="AK37">
            <v>0.32142857142857145</v>
          </cell>
          <cell r="AL37" t="str">
            <v xml:space="preserve">1.- En el  trimestre  se adelantaron los estudios en la s salas especializadas donde se proyectaron los conceptos tendientes a generar descartes y cancelaciones para el tercer semestre 
2.   Durante  el periodo no se gestionaron los trámites  de acuerdo al resulta do de los estudios adelanteados en el trimestre de la Sala Especializada de Dispositivos Médicos  y Reactivos de Diagnóstico In Vitro.   
3. En el trimestre como plan de accion se proyectara distribucion de profesionales tecniso y legales en el siguiente trimestre con el fin de incrementar el resultado del indicador y cumplir con las metas proyectadas. </v>
          </cell>
          <cell r="AM37">
            <v>0</v>
          </cell>
          <cell r="AN37">
            <v>0</v>
          </cell>
          <cell r="AO37">
            <v>0</v>
          </cell>
          <cell r="AP37">
            <v>0</v>
          </cell>
          <cell r="AQ37">
            <v>0</v>
          </cell>
          <cell r="AR37">
            <v>34</v>
          </cell>
          <cell r="AS37">
            <v>34</v>
          </cell>
          <cell r="AT37">
            <v>0.17346938775510204</v>
          </cell>
          <cell r="AU37" t="str">
            <v xml:space="preserve">1.- En el  trimestre  se adelantaron los estudios en las salas especializadas donde se proyectaron los conceptos tendientes a generar descartes y cancelaciones para el tercer semestre 
2.   Durante  el periodo se gestionaron los trámites  de acuerdo al resultado de los estudios adelantados en el trimestre de la Sala Especializada de Dispositivos Médicos  y Reactivos de Diagnóstico In Vitro.   
3. En el trimestre como plan de accion se proyectara distribucion de profesionales tecnicos y legales en el siguiente trimestre con el fin de incrementar el resultado del indicador y cumplir con las metas proyectadas. </v>
          </cell>
          <cell r="AV37">
            <v>0</v>
          </cell>
          <cell r="AW37">
            <v>10</v>
          </cell>
          <cell r="AX37">
            <v>0</v>
          </cell>
          <cell r="AY37">
            <v>15</v>
          </cell>
          <cell r="AZ37">
            <v>0</v>
          </cell>
          <cell r="BA37">
            <v>76</v>
          </cell>
          <cell r="BB37">
            <v>101</v>
          </cell>
          <cell r="BC37">
            <v>0.51530612244897955</v>
          </cell>
          <cell r="BD37" t="str">
            <v>1.- Durante el 4 trimestre se gestionaron 101 revisiones de oficio: 
En el trimestre  se adelantaron varios estudios en las salas especializadas donde se proyectaron actas de sala y los conceptos tendientes a generar descartes y cancelaciones.</v>
          </cell>
        </row>
        <row r="38">
          <cell r="A38" t="str">
            <v>DD31</v>
          </cell>
          <cell r="B38" t="str">
            <v xml:space="preserve">1 Fortalecimiento  de la inspección  vigilancia y control de los productos competencia del Invima </v>
          </cell>
          <cell r="C38" t="str">
            <v>Dirección de Dispositivos Médicos</v>
          </cell>
          <cell r="D38" t="str">
            <v xml:space="preserve">Emitir  Evaluaciones Técnico Cientificas  por parte de las Salas Especializadas de la  Comisión Revisora </v>
          </cell>
          <cell r="E38" t="str">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ell>
          <cell r="F38" t="str">
            <v>Funcionamiento</v>
          </cell>
          <cell r="G38" t="str">
            <v>Evaluaciones Técnicas realizadas</v>
          </cell>
          <cell r="H38" t="str">
            <v>(No. Evaluaciones técnicas cientificas realizadas /No. Total de Evaluaciones Técnicas cientificas Programadas) *100</v>
          </cell>
          <cell r="I38" t="str">
            <v>Número</v>
          </cell>
          <cell r="J38" t="str">
            <v>Mensual</v>
          </cell>
          <cell r="K38">
            <v>210</v>
          </cell>
          <cell r="L38">
            <v>0</v>
          </cell>
          <cell r="M38">
            <v>210</v>
          </cell>
          <cell r="N38">
            <v>197</v>
          </cell>
          <cell r="O38">
            <v>0</v>
          </cell>
          <cell r="P38">
            <v>197</v>
          </cell>
          <cell r="Q38">
            <v>197</v>
          </cell>
          <cell r="R38">
            <v>0.93809523809523809</v>
          </cell>
          <cell r="S38">
            <v>1</v>
          </cell>
          <cell r="T38" t="str">
            <v/>
          </cell>
          <cell r="U38">
            <v>0</v>
          </cell>
          <cell r="V38">
            <v>7</v>
          </cell>
          <cell r="W38">
            <v>0</v>
          </cell>
          <cell r="X38">
            <v>33</v>
          </cell>
          <cell r="Y38">
            <v>0</v>
          </cell>
          <cell r="Z38">
            <v>7</v>
          </cell>
          <cell r="AA38">
            <v>47</v>
          </cell>
          <cell r="AB38">
            <v>0.22380952380952382</v>
          </cell>
          <cell r="AC38" t="str">
            <v>Se estudiaron 47 casos: 34 casos externos y 7 solicitudes internas sobre dispositivos médicos y se estudiaron 6 casos externos para reactivos. De esto: protocolos nuevos: 4, requerimientos de protocolos previos: 7, enmiendas de protocolos: 1, informe de avances de protocolos: 4, informe de cierre de protocolos: 1, notificación desviaciones: 1, eventos adversos de protocolos: 3, otros trámites de protocolos: 4, Clasificación de DM y RD: 9, RDI CATEGORIA III: 5, consultas generales: 3 y revisiones de oficio: 3.</v>
          </cell>
          <cell r="AD38">
            <v>0</v>
          </cell>
          <cell r="AE38">
            <v>12</v>
          </cell>
          <cell r="AF38">
            <v>0</v>
          </cell>
          <cell r="AG38">
            <v>11</v>
          </cell>
          <cell r="AH38">
            <v>0</v>
          </cell>
          <cell r="AI38">
            <v>16</v>
          </cell>
          <cell r="AJ38">
            <v>39</v>
          </cell>
          <cell r="AK38">
            <v>0.18571428571428572</v>
          </cell>
          <cell r="AL38" t="str">
            <v xml:space="preserve">Los conceptos emitidos para productos DM fueron 26 y para reactivos de diagnóstico invitro 13. Para el mes de abril se estudiaron 12 casos: 8 para DM y 4 para Reactivso; 6 casos por parte de usuarios externos y 2 internos para dispositivos y 4 casos de usuarios externos para reactivos, todos estos discriminados en: un protocolo de investigación, 4 requerimientos a protocolos, un informe de avance de protocolos, un reporte de evento adverso de protocolo y 2 para clasificación de DM/RD y 3 reactivos de categoría III. Para el mes de mayo se estudiaron 11 casos distribuidos así: 7 casos de usuarios externos para dm y 4 casos de reactivos de DIV de usuarios externos. Estos se discriminan así: 3 protocolos nuevos, 2 enmiendas de protocolos, un informe de avance de protocolos, una autorización, 3 reactivos de categoría III y un caso diferente de protocolo. Para el mes de junio se estudiaron 16 casos distribuidos así: 2 casos para DM de usuarios externos, 9 de DM desde usuarios internos. Para el caso de reactivos fueron 5 casos de usuarios externos. Estos datos corresponden a 2 protocolos nuevos, 9 casos para clasificación de DM/RDIV, 5 reactivos clase III para reactivos. En este trimestre no hubo solicitud de citas para aclaración de dudas sobre el estudio de los protocolos. Se realizó el estudio de la sala de las iniciativas mas avanzadas como UNISABANA HERONS e INNSPIRAMED. </v>
          </cell>
          <cell r="AM38">
            <v>0</v>
          </cell>
          <cell r="AN38">
            <v>18</v>
          </cell>
          <cell r="AO38">
            <v>0</v>
          </cell>
          <cell r="AP38">
            <v>14</v>
          </cell>
          <cell r="AQ38">
            <v>0</v>
          </cell>
          <cell r="AR38">
            <v>16</v>
          </cell>
          <cell r="AS38">
            <v>48</v>
          </cell>
          <cell r="AT38">
            <v>0.22857142857142856</v>
          </cell>
          <cell r="AU38" t="str">
            <v xml:space="preserve">Las actividades desarrolladas en el tercer trimestre se desarrollaron sin problemas, las reuniones programadas se realizaron de acuerdo con el cronograma. Fue necesario solicitar la autorización de tres reuniones extraordinarias debido a la cantidad y complejidad de trámites para ser conceptuados por la Sala Especializada.     Se conceptuaron sobre 35 solicitudes para DM y 13 para reactivos, con un total de 48 conceptos emitidos por parte de la Sala. </v>
          </cell>
          <cell r="AV38">
            <v>0</v>
          </cell>
          <cell r="AW38">
            <v>24</v>
          </cell>
          <cell r="AX38">
            <v>0</v>
          </cell>
          <cell r="AY38">
            <v>15</v>
          </cell>
          <cell r="AZ38">
            <v>0</v>
          </cell>
          <cell r="BA38">
            <v>24</v>
          </cell>
          <cell r="BB38">
            <v>63</v>
          </cell>
          <cell r="BC38">
            <v>0.3</v>
          </cell>
          <cell r="BD38" t="str">
            <v xml:space="preserve">1.Las actividades desarrolladas en el último trimestre se desarrollaron sin problemas, las reuniones programadas se realizaron de acuerdo con el cronograma. Se conceptuaron sobre 53 solicitudes para DM y 10 para reactivos, para un total de 63 conceptos emitidos por parte de la Sala. </v>
          </cell>
        </row>
        <row r="39">
          <cell r="A39" t="str">
            <v>DD32</v>
          </cell>
          <cell r="B39" t="str">
            <v xml:space="preserve">1 Fortalecimiento  de la inspección  vigilancia y control de los productos competencia del Invima </v>
          </cell>
          <cell r="C39" t="str">
            <v>Dirección de Dispositivos Médicos</v>
          </cell>
          <cell r="D39" t="str">
            <v xml:space="preserve">Emitir  Evaluaciones Técnico Cientificas  por parte de las Salas Especializadas de la  Comisión Revisora </v>
          </cell>
          <cell r="E39" t="str">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ell>
          <cell r="F39" t="str">
            <v>Inversión</v>
          </cell>
          <cell r="G39" t="str">
            <v>Sesiones Ordinarias y Extraordinarias de la Comision Revisora de DM y RDIV</v>
          </cell>
          <cell r="H39" t="str">
            <v>(No. De Reuniones realizadas/No Total de reuniones programadas)*100</v>
          </cell>
          <cell r="I39" t="str">
            <v>Número</v>
          </cell>
          <cell r="J39" t="str">
            <v>Mensual</v>
          </cell>
          <cell r="K39">
            <v>44</v>
          </cell>
          <cell r="L39">
            <v>0</v>
          </cell>
          <cell r="M39">
            <v>44</v>
          </cell>
          <cell r="N39">
            <v>41</v>
          </cell>
          <cell r="O39">
            <v>0</v>
          </cell>
          <cell r="P39">
            <v>41</v>
          </cell>
          <cell r="Q39">
            <v>41</v>
          </cell>
          <cell r="R39">
            <v>0.93181818181818177</v>
          </cell>
          <cell r="S39">
            <v>1</v>
          </cell>
          <cell r="T39" t="str">
            <v/>
          </cell>
          <cell r="U39">
            <v>0</v>
          </cell>
          <cell r="V39">
            <v>5</v>
          </cell>
          <cell r="W39">
            <v>0</v>
          </cell>
          <cell r="X39">
            <v>6</v>
          </cell>
          <cell r="Y39">
            <v>0</v>
          </cell>
          <cell r="Z39">
            <v>2</v>
          </cell>
          <cell r="AA39">
            <v>13</v>
          </cell>
          <cell r="AB39">
            <v>0.29545454545454547</v>
          </cell>
          <cell r="AC39" t="str">
            <v xml:space="preserve">Se realizaron 13 sesiones de SDMRDIV: 5 sesiones en enero, 6 sesiones en febrero y 2 sesiones ordinaria en marzo. </v>
          </cell>
          <cell r="AD39">
            <v>0</v>
          </cell>
          <cell r="AE39">
            <v>5</v>
          </cell>
          <cell r="AF39">
            <v>0</v>
          </cell>
          <cell r="AG39">
            <v>7</v>
          </cell>
          <cell r="AH39">
            <v>0</v>
          </cell>
          <cell r="AI39">
            <v>2</v>
          </cell>
          <cell r="AJ39">
            <v>14</v>
          </cell>
          <cell r="AK39">
            <v>0.31818181818181818</v>
          </cell>
          <cell r="AL39" t="str">
            <v xml:space="preserve">Se realizaron 14 sesiones de SDMRDIV: 12 sesiones en abril, 11 sesiones en mayo y 16 sesiones ordinaria en junio. Se aclara que las sesiones extraordinarias se han dado debido al alto volumen de solicitudes relacionadas con productos para atención de la emergencia sanitaria a los cuales se les ha priorizado por encima de un sometimiento de otro producto. Acá también se incluyeron los protocolos presentados para las iniciativas nacionales de ventiladores mecánicos prototipos. </v>
          </cell>
          <cell r="AM39">
            <v>0</v>
          </cell>
          <cell r="AN39">
            <v>2</v>
          </cell>
          <cell r="AO39">
            <v>0</v>
          </cell>
          <cell r="AP39">
            <v>3</v>
          </cell>
          <cell r="AQ39">
            <v>0</v>
          </cell>
          <cell r="AR39">
            <v>3</v>
          </cell>
          <cell r="AS39">
            <v>8</v>
          </cell>
          <cell r="AT39">
            <v>0.18181818181818182</v>
          </cell>
          <cell r="AU39" t="str">
            <v xml:space="preserve">Las reuniones programadas se realizaron de acuerdo con el cronograma. Fue necesario solicitar la autorización de 3 reuniones extraordinarias debido a la cantidad y complejidad de trámites para ser conceptuados por la Sala Especializada.     Se realizaron 3 sesiones ordinarias de 2 días de sesión y 2 sesiones extraordinarias con 3 días de sesión. Adicional a esta se realizó una conjunta con la Dirección de Medicamentos. </v>
          </cell>
          <cell r="AV39">
            <v>0</v>
          </cell>
          <cell r="AW39">
            <v>2</v>
          </cell>
          <cell r="AX39">
            <v>0</v>
          </cell>
          <cell r="AY39">
            <v>2</v>
          </cell>
          <cell r="AZ39">
            <v>0</v>
          </cell>
          <cell r="BA39">
            <v>2</v>
          </cell>
          <cell r="BB39">
            <v>6</v>
          </cell>
          <cell r="BC39">
            <v>0.13636363636363635</v>
          </cell>
          <cell r="BD39" t="str">
            <v>Las reuniones programadas se realizaron de acuerdo con el cronograma. Se realizaron 6 sesiones.</v>
          </cell>
        </row>
        <row r="40">
          <cell r="A40" t="str">
            <v>DD33</v>
          </cell>
          <cell r="B40" t="str">
            <v xml:space="preserve">1 Fortalecimiento  de la inspección  vigilancia y control de los productos competencia del Invima </v>
          </cell>
          <cell r="C40" t="str">
            <v>Dirección de Dispositivos Médicos</v>
          </cell>
          <cell r="D40" t="str">
            <v>Realizar revisión de los reportes de agotamiento de existencias y demás  trámites relacionados con la fabricación de dispositivos médicos vitales no disponibles</v>
          </cell>
          <cell r="E40" t="str">
            <v>Recibir y analizar las intenciones de agotamiento de existencias y demás  trámites relacionados con la fabricación de dispositivos médicos vitales no disponibles de tal forma que cumplan con el lleno de requisitos establecidos para ser publicados en la pagina web</v>
          </cell>
          <cell r="F40" t="str">
            <v>Funcionamiento</v>
          </cell>
          <cell r="G40" t="str">
            <v>Análisis de intenciones de inscripcion de establecimientos</v>
          </cell>
          <cell r="H40" t="str">
            <v>(No. intenciones de agotamiento de existencias y demás  trámites relacionados con la fabricación de dispositivos médicos vitales no disponibles recibidos/ No. intenciones de agotamiento de existencias y demás  trámites relacionados con la fabricación de dispositivos médicos vitales no disponibles programados)*100</v>
          </cell>
          <cell r="I40" t="str">
            <v>Número</v>
          </cell>
          <cell r="J40" t="str">
            <v>Mensual</v>
          </cell>
          <cell r="K40">
            <v>410</v>
          </cell>
          <cell r="L40">
            <v>0</v>
          </cell>
          <cell r="M40">
            <v>410</v>
          </cell>
          <cell r="N40">
            <v>398</v>
          </cell>
          <cell r="O40">
            <v>0</v>
          </cell>
          <cell r="P40">
            <v>398</v>
          </cell>
          <cell r="Q40">
            <v>398</v>
          </cell>
          <cell r="R40">
            <v>0.97073170731707314</v>
          </cell>
          <cell r="S40">
            <v>1</v>
          </cell>
          <cell r="T40" t="str">
            <v/>
          </cell>
          <cell r="U40">
            <v>0</v>
          </cell>
          <cell r="V40">
            <v>106</v>
          </cell>
          <cell r="W40">
            <v>0</v>
          </cell>
          <cell r="X40">
            <v>105</v>
          </cell>
          <cell r="Y40">
            <v>0</v>
          </cell>
          <cell r="Z40">
            <v>46</v>
          </cell>
          <cell r="AA40">
            <v>257</v>
          </cell>
          <cell r="AB40">
            <v>0.62682926829268293</v>
          </cell>
          <cell r="AC40" t="str">
            <v>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v>
          </cell>
          <cell r="AD40">
            <v>0</v>
          </cell>
          <cell r="AE40">
            <v>17</v>
          </cell>
          <cell r="AF40">
            <v>0</v>
          </cell>
          <cell r="AG40">
            <v>26</v>
          </cell>
          <cell r="AH40">
            <v>0</v>
          </cell>
          <cell r="AI40">
            <v>9</v>
          </cell>
          <cell r="AJ40">
            <v>52</v>
          </cell>
          <cell r="AK40">
            <v>0.12682926829268293</v>
          </cell>
          <cell r="AL40" t="str">
            <v>Durante el segundo trimestre del año, se recibieron y gestionaron un total de 52 trámites asociados a Dispositivos Médicos Vitales No Disponibles de fabricación nacional, el 65,38% (34) corresponden a trámites relacionados con Inscripción de fabricantes en la modalidad de Vitales No Disponibles, de las cuales unicamente fueron aprobadas tres solicitudes, ya que las demás no cumplen con los requisitos establecidos en el Decreto 1148 de 2020, principalmente lo relacionado con las pruebas de ensayo; y el 34,61% (18) a reportes de agotamiento de existancias, de los cuales fueron aprobados 4, ya que los demás no allegan la información necesaria con respecto a la identificación de los lotes a agotar y las unidades. Finalizado este periodo, se obtiene 7 trámites publicados en la página Web (4 agotamientos de existencias y 3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v>
          </cell>
          <cell r="AM40">
            <v>0</v>
          </cell>
          <cell r="AN40">
            <v>20</v>
          </cell>
          <cell r="AO40">
            <v>0</v>
          </cell>
          <cell r="AP40">
            <v>13</v>
          </cell>
          <cell r="AQ40">
            <v>0</v>
          </cell>
          <cell r="AR40">
            <v>38</v>
          </cell>
          <cell r="AS40">
            <v>71</v>
          </cell>
          <cell r="AT40">
            <v>0.17317073170731706</v>
          </cell>
          <cell r="AU40" t="str">
            <v>Se recibieron y gestionaron un total de 71 trámites asociados a Dispositivos Médicos Vitales No Disponibles de fabricación nacional, el 29,57% (21) corresponden a trámites relacionados con Inscripción de fabricantes en la modalidad de Vitales No Disponibles, de los cuales ninguno fue aprobado, ya que no cumplieron con los requisitos establecidos en el Decreto 1148 de 2020, principalmente lo relacionado con las pruebas de ensayo; y el 70,43% (50) a reportes de agotamiento de existencias, de los cuales fueron aprobados 4, ya que los demás no allegan la información necesaria con respecto a la identificación de los lotes a agotar y las unidades. Finalizado este periodo, se obtiene 4 trámites publicados en la página Web, que corresponden a agotamientos de existencias.
De otra parte, se destaca que a la fecha se encuentran incluidos en el listado de fabricantes de Vitales No Disponibles un total de 1933 empresas, así: 1750 de Mascarillas o Tapabocas convencionales y 183 para otros Dispositivos Médicos; de este total el 2,9% de los fabricantes de tapabocas han reportado el agotamiento de existencias con respecto al listado de publicados. Así mismo, es importante mencionar que durante este periodo se eliminaron de la base de datos de inscritos un total de 25 empresas, como resultado de visitas de IVC o solicitud de los usuarios.</v>
          </cell>
          <cell r="AV40">
            <v>0</v>
          </cell>
          <cell r="AW40">
            <v>5</v>
          </cell>
          <cell r="AX40">
            <v>0</v>
          </cell>
          <cell r="AY40">
            <v>10</v>
          </cell>
          <cell r="AZ40">
            <v>0</v>
          </cell>
          <cell r="BA40">
            <v>3</v>
          </cell>
          <cell r="BB40">
            <v>18</v>
          </cell>
          <cell r="BC40">
            <v>4.3902439024390241E-2</v>
          </cell>
          <cell r="BD40" t="str">
            <v>Durante el cuarto trimestre del año, se recibieron y gestionaron un total de 18 trámites asociados a Dispositivos Médicos Vitales No Disponibles de fabricación nacional, el 55.56% (10) corresponden a trámites relacionados con Inscripción de fabricantes en la modalidad de Vitales No Disponibles, de los cuales uno (1) fue aprobado, ya que cumplió con los requisitos establecidos en el Decreto 1148 de 2020, los demás no fueron aprobados principalmente por las pruebas de ensayo; y el 44.44% (8) a reportes de agotamiento de existencias, de los cuales fueron aprobados 5, ya que los demás no allegan la información necesaria con respecto a la identificación de los lotes a agotar y las unidades. Finalizado este periodo, se obtiene 6 trámites publicados en la página Web.
De otra parte, se destaca que a la fecha se encuentran incluidos en el listado de fabricantes de Vitales No Disponibles un total de 1860 empresas, así: 1677 de Mascarillas o Tapabocas convencionales y 183 para otros Dispositivos Médicos. Así mismo, es importante mencionar que durante este periodo se eliminaron de la base de datos de inscritos un total de 73 empresas fabricantes de tapabocas, como resultado de visitas de IVC o solicitud de los usuarios. Finalizado este trimestre, se obtiene un porcentaje global de avance para los trámites de Vitales No Disponibles del 98% para la vigencia 2021.</v>
          </cell>
        </row>
        <row r="41">
          <cell r="A41" t="str">
            <v>DD34</v>
          </cell>
          <cell r="B41" t="str">
            <v xml:space="preserve">1 Fortalecimiento  de la inspección  vigilancia y control de los productos competencia del Invima </v>
          </cell>
          <cell r="C41" t="str">
            <v>Dirección de Dispositivos Médicos</v>
          </cell>
          <cell r="D41" t="str">
            <v>Realizar revisión de los reportes de agotamiento de existencias y demás  trámites relacionados con la fabricación de dispositivos médicos vitales no disponibles</v>
          </cell>
          <cell r="E41" t="str">
            <v>Recibir y analizar las intenciones de agotamiento de existencias y demás  trámites relacionados con la fabricación de dispositivos médicos vitales no disponibles de tal forma que cumplan con el lleno de requisitos establecidos para ser publicados en la pagina web</v>
          </cell>
          <cell r="F41" t="str">
            <v>Funcionamiento</v>
          </cell>
          <cell r="G41" t="str">
            <v xml:space="preserve">Intenciones revisadas y publicadas </v>
          </cell>
          <cell r="H41" t="str">
            <v>(Número de intenciones revisadas y publicadas/ Número de intenciones programadas)*100</v>
          </cell>
          <cell r="I41" t="str">
            <v>Número</v>
          </cell>
          <cell r="J41" t="str">
            <v>Mensual</v>
          </cell>
          <cell r="K41">
            <v>110</v>
          </cell>
          <cell r="L41">
            <v>0</v>
          </cell>
          <cell r="M41">
            <v>110</v>
          </cell>
          <cell r="N41">
            <v>108</v>
          </cell>
          <cell r="O41">
            <v>0</v>
          </cell>
          <cell r="P41">
            <v>108</v>
          </cell>
          <cell r="Q41">
            <v>108</v>
          </cell>
          <cell r="R41">
            <v>0.98181818181818181</v>
          </cell>
          <cell r="S41">
            <v>1</v>
          </cell>
          <cell r="T41" t="str">
            <v/>
          </cell>
          <cell r="U41">
            <v>0</v>
          </cell>
          <cell r="V41">
            <v>34</v>
          </cell>
          <cell r="W41">
            <v>0</v>
          </cell>
          <cell r="X41">
            <v>42</v>
          </cell>
          <cell r="Y41">
            <v>0</v>
          </cell>
          <cell r="Z41">
            <v>15</v>
          </cell>
          <cell r="AA41">
            <v>91</v>
          </cell>
          <cell r="AB41">
            <v>0.82727272727272727</v>
          </cell>
          <cell r="AD41">
            <v>0</v>
          </cell>
          <cell r="AE41">
            <v>2</v>
          </cell>
          <cell r="AF41">
            <v>0</v>
          </cell>
          <cell r="AG41">
            <v>3</v>
          </cell>
          <cell r="AH41">
            <v>0</v>
          </cell>
          <cell r="AI41">
            <v>2</v>
          </cell>
          <cell r="AJ41">
            <v>7</v>
          </cell>
          <cell r="AK41">
            <v>6.363636363636363E-2</v>
          </cell>
          <cell r="AM41">
            <v>0</v>
          </cell>
          <cell r="AN41">
            <v>0</v>
          </cell>
          <cell r="AO41">
            <v>0</v>
          </cell>
          <cell r="AP41">
            <v>2</v>
          </cell>
          <cell r="AQ41">
            <v>0</v>
          </cell>
          <cell r="AR41">
            <v>2</v>
          </cell>
          <cell r="AS41">
            <v>4</v>
          </cell>
          <cell r="AT41">
            <v>3.6363636363636362E-2</v>
          </cell>
          <cell r="AV41">
            <v>0</v>
          </cell>
          <cell r="AW41">
            <v>1</v>
          </cell>
          <cell r="AX41">
            <v>0</v>
          </cell>
          <cell r="AY41">
            <v>5</v>
          </cell>
          <cell r="AZ41">
            <v>0</v>
          </cell>
          <cell r="BA41">
            <v>0</v>
          </cell>
          <cell r="BB41">
            <v>6</v>
          </cell>
          <cell r="BC41">
            <v>5.4545454545454543E-2</v>
          </cell>
        </row>
        <row r="42">
          <cell r="A42" t="str">
            <v>DD35</v>
          </cell>
          <cell r="B42" t="str">
            <v xml:space="preserve">1 Fortalecimiento  de la inspección  vigilancia y control de los productos competencia del Invima </v>
          </cell>
          <cell r="C42" t="str">
            <v>Dirección de Dispositivos Médicos</v>
          </cell>
          <cell r="D42" t="str">
            <v>Absolver las consultas realizadas por los usuarios y emitir conceptos técnicos referidos a los productos competencia del área y con relación a la emergencia sanitaria</v>
          </cell>
          <cell r="E42" t="str">
            <v xml:space="preserve"> Dar respuesta a todas la inquietudes que surgan por parte de los usuarios y vigilados en cuanto a productos competencia de la DDMOT en el marco del Covid 19
</v>
          </cell>
          <cell r="F42" t="str">
            <v>Funcionamiento</v>
          </cell>
          <cell r="G42" t="str">
            <v xml:space="preserve"> Consultas resueltas del correo conscovid</v>
          </cell>
          <cell r="H42" t="str">
            <v>(Número de consultas resueltas del correo conscovid/Numero de consultas recibidas)*100</v>
          </cell>
          <cell r="I42" t="str">
            <v>Número</v>
          </cell>
          <cell r="J42" t="str">
            <v>Mensual</v>
          </cell>
          <cell r="K42">
            <v>23</v>
          </cell>
          <cell r="L42">
            <v>0</v>
          </cell>
          <cell r="M42">
            <v>23</v>
          </cell>
          <cell r="N42">
            <v>20</v>
          </cell>
          <cell r="O42">
            <v>0</v>
          </cell>
          <cell r="P42">
            <v>20</v>
          </cell>
          <cell r="Q42">
            <v>20</v>
          </cell>
          <cell r="R42">
            <v>0.86956521739130432</v>
          </cell>
          <cell r="S42">
            <v>1</v>
          </cell>
          <cell r="T42" t="str">
            <v/>
          </cell>
          <cell r="U42">
            <v>0</v>
          </cell>
          <cell r="V42">
            <v>5</v>
          </cell>
          <cell r="W42">
            <v>0</v>
          </cell>
          <cell r="X42">
            <v>4</v>
          </cell>
          <cell r="Y42">
            <v>0</v>
          </cell>
          <cell r="Z42">
            <v>1</v>
          </cell>
          <cell r="AA42">
            <v>10</v>
          </cell>
          <cell r="AB42">
            <v>0.43478260869565216</v>
          </cell>
          <cell r="AC42" t="str">
            <v>Durante el primer trimestre se dio respuesta a las 10 consultas recibidas en el correo conscovid relacionadas con temas de la emergencia sanitaria.</v>
          </cell>
          <cell r="AD42">
            <v>0</v>
          </cell>
          <cell r="AE42">
            <v>1</v>
          </cell>
          <cell r="AF42">
            <v>0</v>
          </cell>
          <cell r="AG42">
            <v>7</v>
          </cell>
          <cell r="AH42">
            <v>0</v>
          </cell>
          <cell r="AI42">
            <v>1</v>
          </cell>
          <cell r="AJ42">
            <v>9</v>
          </cell>
          <cell r="AK42">
            <v>0.39130434782608697</v>
          </cell>
          <cell r="AL42" t="str">
            <v>Durante el segundo  trimestre se dio respuesta a las 9 consultas recibidas en el correo conscovid relacionadas con temas de la emergencia sanitaria.</v>
          </cell>
          <cell r="AM42">
            <v>0</v>
          </cell>
          <cell r="AN42">
            <v>0</v>
          </cell>
          <cell r="AO42">
            <v>0</v>
          </cell>
          <cell r="AP42">
            <v>0</v>
          </cell>
          <cell r="AQ42">
            <v>0</v>
          </cell>
          <cell r="AR42">
            <v>0</v>
          </cell>
          <cell r="AS42">
            <v>0</v>
          </cell>
          <cell r="AT42">
            <v>0</v>
          </cell>
          <cell r="AU42" t="str">
            <v>Durante el trimestre no se recibieron consultas por parte de los usuarios en el correo conscovid relacionadas con la emergencia sanitaria.</v>
          </cell>
          <cell r="AV42">
            <v>0</v>
          </cell>
          <cell r="AW42">
            <v>0</v>
          </cell>
          <cell r="AX42">
            <v>0</v>
          </cell>
          <cell r="AY42">
            <v>1</v>
          </cell>
          <cell r="AZ42">
            <v>0</v>
          </cell>
          <cell r="BA42">
            <v>0</v>
          </cell>
          <cell r="BB42">
            <v>1</v>
          </cell>
          <cell r="BC42">
            <v>4.3478260869565216E-2</v>
          </cell>
          <cell r="BD42" t="str">
            <v>Durante el 4to trimeste se recibió una solicitud de información relacionada con la pandemia originada por el Covi 19, la cual fue resuelta sin novedad alguna.</v>
          </cell>
        </row>
        <row r="43">
          <cell r="A43" t="str">
            <v>DD36</v>
          </cell>
          <cell r="B43" t="str">
            <v xml:space="preserve">1 Fortalecimiento  de la inspección  vigilancia y control de los productos competencia del Invima </v>
          </cell>
          <cell r="C43" t="str">
            <v>Dirección de Dispositivos Médicos</v>
          </cell>
          <cell r="D43" t="str">
            <v>Absolver las consultas realizadas por los usuarios y emitir conceptos técnicos referidos a los productos competencia del área y con relación a la emergencia sanitaria</v>
          </cell>
          <cell r="E43" t="str">
            <v xml:space="preserve"> Dar respuesta a todas la inquietudes que surgan por parte de los usuarios y vigilados en cuanto a productos competencia de la DDMOT en el marco del Covid 19
</v>
          </cell>
          <cell r="F43" t="str">
            <v>Funcionamiento</v>
          </cell>
          <cell r="G43" t="str">
            <v>Atención a usuarios vía chat y teléfono</v>
          </cell>
          <cell r="H43" t="str">
            <v>(Numero de usuarios atendidos/Numero de usuarios programados)*100</v>
          </cell>
          <cell r="I43" t="str">
            <v>Número</v>
          </cell>
          <cell r="J43" t="str">
            <v>Mensual</v>
          </cell>
          <cell r="K43">
            <v>8000</v>
          </cell>
          <cell r="L43">
            <v>0</v>
          </cell>
          <cell r="M43">
            <v>8000</v>
          </cell>
          <cell r="N43">
            <v>8345</v>
          </cell>
          <cell r="O43">
            <v>0</v>
          </cell>
          <cell r="P43">
            <v>8345</v>
          </cell>
          <cell r="Q43">
            <v>8345</v>
          </cell>
          <cell r="R43">
            <v>1</v>
          </cell>
          <cell r="S43">
            <v>1</v>
          </cell>
          <cell r="T43" t="str">
            <v>Revisar la sobreejecución del Indicador</v>
          </cell>
          <cell r="U43">
            <v>0</v>
          </cell>
          <cell r="V43">
            <v>597</v>
          </cell>
          <cell r="W43">
            <v>0</v>
          </cell>
          <cell r="X43">
            <v>895</v>
          </cell>
          <cell r="Y43">
            <v>0</v>
          </cell>
          <cell r="Z43">
            <v>390</v>
          </cell>
          <cell r="AA43">
            <v>1882</v>
          </cell>
          <cell r="AB43">
            <v>0.23524999999999999</v>
          </cell>
          <cell r="AC43" t="str">
            <v>Durante el primer trimestre se atendieron 1882 usuarios por los diferentes canales de la Dirección de dispositivos entre los cuales se encuentran: telefono y chat. El 80% de las consultas atendidas refieren a temas de registros sanitarios, mientras que el 20% restante refieren a temas de visitas y tecnovigilancia.</v>
          </cell>
          <cell r="AD43">
            <v>0</v>
          </cell>
          <cell r="AE43">
            <v>820</v>
          </cell>
          <cell r="AF43">
            <v>0</v>
          </cell>
          <cell r="AG43">
            <v>705</v>
          </cell>
          <cell r="AH43">
            <v>0</v>
          </cell>
          <cell r="AI43">
            <v>417</v>
          </cell>
          <cell r="AJ43">
            <v>1942</v>
          </cell>
          <cell r="AK43">
            <v>0.24274999999999999</v>
          </cell>
          <cell r="AL43" t="str">
            <v xml:space="preserve">Durante el segundo trimestre se atendieron 1942 usuarios por los diferentes canales de la Dirección de dispositivos entre los cuales se encuentran: telefono y chat. </v>
          </cell>
          <cell r="AM43">
            <v>0</v>
          </cell>
          <cell r="AN43">
            <v>673</v>
          </cell>
          <cell r="AO43">
            <v>0</v>
          </cell>
          <cell r="AP43">
            <v>779</v>
          </cell>
          <cell r="AQ43">
            <v>0</v>
          </cell>
          <cell r="AR43">
            <v>811</v>
          </cell>
          <cell r="AS43">
            <v>2263</v>
          </cell>
          <cell r="AT43">
            <v>0.28287499999999999</v>
          </cell>
          <cell r="AU43" t="str">
            <v>Durante el trimestre fueron atentidos 2263 usuarios quienes accideron por los diferentes canales de atención dispuestos por el Invima para la atención de consultas y solución de inquietudes,</v>
          </cell>
          <cell r="AV43">
            <v>0</v>
          </cell>
          <cell r="AW43">
            <v>651</v>
          </cell>
          <cell r="AX43">
            <v>0</v>
          </cell>
          <cell r="AY43">
            <v>927</v>
          </cell>
          <cell r="AZ43">
            <v>0</v>
          </cell>
          <cell r="BA43">
            <v>680</v>
          </cell>
          <cell r="BB43">
            <v>2258</v>
          </cell>
          <cell r="BC43">
            <v>0.28225</v>
          </cell>
          <cell r="BD43" t="str">
            <v>Durante el trimestre fueron atentidos 2258 usuarios quienes accideron por los diferentes canales de atención dispuestos por el Invima para la atención de consultas y solución de inquietudes,</v>
          </cell>
        </row>
        <row r="44">
          <cell r="A44" t="str">
            <v>DD37</v>
          </cell>
          <cell r="B44" t="str">
            <v xml:space="preserve">3 Fortalecimiento institucional de la gestión administrativa y de apoyo del Invima </v>
          </cell>
          <cell r="C44" t="str">
            <v>Dirección de Dispositivos Médicos</v>
          </cell>
          <cell r="D44" t="str">
            <v>Ejecutar el 95%  de los recursos del presupuesto de invesión apropiado para la vigencia</v>
          </cell>
          <cell r="E44" t="str">
            <v>Cumplir con la ejecución del presupuesto de inversión apropiado a la dependencia de acuerdo a los lineamientos establecidos por la Oficina Asesora de Planeación</v>
          </cell>
          <cell r="F44" t="str">
            <v>Funcionamiento</v>
          </cell>
          <cell r="G44" t="str">
            <v>Ejecucion presupuestal (Inversión)</v>
          </cell>
          <cell r="H44" t="str">
            <v>(Total de recursos ejecutados del presupuesto de inversión/Total de recursos programados para la vigencia)*100</v>
          </cell>
          <cell r="I44" t="str">
            <v>Recursos</v>
          </cell>
          <cell r="J44" t="str">
            <v>Trimestral</v>
          </cell>
          <cell r="K44">
            <v>1646195474.3557446</v>
          </cell>
          <cell r="L44">
            <v>0</v>
          </cell>
          <cell r="M44">
            <v>1646195474.3557446</v>
          </cell>
          <cell r="N44">
            <v>1623136207.34688</v>
          </cell>
          <cell r="O44">
            <v>0</v>
          </cell>
          <cell r="P44">
            <v>1623136207.34688</v>
          </cell>
          <cell r="Q44">
            <v>1623136207.34688</v>
          </cell>
          <cell r="R44">
            <v>0.98599238828676217</v>
          </cell>
          <cell r="S44">
            <v>1</v>
          </cell>
          <cell r="T44" t="str">
            <v/>
          </cell>
          <cell r="Z44">
            <v>219816159</v>
          </cell>
          <cell r="AA44">
            <v>219816159</v>
          </cell>
          <cell r="AB44">
            <v>0.13352980397788258</v>
          </cell>
          <cell r="AC44" t="str">
            <v xml:space="preserve">1. Ejecución a la fecha conforme a lo programado. La principal ejecucion se centra en la suscripcion de los contratos de prestación de servicios.
</v>
          </cell>
          <cell r="AI44">
            <v>436874003</v>
          </cell>
          <cell r="AJ44">
            <v>436874003</v>
          </cell>
          <cell r="AK44">
            <v>0.26538403841194808</v>
          </cell>
          <cell r="AL44" t="str">
            <v>1. Ejecución a la fecha conforme a la realización de las actividades programadas. La ejecucion se centra en la suscripcion de los contratos de prestación de servicios y en la realizacion de las sesiones de la comisión revisora y la suscripción del contrato de transporte de muestras.</v>
          </cell>
          <cell r="AR44">
            <v>413163945</v>
          </cell>
          <cell r="AS44">
            <v>413163945</v>
          </cell>
          <cell r="AT44">
            <v>0.25098109637416899</v>
          </cell>
          <cell r="AU44" t="str">
            <v>1. Ejecución a la fecha conforme a la realización de las actividades programadas. La ejecucion se centra en los contratos de prestación de servicios y en la realizacion de las sesiones de la comisión revisora y la suscripción del contrato de transporte de muestras.</v>
          </cell>
          <cell r="BA44">
            <v>553282100.34687996</v>
          </cell>
          <cell r="BB44">
            <v>553282100.34687996</v>
          </cell>
          <cell r="BC44">
            <v>0.33609744952276249</v>
          </cell>
          <cell r="BD44" t="str">
            <v>Ejecución a la fecha conforme a la realización de las actividades programadas. La ejecucion se centra en el pago de las cuentas de cobro de los contratos de prestación de servicios profesionales y apoyo a la gestión, en el pago a los comisionados por la realizacion de las sesiones de la sala especializada de dispositivos médicos y reactivos de diagnostico in vitro, en las visitas realizadas de manera presencial a nivel nacional en las cuales se causaron tiquetes y viáticos y en las facturas del servicio de transporte de muestras.</v>
          </cell>
        </row>
        <row r="45">
          <cell r="A45" t="str">
            <v>DD38</v>
          </cell>
          <cell r="B45" t="str">
            <v>5 Gestión de la transparencia, participación ciudadana, rendición de cuentas y lucha contra la ilegalidad</v>
          </cell>
          <cell r="C45" t="str">
            <v>Dirección de Dispositivos Médicos</v>
          </cell>
          <cell r="D45" t="str">
            <v>Identificar y ejecutar las actividades de participación ciudadana de acuerdo a la metodologia institucional_ Lineamientos de documentación de participación ciudadana y rendición de cuentas</v>
          </cell>
          <cell r="E45" t="str">
            <v>Realizar las acciones de participación ciudadana de acuerdo a la metodología institucional</v>
          </cell>
          <cell r="F45" t="str">
            <v>Funcionamiento</v>
          </cell>
          <cell r="G45" t="str">
            <v>Actividades de Participación Ciudadana</v>
          </cell>
          <cell r="H45" t="str">
            <v>(No de actividades realizadas/No de actividades identificadas)*100</v>
          </cell>
          <cell r="I45" t="str">
            <v>Porcentaje</v>
          </cell>
          <cell r="J45" t="str">
            <v>Trimestral</v>
          </cell>
          <cell r="K45">
            <v>1</v>
          </cell>
          <cell r="M45">
            <v>1</v>
          </cell>
          <cell r="N45">
            <v>1</v>
          </cell>
          <cell r="P45">
            <v>1</v>
          </cell>
          <cell r="Q45">
            <v>1</v>
          </cell>
          <cell r="R45">
            <v>1</v>
          </cell>
          <cell r="S45">
            <v>1</v>
          </cell>
          <cell r="T45" t="str">
            <v/>
          </cell>
          <cell r="Z45">
            <v>1</v>
          </cell>
          <cell r="AA45">
            <v>1</v>
          </cell>
          <cell r="AB45">
            <v>0.25</v>
          </cell>
          <cell r="AC45" t="str">
            <v>En el primer trimestre del 2021 se realizaron 9 actividades de participación ciudadana distribuidas así:
GRUPO DE VIGILANCIA EPIDEMIOLOGICA: 
Durante el primer trimestre del año 2021  se realizaron seis actividades de Orientación al ciudadano básicamente en proceso de capacitación a profesionales de salud de IPS y Asistencias técnicas a las secretarias departamentales  con el fin de emitir los nuevos lineamientos con respecto a la actualización de la Norma de Reactivovigilancia.
GRUPO DE TECNOVIGILANCIA: Primer trimestre 2021: Se realizó una capacitación el 26 de marzo realizada con los gremios de DM y Reactivos:  ANDI, FENALCO y ARI y demás interesados con los temas: tecnovigilancia en tiempos de covid. Temas: Programa Nacional de Tecnovigilancia, Como reportar eventos e incidentes adversos serios y no serios y reportes trimestrales, como reportar vitales no disponibles, como reportar agotamiento de existencias. 
GRUPO TÉCNICO: Durante el primer trimestre del año 2021, el Grupo Técnico participó en la Capacitación "etiquetado y rotulado de Dispositivos Médicos y Equipos Biomédicos", en el marco del Convenio de intercambio de información N° 356 del 05 de julio de 2017 DIAN - Invima, esta actividad fue realizada el día 15/02/2021 de manera virtual.
GRUPO REGISTROS SANITARIOS: Durante el primer trimestre del año 2021, el Grupo de Registros Sanitarios realizó una capacitación sobre registros sanitarios de dispositivos médicos dirigido a funcionarios de la DIAN.</v>
          </cell>
          <cell r="AI45">
            <v>1</v>
          </cell>
          <cell r="AJ45">
            <v>1</v>
          </cell>
          <cell r="AK45">
            <v>0.25</v>
          </cell>
          <cell r="AL45" t="str">
            <v>1. Resultados Alcanzados a la fecha: En el segundo trimestre del 2021 se realizaron 43 actividades de participación ciudadana distribuidas así:
GRUPO TECNICO:
Durante el segundo trimestre se realizaron 4 actividades de participación ciudadana relacionadas así: una capacitación dirigida a la cámara de comercio de Ibagué el día 15 de abril de 2021 en el tema importación y fabricación de Vitales No Disponibles, una capacitación dirigidas a las ETS realizada el día 21 de mayo de 2021en el tema requisitos para la fabricación e importación de DM VND, Una capacitación dirigida a OEA, en donde se amplió a cerca de la certificación de CCAA para DM y el programa de tecnovigilancia, Participación en el evento "INVIMA ACTOR RACIONAL EN EL CONMOCIONADO ESPECTOR DE LA PANDEMIA - GARANTE DE LA SALUD PÚBLICA DE LA POBLACIÓN, el día 31 de mayo de 2021 , evento organizado por la DIROS, donde se presentó las actividades desarrolladas por la DDMOT en el marco de la pandemia por Covid 19. 
GRUPO DE VIGILANCIA EPIDEMIOLOGICA: 
Durante el segundo trimestre del año 2021  se realizaron catorce (14) actividades de Orientación al ciudadano básicamente asociados al proceso de capacitación y asistencia técnica. Los temas principales estuvieron orientados a Lineamientos de Programa Nacional de Reactivovigilancia, normatividad sobre el manejo del diagnóstico para Covid-19 y Sistemas de Gestión de Riesgo Clínico,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inició capacitaciones mediante aula virtual bajo la modalidad E-learning dirigida a Prestadores de Servicios de Salud, Profesionales independientes, Fabricantes e Importadores, Bancos de Sangre, Bancos de Componentes Anatómicos y demás actores interesados.
GRUPO DE TECNOVIGILANCIA:
Durante el segundo trimestre del año 2021  se realizaron diecinueve (19) actividades de orientación al ciudadano básicamente asociados al proceso de capacitación y asistencia técnica. Los temas principales estuvieron orientados al Programa de Tecnovigilancia y como reportar al programa los casos con dispositivos médicos vitales no disponibles en el marco de la pandemia por el Covid 19.
GRUPO REGISTROS SANITARIOS:
Durante el segundo trimestre del año 2021, el Grupo de Registros Sanitarios realizó tres (3) capacitaciones sobre registros sanitarios de dispositivos médicos dirigido a la Gobernación del Valle sobre generalidades de  dispositivos médicos, a la Universidad del Rosario y Escuela Colombiana de Ingeniería Julio Garavito sobre Generalidades de Dispositivos Médicos y Equipos Biomédicos de Tecnología Controlada, su clasificación de riesgo y a los entes territoriales sobre generalidades de registros sanitarios.
DESPACHO
Durante el segundo trimestre del año 2021, el despacho de la DDMOT realizó (3) capacitaciones así: una dirigida a los asistentes del foro de mediciones en salud organizado por el Instituto Nacional de Metrología, una dirigida a gremios industriales del país Vasco sobre regulación de dispositivos médicos y una dirigida a las secretarias de salud del país sobre dispositivos médicos.
2. Inconvenientes presentados: NA
3. Acciones de Mejora si aplican: NA</v>
          </cell>
          <cell r="AR45">
            <v>1</v>
          </cell>
          <cell r="AS45">
            <v>1</v>
          </cell>
          <cell r="AT45">
            <v>0.25</v>
          </cell>
          <cell r="AU45" t="str">
            <v>Durante el tercer trimestrese desarrollaron entre los diferentes grupos de la DDMOT 29 actividades de participación ciudadana, enfocadas principalmente en acciones de capacitación y asistencia técnica y dirgidas a los diferentes actores como gremios, industria, prestadores, secretarías de salud, profesionales independientes, entre otros. De resaltar en este trimestre la realización en el mes de septiembre de la mesa de trabajo de la rendición de cuentas de la vigencia 2020, espacio en donde se presentó la gestión y logros en el marco de la emergencia sanitaria.</v>
          </cell>
          <cell r="BA45">
            <v>1</v>
          </cell>
          <cell r="BB45">
            <v>1</v>
          </cell>
          <cell r="BC45">
            <v>0.25</v>
          </cell>
          <cell r="BD45" t="str">
            <v>Durante el cuatro trimestre se desarrollaron entre los diferentes grupos de la DDMOT todas las actividades programadas  de participación ciudadana, enfocadas principalmente en acciones de capacitación y asistencia técnica y dirgidas a los diferentes actores como gremios, industria, prestadores, secretarías de salud, profesionales independientes, personal de agencias homologas al Invima, entre otros. De resaltar en este trimestre la realización en el mes de diciembre del FAcebook Live referente a la gestion de los Registros Sanitarios durante la vigencia 2021.</v>
          </cell>
        </row>
      </sheetData>
      <sheetData sheetId="14">
        <row r="7">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R7" t="str">
            <v>Ejecución Total Porcentual</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DC01</v>
          </cell>
          <cell r="B8" t="str">
            <v xml:space="preserve">1 Fortalecimiento  de la inspección  vigilancia y control de los productos competencia del Invima </v>
          </cell>
          <cell r="C8" t="str">
            <v>Dirección de Cosméticos</v>
          </cell>
          <cell r="D8" t="str">
            <v>Realizar capacitación a entes descentralizados y otros Actoresde los productos y establecimientos competencia de nuestra Dirección</v>
          </cell>
          <cell r="E8" t="str">
            <v>1- Brindar capacitación a los Entes descentralizados y colectivos de usuarios en temas relacionados con los
asuntos competencia del Invima</v>
          </cell>
          <cell r="F8" t="str">
            <v>Inversión</v>
          </cell>
          <cell r="G8" t="str">
            <v>Capacitaciones</v>
          </cell>
          <cell r="H8" t="str">
            <v>(No. de capacitaciones realizadas/ No. de capacitaciones programadas)  * 100</v>
          </cell>
          <cell r="I8" t="str">
            <v>Número</v>
          </cell>
          <cell r="J8" t="str">
            <v>Trimestral</v>
          </cell>
          <cell r="K8">
            <v>14</v>
          </cell>
          <cell r="L8">
            <v>2</v>
          </cell>
          <cell r="M8">
            <v>12</v>
          </cell>
          <cell r="N8">
            <v>15</v>
          </cell>
          <cell r="O8">
            <v>1</v>
          </cell>
          <cell r="P8">
            <v>14</v>
          </cell>
          <cell r="Q8">
            <v>15</v>
          </cell>
          <cell r="R8">
            <v>1</v>
          </cell>
          <cell r="S8">
            <v>1</v>
          </cell>
          <cell r="T8" t="str">
            <v>Revisar la sobreejecución del Indicador</v>
          </cell>
          <cell r="U8">
            <v>0</v>
          </cell>
          <cell r="V8">
            <v>0</v>
          </cell>
          <cell r="W8">
            <v>0</v>
          </cell>
          <cell r="X8">
            <v>1</v>
          </cell>
          <cell r="Y8">
            <v>0</v>
          </cell>
          <cell r="Z8">
            <v>1</v>
          </cell>
          <cell r="AA8">
            <v>2</v>
          </cell>
          <cell r="AB8">
            <v>0.14285714285714285</v>
          </cell>
          <cell r="AC8" t="str">
            <v xml:space="preserve">1. Resultados Alcanzados a la fecha: Para el primer  trimestre se realizaron 2 (dos) capacitaciones en modalidad virtual, con una asistencia  de 145 personas, el porcentaje de ejecución es de 13,33% con respecto a la meta propuesta.
Los temas dictados fueron: en febrero relacionados con etiquetado y rotulado y en marzo el Invima y su papel de IVC, el proceso de NSO y en BPM
2. Inconvenientes presentados: No aplica
3. Acciones de Mejora si aplican: </v>
          </cell>
          <cell r="AD8">
            <v>0</v>
          </cell>
          <cell r="AE8">
            <v>0</v>
          </cell>
          <cell r="AF8">
            <v>0</v>
          </cell>
          <cell r="AG8">
            <v>1</v>
          </cell>
          <cell r="AH8">
            <v>0</v>
          </cell>
          <cell r="AI8">
            <v>2</v>
          </cell>
          <cell r="AJ8">
            <v>3</v>
          </cell>
          <cell r="AK8">
            <v>0.21428571428571427</v>
          </cell>
          <cell r="AL8" t="str">
            <v xml:space="preserve">1. Resultados Alcanzados a la fecha: Para el primer  semestre se realizaron 5 (cinco) capacitaciones en modalidad virtual, el porcentaje de ejecución es del 33,33% con respecto a la meta propuesta. 
2. Inconvenientes presentados: El porcentaje ejecutado con respecto a la meta es bajo, debido a que los funcionarios que dictan las capacitaciones están con muchas actividades, por lo cual se dejaron para el segundo semestre . Adicionalmente debido a las circuntancias actuales (pandemia, movilizaciones etc) se están realizando virtualmente.
3. Acciones de Mejora si aplican: se solicitó cambio de meta de 15 a 12 (10 virtuales y 2 presenciales) </v>
          </cell>
          <cell r="AM8">
            <v>0</v>
          </cell>
          <cell r="AN8">
            <v>2</v>
          </cell>
          <cell r="AO8">
            <v>0</v>
          </cell>
          <cell r="AP8">
            <v>3</v>
          </cell>
          <cell r="AQ8">
            <v>0</v>
          </cell>
          <cell r="AR8">
            <v>1</v>
          </cell>
          <cell r="AS8">
            <v>6</v>
          </cell>
          <cell r="AT8">
            <v>0.42857142857142855</v>
          </cell>
          <cell r="AU8" t="str">
            <v>1. Resultados Alcanzados a la fecha: Para el tercer   semestre se han realizado 11 (once) capacitaciones en modalidad virtual, el porcentaje de ejecución es del 91% con respecto a la meta propuesta. 
2. Inconvenientes presentados: N/A
3. Acciones de Mejora si aplican: N/A</v>
          </cell>
          <cell r="AV8">
            <v>1</v>
          </cell>
          <cell r="AW8">
            <v>1</v>
          </cell>
          <cell r="AX8">
            <v>0</v>
          </cell>
          <cell r="AY8">
            <v>2</v>
          </cell>
          <cell r="AZ8">
            <v>0</v>
          </cell>
          <cell r="BA8">
            <v>0</v>
          </cell>
          <cell r="BB8">
            <v>4</v>
          </cell>
          <cell r="BC8">
            <v>0.2857142857142857</v>
          </cell>
          <cell r="BD8" t="str">
            <v>1. Resultados Alcanzados a la fecha: para el cuarto trimestre se realizaron 4 capacitaciones (3 virtuales y 1 presencial), alcanzando un 28,57% en el trimestre, con respecto a la meta programada en el año se cumplió con un 107% dictando 15 capacitaciones en total. (la meta era 14)
2. Inconvenientes presentados: Se realizó una capacitación adicional ya que era virtual y no comprometían recursos financieros.
3. Acciones de Mejora si aplican: N/A</v>
          </cell>
        </row>
        <row r="9">
          <cell r="A9" t="str">
            <v>DC02</v>
          </cell>
          <cell r="B9" t="str">
            <v xml:space="preserve">1 Fortalecimiento  de la inspección  vigilancia y control de los productos competencia del Invima </v>
          </cell>
          <cell r="C9" t="str">
            <v>Dirección de Cosméticos</v>
          </cell>
          <cell r="D9" t="str">
            <v>Realizar Asistencia técnica a entes descentralizados y otros Actoresde los productos y establecimientos competencia de nuestra Dirección</v>
          </cell>
          <cell r="E9" t="str">
            <v>2-Brindar asistencia técnica a los Entes descentralizados relacionada con los asuntos de competencia del Invima</v>
          </cell>
          <cell r="F9" t="str">
            <v>Inversión</v>
          </cell>
          <cell r="G9" t="str">
            <v>Asistencias Técnicas</v>
          </cell>
          <cell r="H9" t="str">
            <v>(No. asistencias técnicas realizadas/No. de asistencias técnicas programadas) *100</v>
          </cell>
          <cell r="I9" t="str">
            <v>Número</v>
          </cell>
          <cell r="J9" t="str">
            <v>Trimestral</v>
          </cell>
          <cell r="K9">
            <v>3</v>
          </cell>
          <cell r="L9">
            <v>3</v>
          </cell>
          <cell r="M9">
            <v>0</v>
          </cell>
          <cell r="N9">
            <v>3</v>
          </cell>
          <cell r="O9">
            <v>3</v>
          </cell>
          <cell r="P9">
            <v>0</v>
          </cell>
          <cell r="Q9">
            <v>3</v>
          </cell>
          <cell r="R9">
            <v>1</v>
          </cell>
          <cell r="S9">
            <v>1</v>
          </cell>
          <cell r="T9" t="str">
            <v/>
          </cell>
          <cell r="U9">
            <v>0</v>
          </cell>
          <cell r="V9">
            <v>0</v>
          </cell>
          <cell r="W9">
            <v>0</v>
          </cell>
          <cell r="X9">
            <v>0</v>
          </cell>
          <cell r="Y9">
            <v>0</v>
          </cell>
          <cell r="Z9">
            <v>0</v>
          </cell>
          <cell r="AA9">
            <v>0</v>
          </cell>
          <cell r="AB9">
            <v>0</v>
          </cell>
          <cell r="AC9" t="str">
            <v xml:space="preserve">1. Resultados Alcanzados a la fecha: Se planificaron 6 Asistencias Técnicas a - de 75 km. De las cuales no se ha realizado ninguna, debido a que  el primer trimestre se dió prioridad a evacuar certificados de capacidad de producción para estar sobre los tiempos.  
2. Inconvenientes presentados: No aplica
3. Acciones de Mejora si aplican: Se seguirá revisando esta meta para analizar si se pide cambio </v>
          </cell>
          <cell r="AD9">
            <v>0</v>
          </cell>
          <cell r="AE9">
            <v>0</v>
          </cell>
          <cell r="AF9">
            <v>0</v>
          </cell>
          <cell r="AG9">
            <v>0</v>
          </cell>
          <cell r="AH9">
            <v>0</v>
          </cell>
          <cell r="AI9">
            <v>0</v>
          </cell>
          <cell r="AJ9">
            <v>0</v>
          </cell>
          <cell r="AK9">
            <v>0</v>
          </cell>
          <cell r="AL9" t="str">
            <v>1. Resultados Alcanzados a la fecha: Se planificaron 6 Asistencias Técnicas a - de 75 km. De las cuales no se ha realizado ninguna, debido a que  el primer  y segundo trimestre se dió prioridad a evacuar certificados de capacidad de producción para estar sobre los tiempos.  
2. Inconvenientes presentados: No tener suficiente personal ya que 3 de los 7 funcionarios del grupo técnico están trabajando desde casa.
3. Acciones de Mejora si aplican: Se solicitó cambio de meta dejandola en 3 Asistencias técnicas todas a +75 km</v>
          </cell>
          <cell r="AM9">
            <v>1</v>
          </cell>
          <cell r="AN9">
            <v>0</v>
          </cell>
          <cell r="AO9">
            <v>1</v>
          </cell>
          <cell r="AP9">
            <v>0</v>
          </cell>
          <cell r="AQ9">
            <v>0</v>
          </cell>
          <cell r="AR9">
            <v>0</v>
          </cell>
          <cell r="AS9">
            <v>2</v>
          </cell>
          <cell r="AT9">
            <v>0.66666666666666663</v>
          </cell>
          <cell r="AU9" t="str">
            <v>Resultados Alcanzados a la fecha: Se planificaron 3 Asistencias Técnicas a - de 75 km. De las cuales únicamente se han realizado 2, para un porcentaje total de 67%, una se realizó en el mes de junio en Quindio y la otra en el mes de agosto a Caquetá.  
2. Inconvenientes presentados: N/A
3. Acciones de Mejora si aplican: N/A</v>
          </cell>
          <cell r="AV9">
            <v>0</v>
          </cell>
          <cell r="AW9">
            <v>0</v>
          </cell>
          <cell r="AX9">
            <v>0</v>
          </cell>
          <cell r="AY9">
            <v>0</v>
          </cell>
          <cell r="AZ9">
            <v>1</v>
          </cell>
          <cell r="BA9">
            <v>0</v>
          </cell>
          <cell r="BB9">
            <v>1</v>
          </cell>
          <cell r="BC9">
            <v>0.33333333333333331</v>
          </cell>
          <cell r="BD9" t="str">
            <v>1. Resultados Alcanzados a la fecha: para el cuarto trimestre se realizó 1 Asistencia técnica a + de 75 km, alcanzando un 33,33% en el trimestre. Con respecto a la meta programada de 3 asistencias técnicas se cumplió con todas alcanzando un 100%.
2. Inconvenientes presentados: N/A
3. Acciones de Mejora si aplican: N/A</v>
          </cell>
        </row>
        <row r="10">
          <cell r="A10" t="str">
            <v>DC03</v>
          </cell>
          <cell r="B10" t="str">
            <v xml:space="preserve">1 Fortalecimiento  de la inspección  vigilancia y control de los productos competencia del Invima </v>
          </cell>
          <cell r="C10" t="str">
            <v>Dirección de Cosméticos</v>
          </cell>
          <cell r="D10" t="str">
            <v>Realizar visitas con proposito de certificación a productos de cosméticos, aseo y  plaguicidas de uso domèstico otorgadas</v>
          </cell>
          <cell r="E10" t="str">
            <v>3- Garantizar que las empresas fabricantes nacionales e importadoras de los productos competencia del Invima reunen las condiciones tecnico sanitarias  mínimas para llevar a cabo los procesos de fabricación, almacenamiento y acondicionamiento.</v>
          </cell>
          <cell r="F10" t="str">
            <v>Inversión</v>
          </cell>
          <cell r="G10" t="str">
            <v xml:space="preserve">Visitas con proposito de certificación </v>
          </cell>
          <cell r="H10" t="str">
            <v>(No. de visitas con proposito de certificacion realizadas/ No. visitas con proposito de certificacion programadas)  * 100</v>
          </cell>
          <cell r="I10" t="str">
            <v>Número</v>
          </cell>
          <cell r="J10" t="str">
            <v>Mensual</v>
          </cell>
          <cell r="K10">
            <v>150</v>
          </cell>
          <cell r="L10">
            <v>72</v>
          </cell>
          <cell r="M10">
            <v>78</v>
          </cell>
          <cell r="N10">
            <v>147</v>
          </cell>
          <cell r="O10">
            <v>70</v>
          </cell>
          <cell r="P10">
            <v>77</v>
          </cell>
          <cell r="Q10">
            <v>147</v>
          </cell>
          <cell r="R10">
            <v>0.98</v>
          </cell>
          <cell r="S10">
            <v>1</v>
          </cell>
          <cell r="T10" t="str">
            <v/>
          </cell>
          <cell r="U10">
            <v>0</v>
          </cell>
          <cell r="V10">
            <v>7</v>
          </cell>
          <cell r="W10">
            <v>0</v>
          </cell>
          <cell r="X10">
            <v>7</v>
          </cell>
          <cell r="Y10">
            <v>4</v>
          </cell>
          <cell r="Z10">
            <v>7</v>
          </cell>
          <cell r="AA10">
            <v>25</v>
          </cell>
          <cell r="AB10">
            <v>0.16666666666666666</v>
          </cell>
          <cell r="AC10" t="str">
            <v xml:space="preserve">1. Resultados Alcanzados a la fecha: De las 170 visitas con propósito de certificación a productos de cosméticos, aseo y plaguicidas de uso doméstico planeadas en el primer trimestre se han ejecutado 25 Visitas; 4 a +75 km y 21 a -75km, mostrando un avance del 14,71% con relación a la meta anual. Distribuidas asi: CCP COSMETICOS con un total de 15 visitas (3 a +de 75 km y 12 a -75 km); CCP ASEO con un total de 10 visitas (1 a + de 75km y 9 a -75 km)
2. Inconvenientes presentados si aplican
3. Acciones de Mejora si aplican: </v>
          </cell>
          <cell r="AD10">
            <v>5</v>
          </cell>
          <cell r="AE10">
            <v>7</v>
          </cell>
          <cell r="AF10">
            <v>7</v>
          </cell>
          <cell r="AG10">
            <v>3</v>
          </cell>
          <cell r="AH10">
            <v>7</v>
          </cell>
          <cell r="AI10">
            <v>7</v>
          </cell>
          <cell r="AJ10">
            <v>36</v>
          </cell>
          <cell r="AK10">
            <v>0.24</v>
          </cell>
          <cell r="AL10" t="str">
            <v>1. Resultados Alcanzados a la fecha: De las 170 visitas con propósito de certificación a productos de cosméticos, aseo y plaguicidas de uso doméstico planeadas en el primer semestre se han ejecutado 61 Visitas; 23 a +75 km y 38 a -75km, mostrando un avance del 35,88% con relación a la meta anual. Distribuidas asi: CCP COSMETICOS con un total de 42 visitas (17 a +de 75 km y 25 a -75 km); CCP ASEO con un total de 19 visitas (6 a + de 75km y 13 a -75 km)
2. Inconvenientes presentados si aplican:  Debido a las circunstancias actuales (Pandemia, problemas de orden público y restricción médica del personal ya que tenemos sólo 4 personas disponibles para salir) y teniendo en cuenta que estas visitas son solicitadas por los usuarios se solicitó la disminusción de la meta esta se calculó con el personal disponible para salir y siguiendo el lineamiento de no visitas virtuales. Esta meta se suma con las visitas virtuales las cuales aumentaron en 21 visitas. 
3. Acciones de Mejora si aplican: Se solicitó cambio de meta de 170 a 150 (72 a +75km y 78 a -75 km)</v>
          </cell>
          <cell r="AM10">
            <v>5</v>
          </cell>
          <cell r="AN10">
            <v>8</v>
          </cell>
          <cell r="AO10">
            <v>3</v>
          </cell>
          <cell r="AP10">
            <v>13</v>
          </cell>
          <cell r="AQ10">
            <v>11</v>
          </cell>
          <cell r="AR10">
            <v>3</v>
          </cell>
          <cell r="AS10">
            <v>43</v>
          </cell>
          <cell r="AT10">
            <v>0.28666666666666668</v>
          </cell>
          <cell r="AU10" t="str">
            <v>1. Resultados Alcanzados a la fecha: De las 150 visitas con propósito de certificación que se tienen como meta  se han ejecutado 104 Visitas; 42 a +75 km y 62 a -75km, mostrando un avance del 69% con relación a la meta anual. Distribuidas asi: CCP COSMETICOS con un total de 68 visitas (29 a +de 75 km y 39 a -75 km); CCP ASEO con un total de 34 visitas (12 a + de 75km y 22 a -75 km)
2. Inconvenientes presentados si aplican:  N/A 
3. Acciones de Mejora si aplican: N/A</v>
          </cell>
          <cell r="AV10">
            <v>5</v>
          </cell>
          <cell r="AW10">
            <v>5</v>
          </cell>
          <cell r="AX10">
            <v>14</v>
          </cell>
          <cell r="AY10">
            <v>8</v>
          </cell>
          <cell r="AZ10">
            <v>9</v>
          </cell>
          <cell r="BA10">
            <v>2</v>
          </cell>
          <cell r="BB10">
            <v>43</v>
          </cell>
          <cell r="BC10">
            <v>0.28666666666666668</v>
          </cell>
          <cell r="BD10" t="str">
            <v>1. Resultados Alcanzados a la fecha: De las 150 visitas con propósito de certificación que se tenian como meta  se ejecutaron 147 Visitas; logrando un porcentaje con respecto a la meta anual de 98%. El total de visitas en el año se distribuyen así:  70 a +75 km y 77 a -75km,
2. Inconvenientes presentados si aplican:  N/A 
3. Acciones de Mejora si aplican: N/A</v>
          </cell>
        </row>
        <row r="11">
          <cell r="A11" t="str">
            <v>DC04</v>
          </cell>
          <cell r="B11" t="str">
            <v xml:space="preserve">1 Fortalecimiento  de la inspección  vigilancia y control de los productos competencia del Invima </v>
          </cell>
          <cell r="C11" t="str">
            <v>Dirección de Cosméticos</v>
          </cell>
          <cell r="D11" t="str">
            <v>Realizar visitas con proposito de confirmación de la certificación a productos  de cosméticos, aseo y  plaguicidas de uso domèstico otorgadas bajo la metodología virtual</v>
          </cell>
          <cell r="E11" t="str">
            <v>3- Garantizar que las empresas fabricantes nacionales e importadoras de los productos competencia del Invima reunen las condiciones tecnico sanitarias  mínimas para llevar a cabo los procesos de fabricación, almacenamiento y acondicionamiento.</v>
          </cell>
          <cell r="F11" t="str">
            <v>Inversión</v>
          </cell>
          <cell r="G11" t="str">
            <v>Seguimiento a visitas Virtuales con propósito de confirmar la Certificación</v>
          </cell>
          <cell r="H11" t="str">
            <v>(No. de visitas con proposito Confirmación de certificacion realizadas/ No. visitas con proposito de Confirmación de certificacion programadas)  * 100</v>
          </cell>
          <cell r="I11" t="str">
            <v>Número</v>
          </cell>
          <cell r="J11" t="str">
            <v>Mensual</v>
          </cell>
          <cell r="K11">
            <v>40</v>
          </cell>
          <cell r="L11">
            <v>31</v>
          </cell>
          <cell r="M11">
            <v>9</v>
          </cell>
          <cell r="N11">
            <v>40</v>
          </cell>
          <cell r="O11">
            <v>31</v>
          </cell>
          <cell r="P11">
            <v>9</v>
          </cell>
          <cell r="Q11">
            <v>40</v>
          </cell>
          <cell r="R11">
            <v>1</v>
          </cell>
          <cell r="S11">
            <v>1</v>
          </cell>
          <cell r="T11" t="str">
            <v/>
          </cell>
          <cell r="U11">
            <v>0</v>
          </cell>
          <cell r="V11">
            <v>0</v>
          </cell>
          <cell r="W11">
            <v>0</v>
          </cell>
          <cell r="X11">
            <v>0</v>
          </cell>
          <cell r="Y11">
            <v>3</v>
          </cell>
          <cell r="Z11">
            <v>0</v>
          </cell>
          <cell r="AA11">
            <v>3</v>
          </cell>
          <cell r="AB11">
            <v>7.4999999999999997E-2</v>
          </cell>
          <cell r="AC11" t="str">
            <v xml:space="preserve">1. Resultados Alcanzados a la fecha: De las 108 visitas planeadas, en el primer trimestre se han ejecutado 3 Visitas a +75, mostrando un avance del 2,78% con relación a la meta anual. Distribuidas asi: CCP COSMETICOS  2 visitas, CCP ASEO con 1 visita.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seguira revisando para analizar si se pide cambio de meta </v>
          </cell>
          <cell r="AD11">
            <v>0</v>
          </cell>
          <cell r="AE11">
            <v>0</v>
          </cell>
          <cell r="AF11">
            <v>1</v>
          </cell>
          <cell r="AG11">
            <v>1</v>
          </cell>
          <cell r="AH11">
            <v>4</v>
          </cell>
          <cell r="AI11">
            <v>0</v>
          </cell>
          <cell r="AJ11">
            <v>6</v>
          </cell>
          <cell r="AK11">
            <v>0.15</v>
          </cell>
          <cell r="AL11" t="str">
            <v>1. Resultados Alcanzados a la fecha: De las 108 visitas planeadas, en el primer semestre se han ejecutado 9 Visitas (8 a +75 y 1 a -75km), mostrando un avance del 8,33% con relación a la meta anual. Distribuidas asi: CCP COSMETICOS  5 visitas, CCP ASEO con 4 visitas.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solicitó cambio de meta a 40 (31 a +75km y 9 a -75km)</v>
          </cell>
          <cell r="AM11">
            <v>4</v>
          </cell>
          <cell r="AN11">
            <v>0</v>
          </cell>
          <cell r="AO11">
            <v>10</v>
          </cell>
          <cell r="AP11">
            <v>1</v>
          </cell>
          <cell r="AQ11">
            <v>3</v>
          </cell>
          <cell r="AR11">
            <v>1</v>
          </cell>
          <cell r="AS11">
            <v>19</v>
          </cell>
          <cell r="AT11">
            <v>0.47499999999999998</v>
          </cell>
          <cell r="AU11" t="str">
            <v>1. Resultados Alcanzados a la fecha: De las 40 visitas planeadas (31 a +75km y 9 a -75km), en el tercer trimestre se han ejecutado 28 Visitas (25 a +75 y 3 a -75km), mostrando un avance del 70% con relación a la meta anual. Distribuidas asi: CCP COSMETICOS  14 visitas (12 a +75km y 2 a -75 km), CCP ASEO con 14 visitas (13 a +75 km y 1 a -75 km)
2. Inconvenientes presentados: N/A
3. Acciones de Mejora si aplican: N/A</v>
          </cell>
          <cell r="AV11">
            <v>6</v>
          </cell>
          <cell r="AW11">
            <v>0</v>
          </cell>
          <cell r="AX11">
            <v>0</v>
          </cell>
          <cell r="AY11">
            <v>5</v>
          </cell>
          <cell r="AZ11">
            <v>0</v>
          </cell>
          <cell r="BA11">
            <v>1</v>
          </cell>
          <cell r="BB11">
            <v>12</v>
          </cell>
          <cell r="BC11">
            <v>0.3</v>
          </cell>
          <cell r="BD11" t="str">
            <v xml:space="preserve">1. . Resultados Alcanzados a la fecha: De las 40 visitas para hacer confirmación a la certificacación  (31 a +75 km y 9 a -75 km), en el cuarto trimetre se han realizado 12 Visitas de seguimiento (6 a +75 km y 6 a - 75km), mostrando un avance del 30% con relación a la meta anual. En el año se realizaron 40 visitas llegando a la meta del 100% de la meta propuesta anual.
2. Inconvenientes presentados:  N/A. 
3. Acciones de Mejora si aplican: N/A. </v>
          </cell>
        </row>
        <row r="12">
          <cell r="A12" t="str">
            <v>DC05</v>
          </cell>
          <cell r="B12" t="str">
            <v xml:space="preserve">1 Fortalecimiento  de la inspección  vigilancia y control de los productos competencia del Invima </v>
          </cell>
          <cell r="C12" t="str">
            <v>Dirección de Cosméticos</v>
          </cell>
          <cell r="D12" t="str">
            <v>Hacer Seguimiento a las certificaciones en productos  de cosméticos, aseo y  plaguicidas de uso domèstico otorgadas</v>
          </cell>
          <cell r="E12" t="str">
            <v>4- Garantizar que las empresas fabricantes nacionales e importadoras de  los productos competencia del Invima reunen las condiciones tecnico sanitarias  mínimas para llevar a cabo los procesos de fabricación, almacenamiento y acondicionamiento</v>
          </cell>
          <cell r="F12" t="str">
            <v>Inversión</v>
          </cell>
          <cell r="G12" t="str">
            <v xml:space="preserve">Visitas de seguimiento </v>
          </cell>
          <cell r="H12" t="str">
            <v>(No. de visitas con proposito de seguimiento a las certificaciones realizadas/ No. visitas con proposito de seguimiento a las certificaciones programadas)  * 100</v>
          </cell>
          <cell r="I12" t="str">
            <v>Número</v>
          </cell>
          <cell r="J12" t="str">
            <v>Mensual</v>
          </cell>
          <cell r="K12">
            <v>46</v>
          </cell>
          <cell r="L12">
            <v>18</v>
          </cell>
          <cell r="M12">
            <v>28</v>
          </cell>
          <cell r="N12">
            <v>37</v>
          </cell>
          <cell r="O12">
            <v>19</v>
          </cell>
          <cell r="P12">
            <v>18</v>
          </cell>
          <cell r="Q12">
            <v>37</v>
          </cell>
          <cell r="R12">
            <v>0.80434782608695654</v>
          </cell>
          <cell r="S12">
            <v>1</v>
          </cell>
          <cell r="T12" t="str">
            <v/>
          </cell>
          <cell r="U12">
            <v>0</v>
          </cell>
          <cell r="V12">
            <v>0</v>
          </cell>
          <cell r="W12">
            <v>1</v>
          </cell>
          <cell r="X12">
            <v>0</v>
          </cell>
          <cell r="Y12">
            <v>0</v>
          </cell>
          <cell r="Z12">
            <v>0</v>
          </cell>
          <cell r="AA12">
            <v>1</v>
          </cell>
          <cell r="AB12">
            <v>2.1739130434782608E-2</v>
          </cell>
          <cell r="AC12" t="str">
            <v xml:space="preserve">1. Resultados Alcanzados a la fecha: De las 55 visitas para hacer Seguimiento a las certificaciones en productos  de cosméticos, aseo y  plaguicidas de uso doméstico otorgadas 30 a +75 km y 25 a -75 km, en el primer trimestre se realizó 1 Visita a +75 km, mostrando un avance del 1,82% con relación a la meta anual.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ell>
          <cell r="AD12">
            <v>0</v>
          </cell>
          <cell r="AE12">
            <v>2</v>
          </cell>
          <cell r="AF12">
            <v>1</v>
          </cell>
          <cell r="AG12">
            <v>0</v>
          </cell>
          <cell r="AH12">
            <v>0</v>
          </cell>
          <cell r="AI12">
            <v>0</v>
          </cell>
          <cell r="AJ12">
            <v>3</v>
          </cell>
          <cell r="AK12">
            <v>6.5217391304347824E-2</v>
          </cell>
          <cell r="AL12" t="str">
            <v>1. Resultados Alcanzados a la fecha: De las 55 visitas para hacer Seguimiento a las certificaciones en productos  de cosméticos, aseo y  plaguicidas de uso doméstico otorgadas (30 a +75 km y 25 a -75 km), en el primer semestre se realizaron 4 Visitas 2 a +75 km y 2 a -75km, mostrando un avance del 7,27% con relación a la meta anual.
2. Inconvenientes presentados:  El porcentaje de ejecución del primer trimestre es muy bajo ya que se tiene personal con restricción médica (3 funcionarios),  y 4 funcionarios disponibles para ejecución de visitas presenciales.
3. Acciones de Mejora si aplican: Se solicitó cambio de meta 34 (18 a +75 km y 16 a -75 km)</v>
          </cell>
          <cell r="AM12">
            <v>0</v>
          </cell>
          <cell r="AN12">
            <v>0</v>
          </cell>
          <cell r="AO12">
            <v>2</v>
          </cell>
          <cell r="AP12">
            <v>7</v>
          </cell>
          <cell r="AQ12">
            <v>2</v>
          </cell>
          <cell r="AR12">
            <v>3</v>
          </cell>
          <cell r="AS12">
            <v>14</v>
          </cell>
          <cell r="AT12">
            <v>0.30434782608695654</v>
          </cell>
          <cell r="AU12" t="str">
            <v xml:space="preserve">1. . Resultados Alcanzados a la fecha: De las 46 visitas para hacer Seguimiento a las certificaciones en productos  de cosméticos, aseo y  plaguicidas de uso doméstico otorgadas (18 a +75 km y 28 a -75 km), en el tercer trimetre se han realizado 18 Visitas de seguimiento 6 a +75 km y 12 a - 75km, mostrando un avance del 39% con relación a la meta anual.
2. Inconvenientes presentados:  El porcentaje de ejecución del tercer trimestre es  bajo ya que las visitas solicitadas por  usuarios están copando la capacidad operativa disponible. 
3. Acciones de Mejora si aplican: Se solicitaron 2 contratistas por lo cual se solicitó cambio de meta de 16 a 28 a -75 km, contando con que se contraten para 2 meses. </v>
          </cell>
          <cell r="AV12">
            <v>0</v>
          </cell>
          <cell r="AW12">
            <v>0</v>
          </cell>
          <cell r="AX12">
            <v>3</v>
          </cell>
          <cell r="AY12">
            <v>0</v>
          </cell>
          <cell r="AZ12">
            <v>10</v>
          </cell>
          <cell r="BA12">
            <v>6</v>
          </cell>
          <cell r="BB12">
            <v>19</v>
          </cell>
          <cell r="BC12">
            <v>0.41304347826086957</v>
          </cell>
          <cell r="BD12" t="str">
            <v>1. 1. . Resultados Alcanzados a la fecha: De las 46 visitas para hacer Seguimiento a las certificaciones en productos  de cosméticos, aseo y  plaguicidas de uso doméstico otorgadas (18 a +75 km y 28 a -75 km), en el cuarto trimestre se realizaron 19 Visitas de seguimiento 13 a +75 km y 6 a - 75km, mostrando un avance del 41% en el trimestre con relación a la meta anual. Por otra parte en el año se realizaron 37 visitas cumpliendo con el 83% con relación a la meta anual propuesta.
2. Inconvenientes presentados:  El porcentaje de ejecución fue bajo debido a que las visitas con propósito de certificación  solicitadas por  usuarios coparon la capacidad operativa disponible. 
3. Acciones de Mejora si aplican: N/A</v>
          </cell>
        </row>
        <row r="13">
          <cell r="A13" t="str">
            <v>DC06</v>
          </cell>
          <cell r="B13" t="str">
            <v xml:space="preserve">1 Fortalecimiento  de la inspección  vigilancia y control de los productos competencia del Invima </v>
          </cell>
          <cell r="C13" t="str">
            <v>Dirección de Cosméticos</v>
          </cell>
          <cell r="D13" t="str">
            <v>Realizar Visitas de verificacion de cumplimiento de lineamientos a la DIROS de los productos y establecimiento de nuestra competencia</v>
          </cell>
          <cell r="E13" t="str">
            <v>6- Verificar el cumplimiento de lineamientos a la DIROS</v>
          </cell>
          <cell r="F13" t="str">
            <v>Inversión</v>
          </cell>
          <cell r="G13" t="str">
            <v>informes</v>
          </cell>
          <cell r="H13" t="str">
            <v xml:space="preserve">(Numero de informes realizados / Numero de informes programados)*100 </v>
          </cell>
          <cell r="I13" t="str">
            <v>Número</v>
          </cell>
          <cell r="J13" t="str">
            <v>Trimestral</v>
          </cell>
          <cell r="K13">
            <v>4</v>
          </cell>
          <cell r="L13">
            <v>4</v>
          </cell>
          <cell r="M13">
            <v>0</v>
          </cell>
          <cell r="N13">
            <v>4</v>
          </cell>
          <cell r="O13">
            <v>4</v>
          </cell>
          <cell r="P13">
            <v>0</v>
          </cell>
          <cell r="Q13">
            <v>4</v>
          </cell>
          <cell r="R13">
            <v>1</v>
          </cell>
          <cell r="S13">
            <v>1</v>
          </cell>
          <cell r="T13" t="str">
            <v/>
          </cell>
          <cell r="U13">
            <v>0</v>
          </cell>
          <cell r="V13">
            <v>0</v>
          </cell>
          <cell r="W13">
            <v>0</v>
          </cell>
          <cell r="X13">
            <v>0</v>
          </cell>
          <cell r="Y13">
            <v>0</v>
          </cell>
          <cell r="Z13">
            <v>0</v>
          </cell>
          <cell r="AA13">
            <v>0</v>
          </cell>
          <cell r="AB13">
            <v>0</v>
          </cell>
          <cell r="AC13" t="str">
            <v xml:space="preserve">1. Resultados Alcanzados a la fecha: De las 9 visitas a  realizar de Diros 8 a nivel nacional y 1 en Bogotá,  no se ha ejecutado ninguna.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ell>
          <cell r="AD13">
            <v>0</v>
          </cell>
          <cell r="AE13">
            <v>0</v>
          </cell>
          <cell r="AF13">
            <v>0</v>
          </cell>
          <cell r="AG13">
            <v>0</v>
          </cell>
          <cell r="AH13">
            <v>0</v>
          </cell>
          <cell r="AI13">
            <v>0</v>
          </cell>
          <cell r="AJ13">
            <v>0</v>
          </cell>
          <cell r="AK13">
            <v>0</v>
          </cell>
          <cell r="AL13" t="str">
            <v>1. Resultados Alcanzados a la fecha: De las 9 visitas a  realizar de Diros 8 a nivel nacional y 1 en Bogotá,  no se ha ejecutado ninguna.
2. Inconvenientes presentados:El año pasado se hizo el presupuesto basados en un escenario normal, es decir sin pandemia. A la fecha se tiene previsto únicamente culminar el programa de lineamiento a la DIROS con las 4 visitas pendientes del año 2020 
3. Acciones de Mejora si aplican: Se solicitó cambio de meta a 4 a +75 km</v>
          </cell>
          <cell r="AM13">
            <v>0</v>
          </cell>
          <cell r="AN13">
            <v>0</v>
          </cell>
          <cell r="AO13">
            <v>1</v>
          </cell>
          <cell r="AP13">
            <v>0</v>
          </cell>
          <cell r="AQ13">
            <v>0</v>
          </cell>
          <cell r="AR13">
            <v>0</v>
          </cell>
          <cell r="AS13">
            <v>1</v>
          </cell>
          <cell r="AT13">
            <v>0.25</v>
          </cell>
          <cell r="AU13" t="str">
            <v>1. . Resultados Alcanzados a la fecha: De las 4 visitas a  realizar de Diros todas a nivel nacional, únicamente se  se ha ejecutado una con un 25%
2. Inconvenientes presentados: N/A
3. Acciones de Mejora si aplican: las 3 restantes, se tiene programadas en común a cuerdo con los grupos territoriales  para realizarlas el cuarto trimestre del 2021.</v>
          </cell>
          <cell r="AV13">
            <v>1</v>
          </cell>
          <cell r="AW13">
            <v>0</v>
          </cell>
          <cell r="AX13">
            <v>1</v>
          </cell>
          <cell r="AY13">
            <v>0</v>
          </cell>
          <cell r="AZ13">
            <v>1</v>
          </cell>
          <cell r="BA13">
            <v>0</v>
          </cell>
          <cell r="BB13">
            <v>3</v>
          </cell>
          <cell r="BC13">
            <v>0.75</v>
          </cell>
          <cell r="BD13" t="str">
            <v>1. Resultados Alcanzados a la fecha: Se realizaron tres (3) visitas DIROS durante el cuarto trimestre, con lo que se logra un acumulado del 100%, con respecto a la meta anual.
2. Inconvenientes presentados: Se debió hacer una visita virtual , esto debido a que la comisión  no fue aceptada debido a que no alcanzaban los recursos asignados.
3. Acciones de Mejora si aplican: En enero se revisará el tema del presupuesto asignado con Planeación</v>
          </cell>
        </row>
        <row r="14">
          <cell r="A14" t="str">
            <v>DC07</v>
          </cell>
          <cell r="B14" t="str">
            <v xml:space="preserve">1 Fortalecimiento  de la inspección  vigilancia y control de los productos competencia del Invima </v>
          </cell>
          <cell r="C14" t="str">
            <v>Dirección de Cosméticos</v>
          </cell>
          <cell r="D14" t="str">
            <v>Realizar visitas de IVC competencia de la Dirección de los productos y establecimientos de nuestra competencia.</v>
          </cell>
          <cell r="E14" t="str">
            <v>5- Realizar la ejecución de las actividades de inspección, vigilancia y control</v>
          </cell>
          <cell r="F14" t="str">
            <v>Inversión</v>
          </cell>
          <cell r="G14" t="str">
            <v>visitas de IVC</v>
          </cell>
          <cell r="H14" t="str">
            <v>(No. De visitas de IVC competencia de la Dirección  realizadas / Total de visitas de IVC competencia de la Dirección programadas para el año)*100</v>
          </cell>
          <cell r="I14" t="str">
            <v>Número</v>
          </cell>
          <cell r="J14" t="str">
            <v>Mensual</v>
          </cell>
          <cell r="K14">
            <v>7</v>
          </cell>
          <cell r="L14">
            <v>2</v>
          </cell>
          <cell r="M14">
            <v>5</v>
          </cell>
          <cell r="N14">
            <v>8</v>
          </cell>
          <cell r="O14">
            <v>3</v>
          </cell>
          <cell r="P14">
            <v>5</v>
          </cell>
          <cell r="Q14">
            <v>8</v>
          </cell>
          <cell r="R14">
            <v>1</v>
          </cell>
          <cell r="S14">
            <v>1</v>
          </cell>
          <cell r="T14" t="str">
            <v>Revisar la sobreejecución del Indicador</v>
          </cell>
          <cell r="U14">
            <v>0</v>
          </cell>
          <cell r="V14">
            <v>0</v>
          </cell>
          <cell r="W14">
            <v>1</v>
          </cell>
          <cell r="X14">
            <v>1</v>
          </cell>
          <cell r="Y14">
            <v>0</v>
          </cell>
          <cell r="Z14">
            <v>1</v>
          </cell>
          <cell r="AA14">
            <v>3</v>
          </cell>
          <cell r="AB14">
            <v>0.42857142857142855</v>
          </cell>
          <cell r="AC14" t="str">
            <v>1. Resultados Alcanzados a la fecha: de las 30 visitas planeadas de IVC competencia de la Dirección, 10 a nivel nacional y 20 en Bogotá, para el primer trimestre se han ejecutado 3: 1 a nivel Nacional y 2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Inconvenientes presentados
3. Acciones de Mejora si aplican</v>
          </cell>
          <cell r="AD14">
            <v>0</v>
          </cell>
          <cell r="AE14">
            <v>0</v>
          </cell>
          <cell r="AF14">
            <v>0</v>
          </cell>
          <cell r="AG14">
            <v>0</v>
          </cell>
          <cell r="AH14">
            <v>0</v>
          </cell>
          <cell r="AI14">
            <v>0</v>
          </cell>
          <cell r="AJ14">
            <v>0</v>
          </cell>
          <cell r="AK14">
            <v>0</v>
          </cell>
          <cell r="AL14" t="str">
            <v>1. Resultados Alcanzados a la fecha: de las 30 visitas planeadas de IVC competencia de la Dirección, 10 a nivel nacional y 20 en Bogotá, para el primer semestre se han ejecutado 3: 1 a nivel Nacional y 2 en Bogotá;  mostrando un avance del 10% con relación a la meta anual. 
2. Inconvenientes presentados:  Esta ejecución es consecuencia de la necesidad de atender las visitas solicitadas a demanda en el proceso de auditorías y certificaciones. Teniendo en cuenta la capacidad  operativa del grupo técnico no fue posible incrementar esta ejecución.
3. Acciones de Mejora si aplican:  Se solicitó cambio de meta de 30 a 7 (2 a +75 km y 5 a -75km)</v>
          </cell>
          <cell r="AM14">
            <v>0</v>
          </cell>
          <cell r="AN14">
            <v>0</v>
          </cell>
          <cell r="AO14">
            <v>0</v>
          </cell>
          <cell r="AP14">
            <v>0</v>
          </cell>
          <cell r="AQ14">
            <v>1</v>
          </cell>
          <cell r="AR14">
            <v>1</v>
          </cell>
          <cell r="AS14">
            <v>2</v>
          </cell>
          <cell r="AT14">
            <v>0.2857142857142857</v>
          </cell>
          <cell r="AU14" t="str">
            <v>1. Resultados Alcanzados a la fecha: de las 7 visitas planeadas de IVC competencia de la Dirección, 2 a nivel nacional y 5 en Bogotá, para el tercer trimestre se han ejecutado 5: 2 a nivel Nacional y 3 en Bogotá;  mostrando un avance del 71% con relación a la meta anual. 
2. Inconvenientes presentados: N/A.
3. Acciones de Mejora si aplican:  N/A</v>
          </cell>
          <cell r="AV14">
            <v>1</v>
          </cell>
          <cell r="AW14">
            <v>0</v>
          </cell>
          <cell r="AX14">
            <v>0</v>
          </cell>
          <cell r="AY14">
            <v>0</v>
          </cell>
          <cell r="AZ14">
            <v>0</v>
          </cell>
          <cell r="BA14">
            <v>2</v>
          </cell>
          <cell r="BB14">
            <v>3</v>
          </cell>
          <cell r="BC14">
            <v>0.42857142857142855</v>
          </cell>
          <cell r="BD14" t="str">
            <v>1. Resultados Alcanzados a la fecha: Se ejecutaron 8 visitas (3 a + 75km y 5 a -75 km), alcanzando  un 114%. La meta inicial eran 7 visitas sin embargo, debido  a que se requirió atender una diligencia de manera prioritaria por una acción popular
2. Inconvenientes presentados:  N/A
3. Acciones de Mejora si aplican: N/A</v>
          </cell>
        </row>
        <row r="15">
          <cell r="A15" t="str">
            <v>DC08</v>
          </cell>
          <cell r="B15" t="str">
            <v xml:space="preserve">1 Fortalecimiento  de la inspección  vigilancia y control de los productos competencia del Invima </v>
          </cell>
          <cell r="C15" t="str">
            <v>Dirección de Cosméticos</v>
          </cell>
          <cell r="D15" t="str">
            <v xml:space="preserve">Realizar la recolección de las muestras requeridas para demuestra de calidad de cosmeticos, higiene doméstica, absorbentes de higiene personal y plaguicidas </v>
          </cell>
          <cell r="E15" t="str">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ell>
          <cell r="F15" t="str">
            <v>Inversión</v>
          </cell>
          <cell r="G15" t="str">
            <v>Muestras tomadas</v>
          </cell>
          <cell r="H15" t="str">
            <v>(No. de muestras tomadas / No. De muestras proyectadas para el año)*100</v>
          </cell>
          <cell r="I15" t="str">
            <v>Número</v>
          </cell>
          <cell r="J15" t="str">
            <v>Mensual</v>
          </cell>
          <cell r="K15">
            <v>49</v>
          </cell>
          <cell r="L15">
            <v>38</v>
          </cell>
          <cell r="M15">
            <v>11</v>
          </cell>
          <cell r="N15">
            <v>49</v>
          </cell>
          <cell r="O15">
            <v>38</v>
          </cell>
          <cell r="P15">
            <v>11</v>
          </cell>
          <cell r="Q15">
            <v>49</v>
          </cell>
          <cell r="R15">
            <v>1</v>
          </cell>
          <cell r="S15">
            <v>1</v>
          </cell>
          <cell r="T15" t="str">
            <v/>
          </cell>
          <cell r="U15">
            <v>0</v>
          </cell>
          <cell r="V15">
            <v>0</v>
          </cell>
          <cell r="W15">
            <v>0</v>
          </cell>
          <cell r="X15">
            <v>0</v>
          </cell>
          <cell r="Y15">
            <v>0</v>
          </cell>
          <cell r="Z15">
            <v>0</v>
          </cell>
          <cell r="AA15">
            <v>0</v>
          </cell>
          <cell r="AB15">
            <v>0</v>
          </cell>
          <cell r="AC15" t="str">
            <v>1. Resultados Alcanzados a la fecha: De las 49 visitas programadas (38 a nivel nacional y 11 en Bogotá) no se realizó ninguna, se planea iniciar en el mes de mayo cuando ya se cuente con el contrato de transporte de muestras.
2. Inconvenientes presentados
3. Acciones de Mejora si aplican</v>
          </cell>
          <cell r="AD15">
            <v>0</v>
          </cell>
          <cell r="AE15">
            <v>0</v>
          </cell>
          <cell r="AF15">
            <v>0</v>
          </cell>
          <cell r="AG15">
            <v>0</v>
          </cell>
          <cell r="AH15">
            <v>7</v>
          </cell>
          <cell r="AI15">
            <v>0</v>
          </cell>
          <cell r="AJ15">
            <v>7</v>
          </cell>
          <cell r="AK15">
            <v>0.14285714285714285</v>
          </cell>
          <cell r="AL15" t="str">
            <v>1. Resultados Alcanzados a la fecha: De las 49 muestras programadas (38 a nivel nacional y 11 en Bogotá)  se realizaron 7 en Bucaramanga, con un porcentaje de ejecución sobre la meta prevista del 14,29%, No se planea cambiar la meta, ya que estamos de acuerdo con el cronograma previsto.
2. Inconvenientes presentados: El porcentaje de ejecución es bajo teniendo en cuenta el retraso en la aprobación del transporte de muestras el cual entró en vigencia desde el 18 de junio y las circuntancias actuales del país (pandemia, movilizaciones etc)
3. Acciones de Mejora si aplican</v>
          </cell>
          <cell r="AM15">
            <v>0</v>
          </cell>
          <cell r="AN15">
            <v>0</v>
          </cell>
          <cell r="AO15">
            <v>8</v>
          </cell>
          <cell r="AP15">
            <v>0</v>
          </cell>
          <cell r="AQ15">
            <v>15</v>
          </cell>
          <cell r="AR15">
            <v>0</v>
          </cell>
          <cell r="AS15">
            <v>23</v>
          </cell>
          <cell r="AT15">
            <v>0.46938775510204084</v>
          </cell>
          <cell r="AU15" t="str">
            <v>1. Resultados Alcanzados a la fecha: De las 49 muestras programadas (38 a nivel nacional y 11 en Bogotá)  se han realizado 30 en Bucaramanga, Cartagena, Medellín y Santa Martha con un porcentaje de ejecución sobre la meta prevista del 61%, No se planea cambiar la meta, ya que estamos de acuerdo con el cronograma previsto.
2. Inconvenientes presentados: N/A
3. Acciones de Mejora si aplican: N/A</v>
          </cell>
          <cell r="AV15">
            <v>0</v>
          </cell>
          <cell r="AW15">
            <v>0</v>
          </cell>
          <cell r="AX15">
            <v>8</v>
          </cell>
          <cell r="AY15">
            <v>11</v>
          </cell>
          <cell r="AZ15">
            <v>0</v>
          </cell>
          <cell r="BA15">
            <v>0</v>
          </cell>
          <cell r="BB15">
            <v>19</v>
          </cell>
          <cell r="BC15">
            <v>0.38775510204081631</v>
          </cell>
          <cell r="BD15" t="str">
            <v>1. Resultados Alcanzados a la fecha: De la meta anual de 49 muestras, para el cuarto trimestre se ejecutaron diecinueve  (19) muestras en Bogotá, mostrando un avance del 100% con relación a la meta esperada anual. 
2. Inconvenientes presentados
3. Acciones de Mejora si aplican</v>
          </cell>
        </row>
        <row r="16">
          <cell r="A16" t="str">
            <v>DC09</v>
          </cell>
          <cell r="B16" t="str">
            <v xml:space="preserve">1 Fortalecimiento  de la inspección  vigilancia y control de los productos competencia del Invima </v>
          </cell>
          <cell r="C16" t="str">
            <v>Dirección de Cosméticos</v>
          </cell>
          <cell r="D16" t="str">
            <v xml:space="preserve">Realizar estudios y gestionar trámites de Notificaciones Sanitarias Obligatorias y Registro Sanitarios Nuevos de Produtos cosméticos, higiene doméstica, absorbentes de higiene personal y plaguicidas </v>
          </cell>
          <cell r="E16" t="str">
            <v>8- Adelantar estudios de los trámites nuevos asociados a cosméticos, higiene doméstica, absorbentes de higiene personal y plaguicidas.</v>
          </cell>
          <cell r="F16" t="str">
            <v>Inversión</v>
          </cell>
          <cell r="G16" t="str">
            <v>registros sanitarios expedidos nivel Central</v>
          </cell>
          <cell r="H16" t="str">
            <v>(No. de registros Sanitarios NS-NSO   expedidos nuevos -reconocimiento/ No. Total de registros sanitarios NS-NSO nuevos -reconocimiento programados) *100</v>
          </cell>
          <cell r="I16" t="str">
            <v>Número</v>
          </cell>
          <cell r="J16" t="str">
            <v>Mensual</v>
          </cell>
          <cell r="K16">
            <v>8290</v>
          </cell>
          <cell r="L16">
            <v>0</v>
          </cell>
          <cell r="M16">
            <v>8290</v>
          </cell>
          <cell r="N16">
            <v>8705</v>
          </cell>
          <cell r="O16">
            <v>0</v>
          </cell>
          <cell r="P16">
            <v>8705</v>
          </cell>
          <cell r="Q16">
            <v>8705</v>
          </cell>
          <cell r="R16">
            <v>1</v>
          </cell>
          <cell r="S16">
            <v>1</v>
          </cell>
          <cell r="T16" t="str">
            <v>Revisar la sobreejecución del Indicador</v>
          </cell>
          <cell r="U16">
            <v>0</v>
          </cell>
          <cell r="V16">
            <v>152</v>
          </cell>
          <cell r="W16">
            <v>0</v>
          </cell>
          <cell r="X16">
            <v>645</v>
          </cell>
          <cell r="Y16">
            <v>0</v>
          </cell>
          <cell r="Z16">
            <v>723</v>
          </cell>
          <cell r="AA16">
            <v>1520</v>
          </cell>
          <cell r="AB16">
            <v>0.18335343787696018</v>
          </cell>
          <cell r="AC16" t="str">
            <v>1. Resultados Alcanzados a la fecha: De los 8100 trámites programados de Registro Sanitario-NS-NSO- nuevos, reconocimientos para productos cosméticos, productos de higiene doméstica y Plaguicidas, en el primer trimestre se realizaron  1520 con lo cual se obtiene  un  cumplimiento acumulado del 18,77%. 
Los 1520  trámites realizados en el primer trimestre se discriminan así: Cosméticos  1331, Aseo 179 y plaguicidas 10
Nota: Los datos  reportados fueron tomados del informe emitido por el aplicativo de RS.
2. Inconvenientes presentados
3. Acciones de Mejora si aplican</v>
          </cell>
          <cell r="AD16">
            <v>0</v>
          </cell>
          <cell r="AE16">
            <v>862</v>
          </cell>
          <cell r="AF16">
            <v>0</v>
          </cell>
          <cell r="AG16">
            <v>598</v>
          </cell>
          <cell r="AH16">
            <v>0</v>
          </cell>
          <cell r="AI16">
            <v>715</v>
          </cell>
          <cell r="AJ16">
            <v>2175</v>
          </cell>
          <cell r="AK16">
            <v>0.26236429433051872</v>
          </cell>
          <cell r="AL16" t="str">
            <v>1. Resultados Alcanzados a la fecha: De los 8100 trámites programados de Registro Sanitario-NS-NSO- nuevos, reconocimientos para productos cosméticos, productos de higiene doméstica y Plaguicidas, en el primer semestre se realizaron  3695 con lo cual se obtiene  un  cumplimiento acumulado del 45,62%. 
Los 3695  trámites realizados en el primer semestre se discriminan así: Cosméticos  3250, Aseo 425 y plaguicidas 20
Nota: Los datos  reportados fueron tomados del informe emitido por el aplicativo de RS.
2. Inconvenientes presentados: N/A
3. Acciones de Mejora si aplican: Debido a que los funcionarios de Medellín se les está asignando más trámites para su estudio y gestión, teniendo en cuenta el cierre de las oficinas por la pandemia y el estudio de cargas realizado en la Dirección, se solicitó una reducción de esta meta de 8100 a 7750, la diferencia es decir los 350 se le asignarán a la actividad "Desconcentración de trámites" nuevos</v>
          </cell>
          <cell r="AM16">
            <v>0</v>
          </cell>
          <cell r="AN16">
            <v>781</v>
          </cell>
          <cell r="AO16">
            <v>0</v>
          </cell>
          <cell r="AP16">
            <v>851</v>
          </cell>
          <cell r="AQ16">
            <v>0</v>
          </cell>
          <cell r="AR16">
            <v>694</v>
          </cell>
          <cell r="AS16">
            <v>2326</v>
          </cell>
          <cell r="AT16">
            <v>0.28057901085645354</v>
          </cell>
          <cell r="AU16" t="str">
            <v>1. Resultados Alcanzados a la fecha: De los 8.290 trámites programados de Registro Sanitario-NS-NSO- nuevos, reconocimientos para productos cosméticos, productos de higiene doméstica y Plaguicidas, en el tercer trimestre se realizaron  6021 con lo cual se obtiene  un  cumplimiento acumulado del 72%. 
Los 6021  trámites realizados en el tercer trimestre se discriminan así: Cosméticos 5317, Aseo 677 y plaguicidas 27
Nota: Los datos  reportados fueron tomados del informe emitido por el aplicativo de RS.
2. Inconvenientes presentados: N/A
3. Acciones de Mejora si aplican: Se solicitaron 4 contratistas más para los meses de octubre y noviembre, por lo cual se cambió  la meta de 7750 a 8290</v>
          </cell>
          <cell r="AV16">
            <v>0</v>
          </cell>
          <cell r="AW16">
            <v>754</v>
          </cell>
          <cell r="AX16">
            <v>0</v>
          </cell>
          <cell r="AY16">
            <v>967</v>
          </cell>
          <cell r="AZ16">
            <v>0</v>
          </cell>
          <cell r="BA16">
            <v>963</v>
          </cell>
          <cell r="BB16">
            <v>2684</v>
          </cell>
          <cell r="BC16">
            <v>0.32376357056694816</v>
          </cell>
          <cell r="BD16" t="str">
            <v>1. De los 8705 trámites de Registro Sanitario-NS-NSO- nuevos, reconocimientos para productos cosméticos, productos de higiene doméstica y Plaguicidas realizados en el año 2021. Se realizaron 2684  en el cuarto trimestre,con lo cual se obtiene  un porcentaje total cumplido de 105%, ya que la meta del año era 8290,
Los 8705  trámites realizados en el año se discriminan así: Cosméticos 7752, Aseo 916 y plaguicidas 37
Nota: Los datos  reportados fueron tomados del informe emitido por el aplicativo de RS.
2. N/A
3. N/A</v>
          </cell>
        </row>
        <row r="17">
          <cell r="A17" t="str">
            <v>DC10</v>
          </cell>
          <cell r="B17" t="str">
            <v xml:space="preserve">1 Fortalecimiento  de la inspección  vigilancia y control de los productos competencia del Invima </v>
          </cell>
          <cell r="C17" t="str">
            <v>Dirección de Cosméticos</v>
          </cell>
          <cell r="D17" t="str">
            <v xml:space="preserve">Realizar estudios y gestionar trámites de Notificaciones Sanitarias Obligatorias y Registro Sanitarios Nuevos de Produtos cosméticos, higiene doméstica, absorbentes de higiene personal y plaguicidas </v>
          </cell>
          <cell r="E17" t="str">
            <v>8- Adelantar estudios de los trámites nuevos asociados a cosméticos, higiene doméstica, absorbentes de higiene personal y plaguicidas.</v>
          </cell>
          <cell r="F17" t="str">
            <v>Inversión</v>
          </cell>
          <cell r="G17" t="str">
            <v>registros sanitarios expedidos en el marco de "Desconcentración de Trámites" GTT MEDELLIN</v>
          </cell>
          <cell r="H17" t="str">
            <v>(No. de registros Sanitarios NS-NSO   expedidos nuevos -reconocimiento/ No. Total de registros sanitarios NS-NSO nuevos -reconocimiento programados) *100</v>
          </cell>
          <cell r="I17" t="str">
            <v>Número</v>
          </cell>
          <cell r="J17" t="str">
            <v>Mensual</v>
          </cell>
          <cell r="K17">
            <v>1700</v>
          </cell>
          <cell r="L17">
            <v>0</v>
          </cell>
          <cell r="M17">
            <v>1700</v>
          </cell>
          <cell r="N17">
            <v>1738</v>
          </cell>
          <cell r="O17">
            <v>0</v>
          </cell>
          <cell r="P17">
            <v>1738</v>
          </cell>
          <cell r="Q17">
            <v>1738</v>
          </cell>
          <cell r="R17">
            <v>1</v>
          </cell>
          <cell r="S17">
            <v>1</v>
          </cell>
          <cell r="T17" t="str">
            <v>Revisar la sobreejecución del Indicador</v>
          </cell>
          <cell r="U17">
            <v>0</v>
          </cell>
          <cell r="V17">
            <v>0</v>
          </cell>
          <cell r="W17">
            <v>0</v>
          </cell>
          <cell r="X17">
            <v>1</v>
          </cell>
          <cell r="Y17">
            <v>0</v>
          </cell>
          <cell r="Z17">
            <v>94</v>
          </cell>
          <cell r="AA17">
            <v>95</v>
          </cell>
          <cell r="AB17">
            <v>5.5882352941176473E-2</v>
          </cell>
          <cell r="AC17" t="str">
            <v>1. Resultados Alcanzados a la fecha: De los 500 trámites que se tienen como meta para este año, en el primer trimestre se realizaron 95 trámites nuevos, con lo que se obtiene un acumulado de 19%. Los 95 trámites se discriminan así: 54 de cosméticos y 41 de Aseo y Limpieza
2. Inconvenientes presentados
3. Acciones de Mejora si aplican</v>
          </cell>
          <cell r="AD17">
            <v>0</v>
          </cell>
          <cell r="AE17">
            <v>107</v>
          </cell>
          <cell r="AF17">
            <v>0</v>
          </cell>
          <cell r="AG17">
            <v>123</v>
          </cell>
          <cell r="AH17">
            <v>0</v>
          </cell>
          <cell r="AI17">
            <v>17</v>
          </cell>
          <cell r="AJ17">
            <v>247</v>
          </cell>
          <cell r="AK17">
            <v>0.14529411764705882</v>
          </cell>
          <cell r="AL17" t="str">
            <v>1. Resultados Alcanzados a la fecha: De los 500 trámites que se tienen como meta para este año, en el primer trimestre se realizaron 342 trámites nuevos, con lo que se obtiene un acumulado de 68,40%. Los 342 trámites se discriminan así: 254 de cosméticos y 88 de Aseo y Limpieza
2. Inconvenientes presentados: Se hizo una redistribución entre los trámites  que están contemplados en el nivel central y en  desconcentración de trámites.
3. Acciones de Mejora si aplican: Se solcitó un aumento en la meta de 500 a 850</v>
          </cell>
          <cell r="AM17">
            <v>0</v>
          </cell>
          <cell r="AN17">
            <v>188</v>
          </cell>
          <cell r="AO17">
            <v>0</v>
          </cell>
          <cell r="AP17">
            <v>379</v>
          </cell>
          <cell r="AQ17">
            <v>0</v>
          </cell>
          <cell r="AR17">
            <v>338</v>
          </cell>
          <cell r="AS17">
            <v>905</v>
          </cell>
          <cell r="AT17">
            <v>0.53235294117647058</v>
          </cell>
          <cell r="AU17" t="str">
            <v>1. Resultados Alcanzados a la fecha: De los 850 trámites que se tienen como meta para este año, en el tercer trimestre se realizaron 1247 trámites nuevos, con lo que se encuentra sobreejecutada la meta.  Los 1247 trámites se discriminan así: 1053 de cosméticos y 194 de Aseo y Limpieza
2. Inconvenientes presentados: Se hizo una redistribución entre los trámites  que están contemplados en el nivel central y en  desconcentración de trámites.
3. Acciones de Mejora si aplican: N/A</v>
          </cell>
          <cell r="AV17">
            <v>0</v>
          </cell>
          <cell r="AW17">
            <v>268</v>
          </cell>
          <cell r="AX17">
            <v>0</v>
          </cell>
          <cell r="AY17">
            <v>178</v>
          </cell>
          <cell r="AZ17">
            <v>0</v>
          </cell>
          <cell r="BA17">
            <v>45</v>
          </cell>
          <cell r="BB17">
            <v>491</v>
          </cell>
          <cell r="BC17">
            <v>0.2888235294117647</v>
          </cell>
          <cell r="BD17" t="str">
            <v>1. Resultados Alcanzados a la fecha: Durante todo el año 2021 en total se realizaron Mil Setecientos Treinta y Ocho  (1738), la meta eperada eran Mil Setecientos trámties (1700) cumpliendo la meta programada en un 102%
2. Inconvenientes presentados
3. Acciones de Mejora si aplican</v>
          </cell>
        </row>
        <row r="18">
          <cell r="A18" t="str">
            <v>DC11</v>
          </cell>
          <cell r="B18" t="str">
            <v xml:space="preserve">1 Fortalecimiento  de la inspección  vigilancia y control de los productos competencia del Invima </v>
          </cell>
          <cell r="C18" t="str">
            <v>Dirección de Cosméticos</v>
          </cell>
          <cell r="D18" t="str">
            <v>Realizar tramites de registro sanitario-NS-NSO- nuevos, reconocimientos y renovaciones</v>
          </cell>
          <cell r="E18" t="str">
            <v>9- Gestionar las solicitudes de Renovación de los trámites asociados de cosméticos, higiene doméstica, absorbentes de higiene personal y plaguicidas.</v>
          </cell>
          <cell r="F18" t="str">
            <v>Inversión</v>
          </cell>
          <cell r="G18" t="str">
            <v>registros sanitarios renovados</v>
          </cell>
          <cell r="H18" t="str">
            <v>(No. de registros Sanitarios renovados / No. Total de registros sanitarios programados para renovación) *100</v>
          </cell>
          <cell r="I18" t="str">
            <v>Número</v>
          </cell>
          <cell r="J18" t="str">
            <v>Mensual</v>
          </cell>
          <cell r="K18">
            <v>3125</v>
          </cell>
          <cell r="L18">
            <v>0</v>
          </cell>
          <cell r="M18">
            <v>3125</v>
          </cell>
          <cell r="N18">
            <v>1962</v>
          </cell>
          <cell r="O18">
            <v>0</v>
          </cell>
          <cell r="P18">
            <v>1962</v>
          </cell>
          <cell r="Q18">
            <v>1962</v>
          </cell>
          <cell r="R18">
            <v>0.62783999999999995</v>
          </cell>
          <cell r="S18">
            <v>1</v>
          </cell>
          <cell r="T18" t="str">
            <v/>
          </cell>
          <cell r="U18">
            <v>0</v>
          </cell>
          <cell r="V18">
            <v>58</v>
          </cell>
          <cell r="W18">
            <v>0</v>
          </cell>
          <cell r="X18">
            <v>205</v>
          </cell>
          <cell r="Y18">
            <v>0</v>
          </cell>
          <cell r="Z18">
            <v>162</v>
          </cell>
          <cell r="AA18">
            <v>425</v>
          </cell>
          <cell r="AB18">
            <v>0.13600000000000001</v>
          </cell>
          <cell r="AC18" t="str">
            <v>1. Resultados Alcanzados a la fecha: De los 550 tramites que se tenían como meta  para la realización de Registro Sanitario-NSO, renovados para productos Cosméticos, Productos de Higiene Doméstica y Plaguicidas se realizaron en el primer trimestre 425, con lo que se logra un cumplimiento acumulado del 77,27%.
Los 425 trámites se discriminan así: Cosméticos 346, Aseo74, Plaguicidas 5
Nota: Los datos  reportados fueron tomados del informe emitido por el aplicativo de RS.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ell>
          <cell r="AD18">
            <v>0</v>
          </cell>
          <cell r="AE18">
            <v>57</v>
          </cell>
          <cell r="AF18">
            <v>0</v>
          </cell>
          <cell r="AG18">
            <v>122</v>
          </cell>
          <cell r="AH18">
            <v>0</v>
          </cell>
          <cell r="AI18">
            <v>166</v>
          </cell>
          <cell r="AJ18">
            <v>345</v>
          </cell>
          <cell r="AK18">
            <v>0.1104</v>
          </cell>
          <cell r="AL18" t="str">
            <v>1. Resultados Alcanzados a la fecha: De los 550 tramites que se tenían como meta  para la realización de Registro Sanitario-NSO, renovados para productos Cosméticos, Productos de Higiene Doméstica y Plaguicidas se realizaron en el primer semestre  770, con lo que hay una sobreejecución de la meta.
Los 770 trámites se discriminan así: Cosméticos 583, Aseo 173, Plaguicidas 14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solicitó un cambio de meta de 550 a 1100</v>
          </cell>
          <cell r="AM18">
            <v>0</v>
          </cell>
          <cell r="AN18">
            <v>155</v>
          </cell>
          <cell r="AO18">
            <v>0</v>
          </cell>
          <cell r="AP18">
            <v>170</v>
          </cell>
          <cell r="AQ18">
            <v>0</v>
          </cell>
          <cell r="AR18">
            <v>289</v>
          </cell>
          <cell r="AS18">
            <v>614</v>
          </cell>
          <cell r="AT18">
            <v>0.19647999999999999</v>
          </cell>
          <cell r="AU18" t="str">
            <v>1. Resultados Alcanzados a la fecha: De los 3125 tramites que se tenían como meta  para la realización de Registro Sanitario-NSO, renovados para productos Cosméticos, Productos de Higiene Doméstica y Plaguicidas se han realziado 1384 en el tercer trimestre, para un porcentaje de ejecución a la fecha de 44,29.
Los 1384 trámites se discriminan así: Cosméticos 1094, Aseo 274, Plaguicidas 16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solicitaron 4 contratistas más para el grupo de registros sanitarios para poder gestionar los trámites represados,  se solicitó aumento de  la meta de 1100 a 3125</v>
          </cell>
          <cell r="AV18">
            <v>0</v>
          </cell>
          <cell r="AW18">
            <v>229</v>
          </cell>
          <cell r="AX18">
            <v>0</v>
          </cell>
          <cell r="AY18">
            <v>136</v>
          </cell>
          <cell r="AZ18">
            <v>0</v>
          </cell>
          <cell r="BA18">
            <v>213</v>
          </cell>
          <cell r="BB18">
            <v>578</v>
          </cell>
          <cell r="BC18">
            <v>0.18496000000000001</v>
          </cell>
          <cell r="BD18" t="str">
            <v>1. Resultados Alcanzados a la fecha: De los Tres Mil Ciento Veinticinco (3125) tramites que se tenían como meta  para la realización de Registro Sanitario-NSO, renovados para productos Cosméticos, Productos de Higiene Doméstica y Plaguicidas se realizaron en el año Mil Novecientos Sesenta y Dos  (1962),  con lo que se logra un cumplimiento acumulado del 63%. Durante el periodo comprendido entre octubre a diciembre 2021 se realizaron quinientos setenta y Ocho (578).
2. Inconvenientes presentados: La meta no se cumplió debido a que en septiembre , se había solicitado un aumento a la meta, debido a que entrarían 4 contratistas desde el mes de octubre, sin embargo entraron en en el mes de noviembre, así mismo se priorizó en los trámites cuyo retraso  afectaban más al usuario como son nuevos y  cambios.
3. Acciones de Mejora si aplican</v>
          </cell>
        </row>
        <row r="19">
          <cell r="A19" t="str">
            <v>DC12</v>
          </cell>
          <cell r="B19" t="str">
            <v xml:space="preserve">1 Fortalecimiento  de la inspección  vigilancia y control de los productos competencia del Invima </v>
          </cell>
          <cell r="C19" t="str">
            <v>Dirección de Cosméticos</v>
          </cell>
          <cell r="D19" t="str">
            <v>Realizar tramites asociados a registro sanitario-NS-NSO-(Modificaciones, cambios, certificaciones RS y autorizaciones)</v>
          </cell>
          <cell r="E19"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F19" t="str">
            <v>Inversión</v>
          </cell>
          <cell r="G19" t="str">
            <v xml:space="preserve">Trámites Asociados nivel Central </v>
          </cell>
          <cell r="H19" t="str">
            <v>(No. de tramites asociados a  registros Sanitarios NS-NSO  realizados / No. Total de tramites asociados a  registros Sanitarios NS-NSO  programados)  *100</v>
          </cell>
          <cell r="I19" t="str">
            <v>Número</v>
          </cell>
          <cell r="J19" t="str">
            <v>Mensual</v>
          </cell>
          <cell r="K19">
            <v>11300</v>
          </cell>
          <cell r="L19">
            <v>0</v>
          </cell>
          <cell r="M19">
            <v>11300</v>
          </cell>
          <cell r="N19">
            <v>14092</v>
          </cell>
          <cell r="O19">
            <v>0</v>
          </cell>
          <cell r="P19">
            <v>14092</v>
          </cell>
          <cell r="Q19">
            <v>14092</v>
          </cell>
          <cell r="R19">
            <v>1</v>
          </cell>
          <cell r="S19">
            <v>1</v>
          </cell>
          <cell r="T19" t="str">
            <v>Revisar la sobreejecución del Indicador</v>
          </cell>
          <cell r="U19">
            <v>0</v>
          </cell>
          <cell r="V19">
            <v>272</v>
          </cell>
          <cell r="W19">
            <v>0</v>
          </cell>
          <cell r="X19">
            <v>876</v>
          </cell>
          <cell r="Y19">
            <v>0</v>
          </cell>
          <cell r="Z19">
            <v>1340</v>
          </cell>
          <cell r="AA19">
            <v>2488</v>
          </cell>
          <cell r="AB19">
            <v>0.22017699115044248</v>
          </cell>
          <cell r="AC19" t="str">
            <v>1. Resultados Alcanzados a la fecha: Resultados Alcanzados a la fecha: De los 12900 tramites que se tenían como meta  para la realización de Registro Sanitario-NSO, cambios para productos Cosméticos, Productos de Higiene Doméstica y Plaguicidas se realizaron en el primer trimestre 2488, con lo que se logra un cumplimiento acumulado del 19,29%.
Los 2488 trámites se discriminan así: Cosméticos 2164, Aseo 315, Plaguicidas 9
Nota: Los datos  reportados fueron tomados del informe emitido por el aplicativo de RS.
2. Inconvenientes presentados
3. Acciones de Mejora si aplican</v>
          </cell>
          <cell r="AD19">
            <v>0</v>
          </cell>
          <cell r="AE19">
            <v>1426</v>
          </cell>
          <cell r="AF19">
            <v>0</v>
          </cell>
          <cell r="AG19">
            <v>1285</v>
          </cell>
          <cell r="AH19">
            <v>0</v>
          </cell>
          <cell r="AI19">
            <v>1314</v>
          </cell>
          <cell r="AJ19">
            <v>4025</v>
          </cell>
          <cell r="AK19">
            <v>0.35619469026548672</v>
          </cell>
          <cell r="AL19" t="str">
            <v>1. Resultados Alcanzados a la fecha:  De los 12900 tramites que se tenían como meta  para la realización de Registro Sanitario-NSO, cambios para productos Cosméticos, Productos de Higiene Doméstica y Plaguicidas se realizaron en el primer semestre 6513, con lo que se logra un cumplimiento acumulado del 50,49%.
Los 6513 trámites se discriminan así: Cosméticos 5734, Aseo 759, Plaguicidas 20
Nota: Los datos  reportados fueron tomados del informe emitido por el aplicativo de RS.
2. Inconvenientes presentados
3. Acciones de Mejora si aplican: Se solicitó una disminución en la meta de 12900 a 11300 , la diferencia por 1600, se aumenta a la meta de desconcentración de trámites.  
Lo anterior porque a los funcionarios de Medellín se les está asignando más trámites para su estudio y gestión, teniendo en cuenta el cierre de las oficinas por la pandemia y el estudio de cargas realizado en la Dirección.</v>
          </cell>
          <cell r="AM19">
            <v>0</v>
          </cell>
          <cell r="AN19">
            <v>1315</v>
          </cell>
          <cell r="AO19">
            <v>0</v>
          </cell>
          <cell r="AP19">
            <v>1147</v>
          </cell>
          <cell r="AQ19">
            <v>0</v>
          </cell>
          <cell r="AR19">
            <v>1357</v>
          </cell>
          <cell r="AS19">
            <v>3819</v>
          </cell>
          <cell r="AT19">
            <v>0.3379646017699115</v>
          </cell>
          <cell r="AU19" t="str">
            <v>1. Resultados Alcanzados a la fecha:  De los 11300 tramites que se tenían como meta  para la realización de Registro Sanitario-NSO, cambios para productos Cosméticos, Productos de Higiene Doméstica y Plaguicidas se han realziado hasta el tercer trimestre 10332, con lo que se logra un cumplimiento acumulado del 91%.
Los 10332 trámites se discriminan así: Cosméticos 9135, Aseo 1154, Plaguicidas 43
Nota: Los datos  reportados fueron tomados del informe emitido por el aplicativo de RS.
2. Inconvenientes presentados: N/A
3. Acciones de Mejora si aplican: n/A</v>
          </cell>
          <cell r="AV19">
            <v>0</v>
          </cell>
          <cell r="AW19">
            <v>1090</v>
          </cell>
          <cell r="AX19">
            <v>0</v>
          </cell>
          <cell r="AY19">
            <v>1241</v>
          </cell>
          <cell r="AZ19">
            <v>0</v>
          </cell>
          <cell r="BA19">
            <v>1429</v>
          </cell>
          <cell r="BB19">
            <v>3760</v>
          </cell>
          <cell r="BC19">
            <v>0.3327433628318584</v>
          </cell>
          <cell r="BD19" t="str">
            <v>Resultados Alcanzados a la fecha:  De los 11300 trámites que se tenían como meta  para la realización de Registro Sanitario-NSO, cambios para productos Cosméticos, Productos de Higiene Doméstica y Plaguicidas se realizaron en el año 14.092,   con lo que se logra un cumplimiento del 124% .
Los 14092 trámites se discriminan así: Cosméticos 12444, Aseo 1577, Plaguicidas 71. 
2. Inconvenientes Presentados: Se presenta una sobreejecución de 2792 trámites, esto debido a que se dió prioridad a los cambios ya que estaban bastante atrasados y se les asignó en su mayoría a los nuevos contratistas, así mismo a que los trámites se pueden solicitar ahora virtualmente, por lo tanto el número de solicitudes fue mucho mayor.
3. No se proponen acciones de Mejora</v>
          </cell>
        </row>
        <row r="20">
          <cell r="A20" t="str">
            <v>DC13</v>
          </cell>
          <cell r="B20" t="str">
            <v xml:space="preserve">1 Fortalecimiento  de la inspección  vigilancia y control de los productos competencia del Invima </v>
          </cell>
          <cell r="C20" t="str">
            <v>Dirección de Cosméticos</v>
          </cell>
          <cell r="D20" t="str">
            <v>Realizar tramites asociados a registro sanitario-NS-NSO-(Modificaciones, cambios, certificaciones RS y autorizaciones)</v>
          </cell>
          <cell r="E20"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F20" t="str">
            <v>Inversión</v>
          </cell>
          <cell r="G20" t="str">
            <v>Trámites Asociados en el marco de "Desconcentración de Trámites"  GTT MEDELLIN</v>
          </cell>
          <cell r="H20" t="str">
            <v>(No. de tramites asociados a  registros Sanitarios NS-NSO  realizados / No. Total de tramites asociados a  registros Sanitarios NS-NSO  programados)  *100</v>
          </cell>
          <cell r="I20" t="str">
            <v>Número</v>
          </cell>
          <cell r="J20" t="str">
            <v>Mensual</v>
          </cell>
          <cell r="K20">
            <v>2020</v>
          </cell>
          <cell r="L20">
            <v>0</v>
          </cell>
          <cell r="M20">
            <v>2020</v>
          </cell>
          <cell r="N20">
            <v>2633</v>
          </cell>
          <cell r="O20">
            <v>0</v>
          </cell>
          <cell r="P20">
            <v>2633</v>
          </cell>
          <cell r="Q20">
            <v>2633</v>
          </cell>
          <cell r="R20">
            <v>1</v>
          </cell>
          <cell r="S20">
            <v>1</v>
          </cell>
          <cell r="T20" t="str">
            <v>Revisar la sobreejecución del Indicador</v>
          </cell>
          <cell r="U20">
            <v>0</v>
          </cell>
          <cell r="V20">
            <v>0</v>
          </cell>
          <cell r="W20">
            <v>0</v>
          </cell>
          <cell r="X20">
            <v>26</v>
          </cell>
          <cell r="Y20">
            <v>0</v>
          </cell>
          <cell r="Z20">
            <v>414</v>
          </cell>
          <cell r="AA20">
            <v>440</v>
          </cell>
          <cell r="AB20">
            <v>0.21782178217821782</v>
          </cell>
          <cell r="AC20" t="str">
            <v>1. Resultados Alcanzados a la fecha: De los 420 trámites que se tenían como meta, se ralizaron en el primer trimestre 440 lo cual nos da como resultado una sobre ejucución de 104,76%. Los  440 trámites se discriminan en  368 cosméticos y 72 de aseo.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ell>
          <cell r="AD20">
            <v>0</v>
          </cell>
          <cell r="AE20">
            <v>338</v>
          </cell>
          <cell r="AF20">
            <v>0</v>
          </cell>
          <cell r="AG20">
            <v>383</v>
          </cell>
          <cell r="AH20">
            <v>0</v>
          </cell>
          <cell r="AI20">
            <v>542</v>
          </cell>
          <cell r="AJ20">
            <v>1263</v>
          </cell>
          <cell r="AK20">
            <v>0.62524752475247525</v>
          </cell>
          <cell r="AL20" t="str">
            <v>1. Resultados Alcanzados a la fecha: De los 420 trámites que se tenían como meta, se ralizaron en el primer semestre 1703 lo cual nos da como resultado una sobre ejucución. Los  1703 trámites se discriminan en  1548 cosméticos y 155 de aseo.
2. Inconvenientes presentados: Se presenta una sobreejcución de la meta inicial. 
3. Acciones de Mejora si aplican:  Se solicitó un aumento  en la meta de 420 a 2020. La diferencia  por 1600, se reduce a la meta del nivel central.  
Lo anterior porque a los funcionarios de Medellín se les está asignando más trámites para su estudio y gestión, teniendo en cuenta el cierre de las oficinas por la pandemia y el estudio de cargas realizado en la Dirección</v>
          </cell>
          <cell r="AM20">
            <v>0</v>
          </cell>
          <cell r="AN20">
            <v>194</v>
          </cell>
          <cell r="AO20">
            <v>0</v>
          </cell>
          <cell r="AP20">
            <v>47</v>
          </cell>
          <cell r="AQ20">
            <v>0</v>
          </cell>
          <cell r="AR20">
            <v>41</v>
          </cell>
          <cell r="AS20">
            <v>282</v>
          </cell>
          <cell r="AT20">
            <v>0.13960396039603962</v>
          </cell>
          <cell r="AU20" t="str">
            <v>1. Resultados Alcanzados a la fecha: De los 2020 trámites que se tenían como meta, se ralizaron en el tercer trimestre 1985 cual nos da como resultado un 98%. Los 1985 trámites se discriminan en  1825 cosméticos y 160 de aseo.
2. Inconvenientes presentados: N/A. 
3. Acciones de Mejora si aplican:  N/A</v>
          </cell>
          <cell r="AV20">
            <v>0</v>
          </cell>
          <cell r="AW20">
            <v>177</v>
          </cell>
          <cell r="AX20">
            <v>0</v>
          </cell>
          <cell r="AY20">
            <v>264</v>
          </cell>
          <cell r="AZ20">
            <v>0</v>
          </cell>
          <cell r="BA20">
            <v>207</v>
          </cell>
          <cell r="BB20">
            <v>648</v>
          </cell>
          <cell r="BC20">
            <v>0.3207920792079208</v>
          </cell>
          <cell r="BD20" t="str">
            <v>1.Resultados Alcanzados a la fecha: Durante todo el año 2021 en total se realizaron Dos Mil Seiscientos Treinta y Tres  (2633), la meta esperada eran Dos Mil Veinte (2020), es decir se cumplió en un 130%.
2. Inconvenientes presentados: Hubo una sobreejecución debido a que llegaron bastantes trámites esto se debe a que los trámites se pueden solicitar ahora virtualmente, por lo tanto el número de solicitudes fue mucho mayor.
3. Acciones de Mejora si aplican: N/A</v>
          </cell>
        </row>
        <row r="21">
          <cell r="A21" t="str">
            <v>DC14</v>
          </cell>
          <cell r="B21" t="str">
            <v>5 Gestión de la transparencia, participación ciudadana, rendición de cuentas y lucha contra la ilegalidad</v>
          </cell>
          <cell r="C21" t="str">
            <v>Dirección de Cosméticos</v>
          </cell>
          <cell r="D21" t="str">
            <v>Identificar y ejecutar las actividades de participación ciudadana de acuerdo a la metodologia institucional_ Lineamientos de documentación de participación ciudadana y rendición de cuentas</v>
          </cell>
          <cell r="E21" t="str">
            <v>Realizar las acciones de participación ciudadana de acuerdo a la metodología institucional</v>
          </cell>
          <cell r="F21" t="str">
            <v>Funcionamiento</v>
          </cell>
          <cell r="G21" t="str">
            <v>Actividades de Participación Ciudadana</v>
          </cell>
          <cell r="H21" t="str">
            <v xml:space="preserve">(No de actividades documentadas/No de actividades identificadas)*100 
</v>
          </cell>
          <cell r="I21" t="str">
            <v>Número</v>
          </cell>
          <cell r="J21" t="str">
            <v>Trimestral</v>
          </cell>
          <cell r="K21">
            <v>4</v>
          </cell>
          <cell r="L21">
            <v>0</v>
          </cell>
          <cell r="M21">
            <v>4</v>
          </cell>
          <cell r="N21">
            <v>4</v>
          </cell>
          <cell r="O21">
            <v>0</v>
          </cell>
          <cell r="P21">
            <v>4</v>
          </cell>
          <cell r="Q21">
            <v>4</v>
          </cell>
          <cell r="R21">
            <v>1</v>
          </cell>
          <cell r="S21">
            <v>1</v>
          </cell>
          <cell r="T21" t="str">
            <v/>
          </cell>
          <cell r="U21">
            <v>0</v>
          </cell>
          <cell r="V21">
            <v>0</v>
          </cell>
          <cell r="W21">
            <v>0</v>
          </cell>
          <cell r="X21">
            <v>0</v>
          </cell>
          <cell r="Y21">
            <v>0</v>
          </cell>
          <cell r="Z21">
            <v>1</v>
          </cell>
          <cell r="AA21">
            <v>1</v>
          </cell>
          <cell r="AB21">
            <v>0.25</v>
          </cell>
          <cell r="AC21" t="str">
            <v>1. Resultados Alcanzados a la fecha: En el primer trimestre se realizaron cinco (5) talleres así: en Febrero 5: Errores evidenciados en los documentos expedidos; en febrero 19, 25 y 26: Taller Virtual sobre Decisión 833 y reglamentación asociada; en febrero 22, Conversatorio con Accytec., alcanzando un 25% de la ejecución total delaño.
2. Inconvenientes presentados
3. Acciones de Mejora si aplican</v>
          </cell>
          <cell r="AD21">
            <v>0</v>
          </cell>
          <cell r="AE21">
            <v>0</v>
          </cell>
          <cell r="AF21">
            <v>0</v>
          </cell>
          <cell r="AG21">
            <v>0</v>
          </cell>
          <cell r="AH21">
            <v>0</v>
          </cell>
          <cell r="AI21">
            <v>1</v>
          </cell>
          <cell r="AJ21">
            <v>1</v>
          </cell>
          <cell r="AK21">
            <v>0.25</v>
          </cell>
          <cell r="AL21" t="str">
            <v>1. Resultados Alcanzados a la fecha: En el segundo trimestre se realizó un conversatorio con la ANDI el 7 de abril, sobre la Decisión 833 de 2018, con lo cual se logra un porcentaje de ejecución del 50%.
2. Inconvenientes presentados
3. Acciones de Mejora si aplican</v>
          </cell>
          <cell r="AM21">
            <v>0</v>
          </cell>
          <cell r="AN21">
            <v>0</v>
          </cell>
          <cell r="AO21">
            <v>0</v>
          </cell>
          <cell r="AP21">
            <v>0</v>
          </cell>
          <cell r="AQ21">
            <v>0</v>
          </cell>
          <cell r="AR21">
            <v>1</v>
          </cell>
          <cell r="AS21">
            <v>1</v>
          </cell>
          <cell r="AT21">
            <v>0.25</v>
          </cell>
          <cell r="AU21" t="str">
            <v>1. Resultados Alcanzados a la fecha: En el tercer trimestre se realizó un taller sobre la Decisión 833 de 2018 dirigido a la Industria, con lo cual se logra un porcentaje de ejecución del 75%.
2. Inconvenientes presentados
3. Acciones de Mejora si aplican</v>
          </cell>
          <cell r="AV21">
            <v>0</v>
          </cell>
          <cell r="AW21">
            <v>0</v>
          </cell>
          <cell r="AX21">
            <v>0</v>
          </cell>
          <cell r="AY21">
            <v>0</v>
          </cell>
          <cell r="AZ21">
            <v>0</v>
          </cell>
          <cell r="BA21">
            <v>1</v>
          </cell>
          <cell r="BB21">
            <v>1</v>
          </cell>
          <cell r="BC21">
            <v>0.25</v>
          </cell>
          <cell r="BD21" t="str">
            <v>1. Resultados Alcanzados a la fecha: En el último trimestre del año se realizó una actividad de participación ciudadana cumpliendo con el 25% en el trimestre y un 100% con relación a la meta programada para el año. La actividad  se realizó sobre  las Resoluciones 2206 - 2214 de 2021 con una asistencia aproximada de 250 personas.
2. Inconvenientes presentados
3. Acciones de Mejora si aplican</v>
          </cell>
        </row>
        <row r="22">
          <cell r="A22" t="str">
            <v>DC15</v>
          </cell>
          <cell r="B22" t="str">
            <v xml:space="preserve">3 Fortalecimiento institucional de la gestión administrativa y de apoyo del Invima </v>
          </cell>
          <cell r="C22" t="str">
            <v>Dirección de Cosméticos</v>
          </cell>
          <cell r="D22" t="str">
            <v>Ejecutar el 95%  de los recursos del presupuesto de invesión apropiado para la vigencia</v>
          </cell>
          <cell r="E22" t="str">
            <v>Cumplir con la ejecución del presupuesto de inversión apropiado a la dependencia de acuerdo a los lineamientos establecidos por la Oficina Asesora de Planeación</v>
          </cell>
          <cell r="F22" t="str">
            <v>Funcionamiento</v>
          </cell>
          <cell r="G22" t="str">
            <v>Ejecucion presupuestal (Inversión)</v>
          </cell>
          <cell r="H22" t="str">
            <v>(Total de recursos ejecutados del presupuesto de inversión/Total de recursos programados para la vigencia)*100</v>
          </cell>
          <cell r="I22" t="str">
            <v>Recursos</v>
          </cell>
          <cell r="J22" t="str">
            <v>Trimestral</v>
          </cell>
          <cell r="K22">
            <v>327491777.59350288</v>
          </cell>
          <cell r="L22">
            <v>0</v>
          </cell>
          <cell r="M22">
            <v>327491777.59350288</v>
          </cell>
          <cell r="N22">
            <v>271471617.57048702</v>
          </cell>
          <cell r="O22">
            <v>0</v>
          </cell>
          <cell r="P22">
            <v>271471617.57048702</v>
          </cell>
          <cell r="Q22">
            <v>271471617.57048702</v>
          </cell>
          <cell r="R22">
            <v>0.82894178157794685</v>
          </cell>
          <cell r="S22">
            <v>1</v>
          </cell>
          <cell r="T22" t="str">
            <v/>
          </cell>
          <cell r="U22">
            <v>0</v>
          </cell>
          <cell r="V22">
            <v>0</v>
          </cell>
          <cell r="W22">
            <v>0</v>
          </cell>
          <cell r="X22">
            <v>0</v>
          </cell>
          <cell r="Y22">
            <v>0</v>
          </cell>
          <cell r="Z22">
            <v>30910332</v>
          </cell>
          <cell r="AA22">
            <v>30910332</v>
          </cell>
          <cell r="AB22">
            <v>9.4385062816347273E-2</v>
          </cell>
          <cell r="AC22" t="str">
            <v>1. Resultados Alcanzados a la fecha: Se ha ejecutado un 8,91% del presupuesto, el cual se discrimina así: $19.260.000 como honorarios de los contratistas Carlos Flores, Miguel Junieles, Andres González y  Luz Elena Velez y viáticos del grupo técnico por $11.650.332. Para un total por $30,910,332
2. Inconvenientes presentados: N/A
3. Acciones de Mejora si aplican. N/A</v>
          </cell>
          <cell r="AI22">
            <v>61777392</v>
          </cell>
          <cell r="AJ22">
            <v>61777392</v>
          </cell>
          <cell r="AK22">
            <v>0.1886379940710475</v>
          </cell>
          <cell r="AL22" t="str">
            <v>1. Resultados Alcanzados a la fecha: En este trimestre se ejecutaron recursos por $61.777.392 (que corresponde al 17,81%) alcanzando un total en el primer semestre  por $92.687,724 (26,71%), Los $61.777,392 corresponden a:
a. Honorarios contratistas: Carlos Cardenas, Miguel Junieles, Andrés González, Luz Elena Velez, Eimy Pacheco por $44.940.000
b. Viaticos por $16.837.392 correspondientes al grupo técnico y Gloria Cetina del grupo de  Despacho 
2. Inconvenientes presentados: Debido a las circunstancias actuales de Pandemia los funcionarios empezaron a viajar con más frecuencia a partir del segundo trimestre.
3. Acciones de Mejora si aplican: Se solicita cambio de metas</v>
          </cell>
          <cell r="AM22">
            <v>0</v>
          </cell>
          <cell r="AN22">
            <v>0</v>
          </cell>
          <cell r="AO22">
            <v>0</v>
          </cell>
          <cell r="AP22">
            <v>0</v>
          </cell>
          <cell r="AQ22">
            <v>0</v>
          </cell>
          <cell r="AR22">
            <v>74982158</v>
          </cell>
          <cell r="AS22">
            <v>74982158</v>
          </cell>
          <cell r="AT22">
            <v>0.22895890257455909</v>
          </cell>
          <cell r="AU22" t="str">
            <v>1. Resultados Alcanzados a la fecha: En este trimestre se ejecutaron recursos por $74.982.158 (que corresponde al 21,61%) alcanzando un total en el tercer trimestre  por $167.669,882 (48,33%), Los $167,669,882 corresponden a:
a. Honorarios contratistas: Carlos Cardenas, Miguel Junieles, Andrés González, Luz Elena Velez, Eimy Pacheco por $112.350.000
b. Viaticos por $55.319.882 correspondientes al grupo técnico, asistencias técnicas y Demuestra de la Calidad 
2. Inconvenientes presentados: Debido a las circunstancias actuales de Pandemia los funcionarios empezaron a viajar con más frecuencia a partir del segundo trimestre.
3. Acciones de Mejora si aplican: Se solicita cambio de metas</v>
          </cell>
          <cell r="AV22">
            <v>0</v>
          </cell>
          <cell r="AW22">
            <v>0</v>
          </cell>
          <cell r="AX22">
            <v>0</v>
          </cell>
          <cell r="AY22">
            <v>0</v>
          </cell>
          <cell r="AZ22">
            <v>0</v>
          </cell>
          <cell r="BA22">
            <v>103801735.57048702</v>
          </cell>
          <cell r="BB22">
            <v>103801735.57048702</v>
          </cell>
          <cell r="BC22">
            <v>0.31695982211599305</v>
          </cell>
          <cell r="BD22" t="str">
            <v>1.Resultados Alcanzados a la fecha:De los  $346.961.631 establecidos como meta de inversión para la Dirección de Cosméticos, Aseo, Plaguicidas y Productos de Higiene Doméstica vigencia 2021,durante el cuarto trimestre se registró una ejecución presupuestal de $103.801,736 con una ejecución total para el 2020 de $271.471.618 representado en  78%
2. Inconvenientes presentados: Algunos contratos  no se desarrollaron en los tiempos contractuales estimados, así mismo debido a la pandemia  los funcionarios empezaron a viajar con más frecuencia a partir del segundo trimestre.
3. Acciones de Mejora si aplican</v>
          </cell>
        </row>
        <row r="23">
          <cell r="A23" t="str">
            <v>DC16</v>
          </cell>
          <cell r="B23" t="str">
            <v xml:space="preserve">1 Fortalecimiento  de la inspección  vigilancia y control de los productos competencia del Invima </v>
          </cell>
          <cell r="C23" t="str">
            <v>Dirección de Cosméticos</v>
          </cell>
          <cell r="D23" t="str">
            <v>Realizar visitas virtuales con proposito de certificación a productos  de cosméticos, aseo y  plaguicidas de uso doméstico otorgadas</v>
          </cell>
          <cell r="E23" t="str">
            <v xml:space="preserve"> Garantizar que las empresas fabricantes nacionales e importadoras de los productos competencia del Invima reunen las condiciones técnico sanitarias mínimas para llevar a cabo los procesos de fabricación, almacenamiento y acondicionamiento</v>
          </cell>
          <cell r="F23" t="str">
            <v>Inversión</v>
          </cell>
          <cell r="G23" t="str">
            <v>Visitas virtuales con propósito de certificación</v>
          </cell>
          <cell r="H23" t="str">
            <v>No. de visitas virtuales  con proposito de certificacion realizadas/ No. visitas virtuales con proposito de certificacion programadas)  * 100</v>
          </cell>
          <cell r="I23" t="str">
            <v>Número</v>
          </cell>
          <cell r="J23" t="str">
            <v>Mensual</v>
          </cell>
          <cell r="K23">
            <v>55</v>
          </cell>
          <cell r="L23">
            <v>0</v>
          </cell>
          <cell r="M23">
            <v>55</v>
          </cell>
          <cell r="N23">
            <v>54</v>
          </cell>
          <cell r="O23">
            <v>0</v>
          </cell>
          <cell r="P23">
            <v>54</v>
          </cell>
          <cell r="Q23">
            <v>54</v>
          </cell>
          <cell r="R23">
            <v>0.98181818181818181</v>
          </cell>
          <cell r="S23">
            <v>1</v>
          </cell>
          <cell r="T23" t="str">
            <v/>
          </cell>
          <cell r="U23">
            <v>0</v>
          </cell>
          <cell r="V23">
            <v>5</v>
          </cell>
          <cell r="W23">
            <v>0</v>
          </cell>
          <cell r="X23">
            <v>9</v>
          </cell>
          <cell r="Y23">
            <v>0</v>
          </cell>
          <cell r="Z23">
            <v>8</v>
          </cell>
          <cell r="AA23">
            <v>22</v>
          </cell>
          <cell r="AB23">
            <v>0.4</v>
          </cell>
          <cell r="AC23" t="str">
            <v>1. Resultados Alcanzados a la fecha
2. Inconvenientes presentados
3. Acciones de Mejora si aplican</v>
          </cell>
          <cell r="AD23">
            <v>0</v>
          </cell>
          <cell r="AE23">
            <v>6</v>
          </cell>
          <cell r="AF23">
            <v>0</v>
          </cell>
          <cell r="AG23">
            <v>9</v>
          </cell>
          <cell r="AH23">
            <v>0</v>
          </cell>
          <cell r="AI23">
            <v>8</v>
          </cell>
          <cell r="AJ23">
            <v>23</v>
          </cell>
          <cell r="AK23">
            <v>0.41818181818181815</v>
          </cell>
          <cell r="AL23" t="str">
            <v xml:space="preserve">1. Resultados Alcanzados a la fecha: Se planificaron 30 Visitas Virtuales, de las cuales se han realizado 45, quedando una sobreejecución de la meta.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 Se solicitó un aumento en la meta de 30 a 51 </v>
          </cell>
          <cell r="AM23">
            <v>0</v>
          </cell>
          <cell r="AN23">
            <v>6</v>
          </cell>
          <cell r="AO23">
            <v>0</v>
          </cell>
          <cell r="AP23">
            <v>1</v>
          </cell>
          <cell r="AQ23">
            <v>0</v>
          </cell>
          <cell r="AR23">
            <v>2</v>
          </cell>
          <cell r="AS23">
            <v>9</v>
          </cell>
          <cell r="AT23">
            <v>0.16363636363636364</v>
          </cell>
          <cell r="AU23" t="str">
            <v xml:space="preserve"> 1. Resultados Alcanzados a la fecha: Se planificaron 51 Visitas Virtuales, de las cuales se han realizado 55, quedando una sobreejecución de la meta. Las 55 visitas se dividen así: Cosméticos 32, BPM 1 y 22 de aseo.
2. Inconvenientes presentados: Se realizaron 4 visitas adicionales de manera virtual por temas de orden público en los lugares de solicitud de la visita, por temas de seguridad y orden público.
3. Acciones de Mejora si aplican: N/A</v>
          </cell>
          <cell r="AV23">
            <v>0</v>
          </cell>
          <cell r="AW23">
            <v>0</v>
          </cell>
          <cell r="AX23">
            <v>0</v>
          </cell>
          <cell r="AY23">
            <v>0</v>
          </cell>
          <cell r="AZ23">
            <v>0</v>
          </cell>
          <cell r="BA23">
            <v>0</v>
          </cell>
          <cell r="BB23">
            <v>0</v>
          </cell>
          <cell r="BC23">
            <v>0</v>
          </cell>
          <cell r="BD23" t="str">
            <v>1. Resultados Alcanzados a la fecha:De las 55 visitas virtuales programadas se realizaron 55 cumpliendo el 100%:
2. Inconvenientes presentados
3. Acciones de Mejora si aplican</v>
          </cell>
        </row>
      </sheetData>
      <sheetData sheetId="15">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DA01</v>
          </cell>
          <cell r="B8" t="str">
            <v xml:space="preserve">1 Fortalecimiento  de la inspección  vigilancia y control de los productos competencia del Invima </v>
          </cell>
          <cell r="C8" t="str">
            <v>Dirección de Alimentos y Bebidas</v>
          </cell>
          <cell r="D8" t="str">
            <v>Realizar capacitación a entes descentralizados y otros Actores</v>
          </cell>
          <cell r="E8" t="str">
            <v>Brindar capacitación a los Entidades teritoriales de salud y colectivos de usuarios en temas relacionados con los
asuntos competencia de la DAB</v>
          </cell>
          <cell r="F8" t="str">
            <v>Inversión</v>
          </cell>
          <cell r="G8" t="str">
            <v>Capacitaciones</v>
          </cell>
          <cell r="H8" t="str">
            <v>(No. De Capacitaciones realizadas/No. De Capacitaciones programadas para la vigencia)*100</v>
          </cell>
          <cell r="I8" t="str">
            <v>Número</v>
          </cell>
          <cell r="J8" t="str">
            <v>Mensual</v>
          </cell>
          <cell r="K8">
            <v>120</v>
          </cell>
          <cell r="L8">
            <v>37</v>
          </cell>
          <cell r="M8">
            <v>83</v>
          </cell>
          <cell r="N8">
            <v>138</v>
          </cell>
          <cell r="O8">
            <v>48</v>
          </cell>
          <cell r="P8">
            <v>90</v>
          </cell>
          <cell r="Q8">
            <v>138</v>
          </cell>
          <cell r="R8">
            <v>1</v>
          </cell>
          <cell r="S8">
            <v>1</v>
          </cell>
          <cell r="T8" t="str">
            <v>Revisar la sobreejecución del Indicador</v>
          </cell>
          <cell r="U8">
            <v>1</v>
          </cell>
          <cell r="V8">
            <v>0</v>
          </cell>
          <cell r="W8">
            <v>3</v>
          </cell>
          <cell r="X8">
            <v>6</v>
          </cell>
          <cell r="Y8">
            <v>11</v>
          </cell>
          <cell r="Z8">
            <v>11</v>
          </cell>
          <cell r="AA8">
            <v>32</v>
          </cell>
          <cell r="AB8">
            <v>0.26666666666666666</v>
          </cell>
          <cell r="AC8" t="str">
            <v>1.  Se  realizaron 32  capacitaciones en la modalidad  virtual y presencial, alcanzado el 35,16%    de ejecución con relación a la meta  anual propuesta . Se logró capacitar aproximadamente a 1278 asistentes  o profesionales  tecncios que ealizann IVC en ETS, funcionaios  de plantas de benefico , gremios como porkcolombia, fenavi.Los temas  son: Generalidades en grasas y aceites, Planes de racionalización – PBA; Rotulado Nutricional; MOES , Autorizaciones de comercialización de alimentos y bebidas, Enfoque de riesgo, diligenciamiento de actas, Circular Externa 4000-3913-18, estandares de ejecución sanitaria para las plantas de beneficio categoria autoconsumo, Normatividad sanitaria en alimentos (Resol 2674 de 2013),
2.  Cumplir  la programación  establecida  pese alas dificultades que  surgen con  la Emergecia Sanitaria decretada por el Gobierno Nacional 
3.  Ninguna</v>
          </cell>
          <cell r="AD8">
            <v>8</v>
          </cell>
          <cell r="AE8">
            <v>10</v>
          </cell>
          <cell r="AF8">
            <v>0</v>
          </cell>
          <cell r="AG8">
            <v>19</v>
          </cell>
          <cell r="AH8">
            <v>5</v>
          </cell>
          <cell r="AI8">
            <v>17</v>
          </cell>
          <cell r="AJ8">
            <v>59</v>
          </cell>
          <cell r="AK8">
            <v>0.49166666666666664</v>
          </cell>
          <cell r="AL8" t="str">
            <v>1.  Se  realizaron 59  capacitaciones en la modalidad  virtual y presencial, alcanzado el 64,84%    de ejecución trimestral . Se logró capacitar aproximadamente a 7,778 Asistentes: FEDE ARROZ, ICBF, CISAR amazonas, Sec.  Desarrollo Boyacá, ETS Boyacá, Colombia Productiva, FENALCE, Cámara comercio Cúcuta, Min agricultura trenzadas somos mas, supervisores PAE .Los temas  enfoque de riesgo, Diligenciamiento de actas, Circular externa 4000-3913-18 "Eventos de interés en salud pública, IVC SOA con enfoque de Riesgo, Normatividad sanitaria en carnes, Sistemas de aseguramiento de calidad e inocuidad,  Resolución 5109 de 2005, verificación de publicidad en alimentos y bebidas, Foro preguntas y respuestas
Responsabilidad sanitaria y proceso sancionatorio, Buenas prácticas de manufactura, haccp, Autorizaciones de comercialización de bebidas alcohólicas ,  Generalidades en materia sanitaria: autorizaciones de comercialización, rotulado, BPM, aseguramiento de la calidad, inscripciones, empaques, ley de emprendimiento, Autorizaciones de comercialización, rotulado y ley de emprendimiento entre otros. 
2. .  Cumplir  la programación  establecida  pese a las dificultades que  surgen con  la Emergecia Sanitaria 
3.Hacer control de cambios  se tiene  una ejecución  total del 100%</v>
          </cell>
          <cell r="AM8">
            <v>4</v>
          </cell>
          <cell r="AN8">
            <v>6</v>
          </cell>
          <cell r="AO8">
            <v>3</v>
          </cell>
          <cell r="AP8">
            <v>5</v>
          </cell>
          <cell r="AQ8">
            <v>7</v>
          </cell>
          <cell r="AR8">
            <v>3</v>
          </cell>
          <cell r="AS8">
            <v>28</v>
          </cell>
          <cell r="AT8">
            <v>0.23333333333333334</v>
          </cell>
          <cell r="AU8" t="str">
            <v>1.   Se  realizaron 28  capacitaciones en la modalidad  virtual y presencial, alcanzado el 28,57%    de ejecución trimestral . Se logró capacitar aproximadamente a 2,039 Asistentes: Microempresarios, pequeños empresario e industriales de alimentos, Gremios de productores, comercializadores, Personal técnico y profesional que realiza labores de IVC en las ETS del orden departamental, distrital, municipal, categorías especial, 1,2 y3, Funcionarios Invima, público en general, Secretarios de Salud y Referentes de Alimentos de las Entidades Territoriales de Salud del orden Departamental, Distrital y Municipal Categoría Especial, 1a, 2a y 3a
2. .  Cumplir  la programación  establecida  3.Se presentó  control de cambios  el cual está pendiente de aproación en D.G. se tiene  una ejecución  total del 100%</v>
          </cell>
          <cell r="AV8">
            <v>2</v>
          </cell>
          <cell r="AW8">
            <v>5</v>
          </cell>
          <cell r="AX8">
            <v>3</v>
          </cell>
          <cell r="AY8">
            <v>4</v>
          </cell>
          <cell r="AZ8">
            <v>1</v>
          </cell>
          <cell r="BA8">
            <v>4</v>
          </cell>
          <cell r="BB8">
            <v>19</v>
          </cell>
          <cell r="BC8">
            <v>0.15833333333333333</v>
          </cell>
          <cell r="BD8" t="str">
            <v>1.   Se  realizaron 19  capacitaciones en la modalidad  virtual y presencial, alcanzado el 15,83%    de ejecución trimestral. se cumpió   la meta en 100% con  relacion a la programada.  Se logró capacitar aproximadamente a 309 Asistentes:Personales naturales o juridicas dedicadas a las actividades de fabricación procesamiento; Microempresarios adscritos a la Cámara de comercio de Facatativá,  Pacho, Productores y promotores del proyecto EL campo Emprende del Ministerio de Agricultura y Desarrollo Rural;Funcionarios de Naciones Unidas;Funcionarios de la Agencia de Comercialización e Innovación para el Desarrollo de Cundinamarca en temas como:  Normatividad sanitaria en requisitos sanitarios para rotulado y autorizaciones de comercialización, Requisitos sanitarios para productos alimenticios 2. . Ninguno   3.Ninguna</v>
          </cell>
        </row>
        <row r="9">
          <cell r="A9" t="str">
            <v>DA02</v>
          </cell>
          <cell r="B9" t="str">
            <v xml:space="preserve">1 Fortalecimiento  de la inspección  vigilancia y control de los productos competencia del Invima </v>
          </cell>
          <cell r="C9" t="str">
            <v>Dirección de Alimentos y Bebidas</v>
          </cell>
          <cell r="D9" t="str">
            <v>Realizar asistencia Técnica a entes territoriales y otros actores</v>
          </cell>
          <cell r="E9" t="str">
            <v>Brindar asistencia técnica a los Entidades territoriales y usuarios relacionada con los asuntos de competencia de la DAB</v>
          </cell>
          <cell r="F9" t="str">
            <v>Inversión</v>
          </cell>
          <cell r="G9" t="str">
            <v>Asistencias Técnicas</v>
          </cell>
          <cell r="H9" t="str">
            <v>(No.asistencias técnicas realizadas/No. de asistencias técnicas programadas para la vigencia)*100</v>
          </cell>
          <cell r="I9" t="str">
            <v>Número</v>
          </cell>
          <cell r="J9" t="str">
            <v>Mensual</v>
          </cell>
          <cell r="K9">
            <v>44</v>
          </cell>
          <cell r="L9">
            <v>24</v>
          </cell>
          <cell r="M9">
            <v>20</v>
          </cell>
          <cell r="N9">
            <v>53</v>
          </cell>
          <cell r="O9">
            <v>34</v>
          </cell>
          <cell r="P9">
            <v>19</v>
          </cell>
          <cell r="Q9">
            <v>53</v>
          </cell>
          <cell r="R9">
            <v>1</v>
          </cell>
          <cell r="S9">
            <v>1</v>
          </cell>
          <cell r="T9" t="str">
            <v>Revisar la sobreejecución del Indicador</v>
          </cell>
          <cell r="U9">
            <v>1</v>
          </cell>
          <cell r="V9">
            <v>0</v>
          </cell>
          <cell r="W9">
            <v>3</v>
          </cell>
          <cell r="X9">
            <v>3</v>
          </cell>
          <cell r="Y9">
            <v>5</v>
          </cell>
          <cell r="Z9">
            <v>4</v>
          </cell>
          <cell r="AA9">
            <v>16</v>
          </cell>
          <cell r="AB9">
            <v>0.36363636363636365</v>
          </cell>
          <cell r="AC9" t="str">
            <v>1.  Se  realizaron 16 asistencias tecnicas en la modalidad  virtual y presencial, alcanzando  el 36,36%    de ejecución con relación a la meta  anual propuesta . Se logró brindar A. T.  aproximadamente a 286 asistentes  o  referenes de alimentos  de ETS,  administrativos de PBA. funcionarios de ETS que realizan IVC(choco, suan, chia,garagoa, anori´)
2.  Cumplir  la programación  establecida  pese alas dificultades que  surgen con  la Emergecia Sanitaria decretada por el Gobierno Nacional 
3.  Ninguna</v>
          </cell>
          <cell r="AD9">
            <v>4</v>
          </cell>
          <cell r="AE9">
            <v>1</v>
          </cell>
          <cell r="AF9">
            <v>1</v>
          </cell>
          <cell r="AG9">
            <v>2</v>
          </cell>
          <cell r="AH9">
            <v>1</v>
          </cell>
          <cell r="AI9">
            <v>3</v>
          </cell>
          <cell r="AJ9">
            <v>12</v>
          </cell>
          <cell r="AK9">
            <v>0.27272727272727271</v>
          </cell>
          <cell r="AL9" t="str">
            <v>1.  Se  realizaron 12 asistencias tecnicas en la modalidad  virtual y presencial, alcanzando  el 27,27%    de ejecución trimesttal . Se logró brindar A. T.  aproximadamente a 141 asistentes . Población objetivo: Administradores de  PBA, Funcionarios ETS que hacen IVC, Cadena cárnica de Boyacá, ETS Casanare, y Boyacá, Simijaca, Bosconia, Paz de Ariporo
2.  Cumplir  la programación  establecida  pese alas dificultades que  surgen con  la Emergecia Sanitaria  
3. La actividad tiene  una ejecución  total del 63,64% con relación a la meta anual.</v>
          </cell>
          <cell r="AM9">
            <v>2</v>
          </cell>
          <cell r="AN9">
            <v>2</v>
          </cell>
          <cell r="AO9">
            <v>0</v>
          </cell>
          <cell r="AP9">
            <v>0</v>
          </cell>
          <cell r="AQ9">
            <v>0</v>
          </cell>
          <cell r="AR9">
            <v>0</v>
          </cell>
          <cell r="AS9">
            <v>4</v>
          </cell>
          <cell r="AT9">
            <v>9.0909090909090912E-2</v>
          </cell>
          <cell r="AU9" t="str">
            <v>1.  Se  realizaron 4 asistencias tecnicas en la modalidad  virtual y presencial, alcanzando  el 9,09%    de ejecución trimesttal . Se logró brindar A. T.  aproximadamente a 24 asistentes . Población objetivo: Administrativos de la planta de beneficio, Referente y personal del componente de IVC de Alimentos y bebidas.
2. .  Cumplir  la programación  establecida
  3. se tiene  una ejecución acumulada  del 72,73%</v>
          </cell>
          <cell r="AV9">
            <v>0</v>
          </cell>
          <cell r="AW9">
            <v>1</v>
          </cell>
          <cell r="AX9">
            <v>10</v>
          </cell>
          <cell r="AY9">
            <v>2</v>
          </cell>
          <cell r="AZ9">
            <v>7</v>
          </cell>
          <cell r="BA9">
            <v>1</v>
          </cell>
          <cell r="BB9">
            <v>21</v>
          </cell>
          <cell r="BC9">
            <v>0.47727272727272729</v>
          </cell>
          <cell r="BD9" t="str">
            <v>1.  Se  realizaron 21 asistencias tecnicas en la modalidad  virtual y presencial, alcanzando  el 47,73%    de ejecución trimestral . Se logró brindar A. T.  aproximadamente a  9 asistentes . Población objetivo: Administrativos de la planta de beneficio, Referente y personal del componente de IVC de Alimentos y bebidas.temas:Socialización y guía para las actividades de IVC con base en el formato de auditoría Invima, estandares de ejecucion sanitaria para PBA categorias autoconsumo bovinos
2. . Se cumplió la programción establecida
  3. Ninguna</v>
          </cell>
        </row>
        <row r="10">
          <cell r="A10" t="str">
            <v>DA03</v>
          </cell>
          <cell r="B10" t="str">
            <v xml:space="preserve">1 Fortalecimiento  de la inspección  vigilancia y control de los productos competencia del Invima </v>
          </cell>
          <cell r="C10" t="str">
            <v>Dirección de Alimentos y Bebidas</v>
          </cell>
          <cell r="D10" t="str">
            <v>Realizar visitas con propósito de certificación en Alimentos y Bebidas</v>
          </cell>
          <cell r="E10" t="str">
            <v>Verificar el cumplimiento de los requisitos establecidos en la normatividad sanitaria vigente, con el fin de otorgar la certificación BPM, BPF y autorización de material reciclado para envases de alimentos y bebidas a los establecimientos competencia de la DAB.</v>
          </cell>
          <cell r="F10" t="str">
            <v>Inversión</v>
          </cell>
          <cell r="G10" t="str">
            <v xml:space="preserve">Visitas  con proposito certificación </v>
          </cell>
          <cell r="H10" t="str">
            <v>(Número de visitas con proposito de certificacion realizadas/ No visitas con proposito de certificacion programadas ) * 100</v>
          </cell>
          <cell r="I10" t="str">
            <v>Número</v>
          </cell>
          <cell r="J10" t="str">
            <v>Mensual</v>
          </cell>
          <cell r="K10">
            <v>92</v>
          </cell>
          <cell r="L10">
            <v>52</v>
          </cell>
          <cell r="M10">
            <v>40</v>
          </cell>
          <cell r="N10">
            <v>96</v>
          </cell>
          <cell r="O10">
            <v>58</v>
          </cell>
          <cell r="P10">
            <v>38</v>
          </cell>
          <cell r="Q10">
            <v>96</v>
          </cell>
          <cell r="R10">
            <v>1</v>
          </cell>
          <cell r="S10">
            <v>1</v>
          </cell>
          <cell r="T10" t="str">
            <v>Revisar la sobreejecución del Indicador</v>
          </cell>
          <cell r="U10">
            <v>0</v>
          </cell>
          <cell r="V10">
            <v>7</v>
          </cell>
          <cell r="W10">
            <v>6</v>
          </cell>
          <cell r="X10">
            <v>4</v>
          </cell>
          <cell r="Y10">
            <v>5</v>
          </cell>
          <cell r="Z10">
            <v>1</v>
          </cell>
          <cell r="AA10">
            <v>23</v>
          </cell>
          <cell r="AB10">
            <v>0.25</v>
          </cell>
          <cell r="AC10" t="str">
            <v>1.  Se  realizaron 23 visitas para certificación HACCP y  BPM ,  lo que representa un 25% de ejecución  con respecto a la  meta anual  propuesta. 
 2.  La  solicitud de certificación es una actividad  a demanda depende de la radicación de solicitudes de  los usuarios fabricantes de productos de comoetencia de  la DAB.  
3.Ninguna</v>
          </cell>
          <cell r="AD10">
            <v>2</v>
          </cell>
          <cell r="AE10">
            <v>2</v>
          </cell>
          <cell r="AF10">
            <v>3</v>
          </cell>
          <cell r="AG10">
            <v>4</v>
          </cell>
          <cell r="AH10">
            <v>5</v>
          </cell>
          <cell r="AI10">
            <v>5</v>
          </cell>
          <cell r="AJ10">
            <v>21</v>
          </cell>
          <cell r="AK10">
            <v>0.22826086956521738</v>
          </cell>
          <cell r="AL10" t="str">
            <v>1.  Se  realizaron 21 visitas de certificación HACCP y  BPM ,  lo que representa un 22,83% de ejecución trimestral.  La  actividad tiene  una ejecución total del  47,83% con relación a la meta anual
 2.  La  solicitud de certificación es una actividad  a demanda depende de la radicación de solicitudes de  los usuarios fabricantes de productos de competencia de  la DAB.  
3.Ninguna</v>
          </cell>
          <cell r="AM10">
            <v>7</v>
          </cell>
          <cell r="AN10">
            <v>7</v>
          </cell>
          <cell r="AO10">
            <v>4</v>
          </cell>
          <cell r="AP10">
            <v>3</v>
          </cell>
          <cell r="AQ10">
            <v>7</v>
          </cell>
          <cell r="AR10">
            <v>2</v>
          </cell>
          <cell r="AS10">
            <v>30</v>
          </cell>
          <cell r="AT10">
            <v>0.32608695652173914</v>
          </cell>
          <cell r="AU10" t="str">
            <v>1.  Se  realizaron 30 visitas de certificación HACCP y  BPM ,  lo que representa un ,2,613% de ejecución trimestral.  La  actividad tiene  una ejecución total del  80,43% con relación a la meta anual
 2.  La  solicitud de certificación es una actividad  a demanda depende de la radicación de solicitudes de  los usuarios fabricantes de productos de competencia de  la DAB.  
3.Ninguna</v>
          </cell>
          <cell r="AV10">
            <v>11</v>
          </cell>
          <cell r="AW10">
            <v>1</v>
          </cell>
          <cell r="AX10">
            <v>4</v>
          </cell>
          <cell r="AY10">
            <v>0</v>
          </cell>
          <cell r="AZ10">
            <v>4</v>
          </cell>
          <cell r="BA10">
            <v>2</v>
          </cell>
          <cell r="BB10">
            <v>22</v>
          </cell>
          <cell r="BC10">
            <v>0.2391304347826087</v>
          </cell>
          <cell r="BD10" t="str">
            <v>1.  Se  realizaron 22 visitas de certificación HACCP y  BPM ,  lo que representa un 23,91% de ejecución trimestral.  La  actividad tiene  una ejecución total del  100% con relación a la meta anual
 2.  La  solicitud de certificación es una actividad  a demanda depende de la radicación de solicitudes de  los usuarios fabricantes de productos de competencia de  la DAB.  Se relizaron 4 visitas adicinoales a la meta programadada.
3.Ninguna</v>
          </cell>
        </row>
        <row r="11">
          <cell r="A11" t="str">
            <v>DA04</v>
          </cell>
          <cell r="B11" t="str">
            <v xml:space="preserve">1 Fortalecimiento  de la inspección  vigilancia y control de los productos competencia del Invima </v>
          </cell>
          <cell r="C11" t="str">
            <v>Dirección de Alimentos y Bebidas</v>
          </cell>
          <cell r="D11" t="str">
            <v xml:space="preserve">Hacer Seguimiento a las certificaciones en Alimentos y Bebidas
</v>
          </cell>
          <cell r="E11" t="str">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ell>
          <cell r="F11" t="str">
            <v>Inversión</v>
          </cell>
          <cell r="G11" t="str">
            <v xml:space="preserve">Visitas de seguimiento a certificación </v>
          </cell>
          <cell r="H11" t="str">
            <v>(No. de visitas de seguimiento a las certificaciones realizadas/ No visitas de seguimiento a las certificaciones programadas)  * 100</v>
          </cell>
          <cell r="I11" t="str">
            <v>Número</v>
          </cell>
          <cell r="J11" t="str">
            <v>Mensual</v>
          </cell>
          <cell r="K11">
            <v>80</v>
          </cell>
          <cell r="L11">
            <v>36</v>
          </cell>
          <cell r="M11">
            <v>44</v>
          </cell>
          <cell r="N11">
            <v>62</v>
          </cell>
          <cell r="O11">
            <v>35</v>
          </cell>
          <cell r="P11">
            <v>27</v>
          </cell>
          <cell r="Q11">
            <v>62</v>
          </cell>
          <cell r="R11">
            <v>0.77500000000000002</v>
          </cell>
          <cell r="S11">
            <v>1</v>
          </cell>
          <cell r="T11" t="str">
            <v/>
          </cell>
          <cell r="U11">
            <v>0</v>
          </cell>
          <cell r="V11">
            <v>0</v>
          </cell>
          <cell r="W11">
            <v>2</v>
          </cell>
          <cell r="X11">
            <v>1</v>
          </cell>
          <cell r="Y11">
            <v>6</v>
          </cell>
          <cell r="Z11">
            <v>3</v>
          </cell>
          <cell r="AA11">
            <v>12</v>
          </cell>
          <cell r="AB11">
            <v>0.15</v>
          </cell>
          <cell r="AC11" t="str">
            <v xml:space="preserve">  Se  realizaron 12  visitasde control a  la certificación HACCP y  BPM ,  lo que representa un 17,14 % de ejecución  con respecto a la  meta anual  propuesta. 
 2.Cumplir  la programación  establecida  pese a las dificultades que  surgen con  la Emergecia Sanitaria decretada por el Gobierno Nacional 
3.Ninguna</v>
          </cell>
          <cell r="AD11">
            <v>1</v>
          </cell>
          <cell r="AE11">
            <v>2</v>
          </cell>
          <cell r="AF11">
            <v>0</v>
          </cell>
          <cell r="AG11">
            <v>2</v>
          </cell>
          <cell r="AH11">
            <v>0</v>
          </cell>
          <cell r="AI11">
            <v>0</v>
          </cell>
          <cell r="AJ11">
            <v>5</v>
          </cell>
          <cell r="AK11">
            <v>6.25E-2</v>
          </cell>
          <cell r="AL11" t="str">
            <v xml:space="preserve">  Se  realizaron 5  visitas de control a  la certificación HACCP y  BPM ,  representa un 7,14 % de ejecución  trimestral.  La actividad tiene una ejecución total del   24,29% con respecto ala meta programada
 2.Cumplir  la programación  establecida  pese a las dificultades que  surgen con  la Emergencia Sanitaria 
3.Ninguna</v>
          </cell>
          <cell r="AM11">
            <v>4</v>
          </cell>
          <cell r="AN11">
            <v>3</v>
          </cell>
          <cell r="AO11">
            <v>5</v>
          </cell>
          <cell r="AP11">
            <v>3</v>
          </cell>
          <cell r="AQ11">
            <v>0</v>
          </cell>
          <cell r="AR11">
            <v>6</v>
          </cell>
          <cell r="AS11">
            <v>21</v>
          </cell>
          <cell r="AT11">
            <v>0.26250000000000001</v>
          </cell>
          <cell r="AU11" t="str">
            <v xml:space="preserve">  Se  realizaron 21  visitas de control a  la certificación HACCP y  BPM ,  representa un 26,25 % de ejecución  trimestral.  La actividad tiene una ejecución total del   47,50% con respecto ala meta anual programada
 2.Cumplir  la programación  establecida  pese a las dificultades que  surgen con  la Emergencia Sanitaria 
3.Ninguna</v>
          </cell>
          <cell r="AV11">
            <v>6</v>
          </cell>
          <cell r="AW11">
            <v>3</v>
          </cell>
          <cell r="AX11">
            <v>5</v>
          </cell>
          <cell r="AY11">
            <v>2</v>
          </cell>
          <cell r="AZ11">
            <v>6</v>
          </cell>
          <cell r="BA11">
            <v>2</v>
          </cell>
          <cell r="BB11">
            <v>24</v>
          </cell>
          <cell r="BC11">
            <v>0.3</v>
          </cell>
          <cell r="BD11" t="str">
            <v xml:space="preserve">  Se  realizaron 24  visitas de control a  la certificación HACCP y  BPM ,  representa un 30,00 % de ejecución  trimestral.  La actividad tiene una ejecución total del   77,50% con respecto a la meta anual programada
 2.Faltaron por ejecutar 18 controles con respecto a la meta anual programada. 
3.Ninguna</v>
          </cell>
        </row>
        <row r="12">
          <cell r="A12" t="str">
            <v>DA05</v>
          </cell>
          <cell r="B12" t="str">
            <v xml:space="preserve">1 Fortalecimiento  de la inspección  vigilancia y control de los productos competencia del Invima </v>
          </cell>
          <cell r="C12" t="str">
            <v>Dirección de Alimentos y Bebidas</v>
          </cell>
          <cell r="D12" t="str">
            <v>Realizar visitas  de Autorización Sanitaria o Autorización Sanitaria Provisional a Plantas de Beneficio Animal, desposte y desprese, en el marco del decreto 1500 de 2007 y resoluciones reglamentarias.</v>
          </cell>
          <cell r="E12" t="str">
            <v>Verificar el cumplimiento de los requisitos establecidos en la normatividad sanitaria vigente, con el fin de otorgar la
autorización sanitaria provisional  a las a Plantas de Beneficio Animal, desposte y desprese.</v>
          </cell>
          <cell r="F12" t="str">
            <v>Inversión</v>
          </cell>
          <cell r="G12" t="str">
            <v>Visitas  de Autorización</v>
          </cell>
          <cell r="H12" t="str">
            <v>(No. De visitas   Autorizacion sanitaria a Plantas de Beneficio Animal realizadas / No. De visitas  de  Autorizacion sanitaria a Plantas de Beneficio Animal  proyectadas para la vigencia)*100</v>
          </cell>
          <cell r="I12" t="str">
            <v>Número</v>
          </cell>
          <cell r="J12" t="str">
            <v>Mensual</v>
          </cell>
          <cell r="K12">
            <v>58</v>
          </cell>
          <cell r="L12">
            <v>55</v>
          </cell>
          <cell r="M12">
            <v>3</v>
          </cell>
          <cell r="N12">
            <v>39</v>
          </cell>
          <cell r="O12">
            <v>32</v>
          </cell>
          <cell r="P12">
            <v>7</v>
          </cell>
          <cell r="Q12">
            <v>39</v>
          </cell>
          <cell r="R12">
            <v>0.67241379310344829</v>
          </cell>
          <cell r="S12">
            <v>1</v>
          </cell>
          <cell r="T12" t="str">
            <v/>
          </cell>
          <cell r="U12">
            <v>0</v>
          </cell>
          <cell r="V12">
            <v>0</v>
          </cell>
          <cell r="W12">
            <v>2</v>
          </cell>
          <cell r="X12">
            <v>0</v>
          </cell>
          <cell r="Y12">
            <v>3</v>
          </cell>
          <cell r="Z12">
            <v>0</v>
          </cell>
          <cell r="AA12">
            <v>5</v>
          </cell>
          <cell r="AB12">
            <v>8.6206896551724144E-2</v>
          </cell>
          <cell r="AC12" t="str">
            <v>1.  Se  realizaron 5  visitas de autorización sanitaria  a PBA, lo que representa una 7,69 % de ejecución  con respecto a la meta anual. En este periodo se otogaron 4 autorizaciones a PBA bajo decreto 1500.
2.  La  solicitud de autorización sanitaria  es una actividad a demanda de los usuarios. 
3. Ninguna</v>
          </cell>
          <cell r="AD12">
            <v>3</v>
          </cell>
          <cell r="AE12">
            <v>0</v>
          </cell>
          <cell r="AF12">
            <v>1</v>
          </cell>
          <cell r="AG12">
            <v>0</v>
          </cell>
          <cell r="AH12">
            <v>1</v>
          </cell>
          <cell r="AI12">
            <v>0</v>
          </cell>
          <cell r="AJ12">
            <v>5</v>
          </cell>
          <cell r="AK12">
            <v>8.6206896551724144E-2</v>
          </cell>
          <cell r="AL12" t="str">
            <v>1.  Se  realizaron 5  visitas de autorización sanitaria  a PBA, lo que representa una 7,69 % de ejecución  trimesral. La actividad tiene  una ejecución total del 15,38% con relación a la meta anual.
2.  La  solicitud de autorización sanitaria  es una actividad a demanda de los usuarios. 
3. Ninguna</v>
          </cell>
          <cell r="AM12">
            <v>4</v>
          </cell>
          <cell r="AN12">
            <v>1</v>
          </cell>
          <cell r="AO12">
            <v>5</v>
          </cell>
          <cell r="AP12">
            <v>0</v>
          </cell>
          <cell r="AQ12">
            <v>1</v>
          </cell>
          <cell r="AR12">
            <v>1</v>
          </cell>
          <cell r="AS12">
            <v>12</v>
          </cell>
          <cell r="AT12">
            <v>0.20689655172413793</v>
          </cell>
          <cell r="AU12" t="str">
            <v>1.  Se  realizaron 12  visitas de autorización sanitaria  a PBA, lo que representa una 20,69 % de ejecución  trimesral. La actividad tiene  una ejecución total del 37,93% con relación a la meta anual.
2.  La  solicitud de autorización sanitaria  es una actividad a demanda de los usuarios. 
3. Ninguna</v>
          </cell>
          <cell r="AV12">
            <v>1</v>
          </cell>
          <cell r="AW12">
            <v>1</v>
          </cell>
          <cell r="AX12">
            <v>9</v>
          </cell>
          <cell r="AY12">
            <v>2</v>
          </cell>
          <cell r="AZ12">
            <v>2</v>
          </cell>
          <cell r="BA12">
            <v>2</v>
          </cell>
          <cell r="BB12">
            <v>17</v>
          </cell>
          <cell r="BC12">
            <v>0.29310344827586204</v>
          </cell>
          <cell r="BD12" t="str">
            <v>1.  Se  realizaron 17  visitas de autorización sanitaria  a PBA, lo que representa una 29,31 % de ejecución  trimesral. La actividad tiene  una ejecución total del 67,24% con relación a la meta anual.
2.  La  solicitud de autorización sanitaria  es una actividad a demanda de los usuarios. Faltaron 19 visitas  por ejecutar con relación a la meta programda.
3. Ninguna</v>
          </cell>
        </row>
        <row r="13">
          <cell r="A13" t="str">
            <v>DA06</v>
          </cell>
          <cell r="B13" t="str">
            <v xml:space="preserve">1 Fortalecimiento  de la inspección  vigilancia y control de los productos competencia del Invima </v>
          </cell>
          <cell r="C13" t="str">
            <v>Dirección de Alimentos y Bebidas</v>
          </cell>
          <cell r="D13" t="str">
            <v xml:space="preserve">Realizar tramites de registro sanitario-NS-NSO- nuevos, reconocimientos y renovaciones </v>
          </cell>
          <cell r="E13" t="str">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ell>
          <cell r="F13" t="str">
            <v>Inversión</v>
          </cell>
          <cell r="G13" t="str">
            <v>tramites de registros nivel central</v>
          </cell>
          <cell r="H13" t="str">
            <v>(No. de registros Sanitarios NS-NSO   expedidos nuevos -reconocimiento/ No. Total de registros sanitarios NS-NSO nuevos -reconocimiento programados)*100</v>
          </cell>
          <cell r="I13" t="str">
            <v>Número</v>
          </cell>
          <cell r="J13" t="str">
            <v>Mensual</v>
          </cell>
          <cell r="K13">
            <v>7883</v>
          </cell>
          <cell r="L13">
            <v>0</v>
          </cell>
          <cell r="M13">
            <v>7883</v>
          </cell>
          <cell r="N13">
            <v>9941</v>
          </cell>
          <cell r="O13">
            <v>0</v>
          </cell>
          <cell r="P13">
            <v>9941</v>
          </cell>
          <cell r="Q13">
            <v>9941</v>
          </cell>
          <cell r="R13">
            <v>1</v>
          </cell>
          <cell r="S13">
            <v>1</v>
          </cell>
          <cell r="T13" t="str">
            <v>Revisar la sobreejecución del Indicador</v>
          </cell>
          <cell r="U13">
            <v>0</v>
          </cell>
          <cell r="V13">
            <v>504</v>
          </cell>
          <cell r="W13">
            <v>0</v>
          </cell>
          <cell r="X13">
            <v>689</v>
          </cell>
          <cell r="Y13">
            <v>0</v>
          </cell>
          <cell r="Z13">
            <v>838</v>
          </cell>
          <cell r="AA13">
            <v>2031</v>
          </cell>
          <cell r="AB13">
            <v>0.25764302930356464</v>
          </cell>
          <cell r="AC13" t="str">
            <v xml:space="preserve">1.En el nivel central se tramitaron  2.031  solicitudes de  tramites de expedición de Registros Sanitarios nuevos de  los productos de competencia de la DAB, de acuerdo a la normatividad sanitaria vigente con  un 25,76%  de ejecución del total de la meta  anual.
2.El volumen de trámites radicados, herramienta tecnologica obsoleta  la cual genera errores   y  reprocesos.  El volumen de PQRS en el SESUITE está generando  mucho tiempo a los funcionarios  para dar respuesa a las mismas, afectando la productividad  del area de R. S.
3. Continuar  con  el  plan de implementación de transformación de tecnologia digital.  </v>
          </cell>
          <cell r="AD13">
            <v>0</v>
          </cell>
          <cell r="AE13">
            <v>673</v>
          </cell>
          <cell r="AF13">
            <v>0</v>
          </cell>
          <cell r="AG13">
            <v>697</v>
          </cell>
          <cell r="AH13">
            <v>0</v>
          </cell>
          <cell r="AI13">
            <v>719</v>
          </cell>
          <cell r="AJ13">
            <v>2089</v>
          </cell>
          <cell r="AK13">
            <v>0.26500063427629073</v>
          </cell>
          <cell r="AL13" t="str">
            <v xml:space="preserve">1.En el nivel central se tramitaron  2.089  solicitudes de  tramites de expedición de Registros Sanitarios nuevos de  los productos de competencia de la DAB,  con  un 26,50%  de ejecución trimestral .  La actividad tiene una ejecución total del  52,26% con relación a la meta anual.
2.El volumen de trámites radicados, herramienta tecnologica obsoleta  la cual genera errores   y  reprocesos.  El volumen de PQRS en el SESUITE está generando  mucho tiempo a los funcionarios  para dar respuesa a las mismas, afectando la productividad  del area de R. S.
3. Apoyar   el  plan de implementación de transformación de tecnologia digital.  </v>
          </cell>
          <cell r="AM13">
            <v>0</v>
          </cell>
          <cell r="AN13">
            <v>812</v>
          </cell>
          <cell r="AO13">
            <v>0</v>
          </cell>
          <cell r="AP13">
            <v>1073</v>
          </cell>
          <cell r="AQ13">
            <v>0</v>
          </cell>
          <cell r="AR13">
            <v>858</v>
          </cell>
          <cell r="AS13">
            <v>2743</v>
          </cell>
          <cell r="AT13">
            <v>0.34796397310668525</v>
          </cell>
          <cell r="AU13" t="str">
            <v xml:space="preserve">1.En el nivel central se tramitaron  2.743  solicitudes de  tramites de expedición de Registros Sanitarios nuevos de  los productos de competencia de la DAB,  con  un 34,80%  de ejecución trimestral .  La actividad tiene una ejecución total del  87,06% con relación a la meta anual.
2.El volumen de trámites radicados, herramienta tecnologica obsoleta  la cual genera errores   y  reprocesos.  El volumen de PQRS, solicitudes por ley de emprendimiento en el SESUITE está generando  mucho tiempo a los funcionarios  para dar respuesa a las mismas, afectando la productividad  del area de R. S.
3. Apoyar   el  plan de implementación de transformación de tecnologia digital.  </v>
          </cell>
          <cell r="AV13">
            <v>0</v>
          </cell>
          <cell r="AW13">
            <v>878</v>
          </cell>
          <cell r="AX13">
            <v>0</v>
          </cell>
          <cell r="AY13">
            <v>1003</v>
          </cell>
          <cell r="AZ13">
            <v>0</v>
          </cell>
          <cell r="BA13">
            <v>1197</v>
          </cell>
          <cell r="BB13">
            <v>3078</v>
          </cell>
          <cell r="BC13">
            <v>0.39046048458708615</v>
          </cell>
          <cell r="BD13" t="str">
            <v xml:space="preserve">1.En el nivel central se tramitaron  3,078  solicitudes de  tramites de expedición de Registros Sanitarios nuevos de  los productos de competencia de la DAB,  con  un 39,05%  de ejecución trimestral .  La actividad tiene una ejecución total del  100% con relación a la meta anual.
2.Se sobre ejecutó 2,058 tramites con relación a la meta  programada
3. Ninguna </v>
          </cell>
        </row>
        <row r="14">
          <cell r="A14" t="str">
            <v>DA07</v>
          </cell>
          <cell r="B14" t="str">
            <v xml:space="preserve">1 Fortalecimiento  de la inspección  vigilancia y control de los productos competencia del Invima </v>
          </cell>
          <cell r="C14" t="str">
            <v>Dirección de Alimentos y Bebidas</v>
          </cell>
          <cell r="D14" t="str">
            <v xml:space="preserve">Realizar tramites de registro sanitario-NS-NSO- nuevos, reconocimientos y renovaciones </v>
          </cell>
          <cell r="E14" t="str">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ell>
          <cell r="F14" t="str">
            <v>Inversión</v>
          </cell>
          <cell r="G14" t="str">
            <v xml:space="preserve">tramites de registros en el marco de la “Desconcentración de Tramites” </v>
          </cell>
          <cell r="H14" t="str">
            <v>(No. de registros Sanitarios NS-NSO   expedidos nuevos -reconocimiento/ No. Total de registros sanitarios NS-NSO nuevos -reconocimiento programados )*100</v>
          </cell>
          <cell r="I14" t="str">
            <v>Número</v>
          </cell>
          <cell r="J14" t="str">
            <v>Mensual</v>
          </cell>
          <cell r="K14">
            <v>800</v>
          </cell>
          <cell r="L14">
            <v>800</v>
          </cell>
          <cell r="M14">
            <v>0</v>
          </cell>
          <cell r="N14">
            <v>1143</v>
          </cell>
          <cell r="O14">
            <v>1143</v>
          </cell>
          <cell r="P14">
            <v>0</v>
          </cell>
          <cell r="Q14">
            <v>1143</v>
          </cell>
          <cell r="R14">
            <v>1</v>
          </cell>
          <cell r="S14">
            <v>1</v>
          </cell>
          <cell r="T14" t="str">
            <v>Revisar la sobreejecución del Indicador</v>
          </cell>
          <cell r="U14">
            <v>3</v>
          </cell>
          <cell r="V14">
            <v>0</v>
          </cell>
          <cell r="W14">
            <v>99</v>
          </cell>
          <cell r="X14">
            <v>0</v>
          </cell>
          <cell r="Y14">
            <v>73</v>
          </cell>
          <cell r="Z14">
            <v>0</v>
          </cell>
          <cell r="AA14">
            <v>175</v>
          </cell>
          <cell r="AB14">
            <v>0.21875</v>
          </cell>
          <cell r="AC14" t="str">
            <v xml:space="preserve">1.En el nivel desconcentrado se e tramitaron 175 solicitudes de tramites de  expedición de Registros Sanitarios nuevos con  un 21,88%  de ejecución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ell>
          <cell r="AD14">
            <v>125</v>
          </cell>
          <cell r="AE14">
            <v>0</v>
          </cell>
          <cell r="AF14">
            <v>74</v>
          </cell>
          <cell r="AG14">
            <v>0</v>
          </cell>
          <cell r="AH14">
            <v>83</v>
          </cell>
          <cell r="AI14">
            <v>0</v>
          </cell>
          <cell r="AJ14">
            <v>282</v>
          </cell>
          <cell r="AK14">
            <v>0.35249999999999998</v>
          </cell>
          <cell r="AL14" t="str">
            <v xml:space="preserve">1.En el nivel desconcentrado se e tramitaron 282 solicitudes de tramites de  expedición de Registros Sanitarios nuevos con  un 35,25%  de ejecución  trimetral. La actividad tiene  una ejecución total del     57,13%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ell>
          <cell r="AM14">
            <v>86</v>
          </cell>
          <cell r="AN14">
            <v>0</v>
          </cell>
          <cell r="AO14">
            <v>75</v>
          </cell>
          <cell r="AP14">
            <v>0</v>
          </cell>
          <cell r="AQ14">
            <v>130</v>
          </cell>
          <cell r="AR14">
            <v>0</v>
          </cell>
          <cell r="AS14">
            <v>291</v>
          </cell>
          <cell r="AT14">
            <v>0.36375000000000002</v>
          </cell>
          <cell r="AU14" t="str">
            <v xml:space="preserve">1.En el nivel desconcentrado se e tramitaron 291 solicitudes de tramites de  expedición de Registros Sanitarios nuevos con  un 36,38%  de ejecución  trimetral. La actividad tiene  una ejecución total del     93,50% con relación  a la meta anual.
2. El volumen de trámites radicados, herramienta tecnologica obsoleta  la cual genera   reprocesos.  El volumen de PQRS, consultas ley de emprendimiento en el SESUITE está generando  mucho tiempo a los funcionarios  para dar respuesa a las mismas, afectando la productividad  del area de R. S.
3. Apoyar  el  plan de implementación de transformación de tecnologia digital.  </v>
          </cell>
          <cell r="AV14">
            <v>133</v>
          </cell>
          <cell r="AW14">
            <v>0</v>
          </cell>
          <cell r="AX14">
            <v>179</v>
          </cell>
          <cell r="AY14">
            <v>0</v>
          </cell>
          <cell r="AZ14">
            <v>83</v>
          </cell>
          <cell r="BA14">
            <v>0</v>
          </cell>
          <cell r="BB14">
            <v>395</v>
          </cell>
          <cell r="BC14">
            <v>0.49375000000000002</v>
          </cell>
          <cell r="BD14" t="str">
            <v>1.En el nivel desconcentrado se e tramitaron 395 solicitudes de tramites de  expedición de Registros Sanitarios nuevos con  un 49,38%  de ejecución  trimetral. La actividad tiene  una ejecución total del     100,% con relación  a la meta anual.
2. Se sobre ejecutó 343 tramites con relación  a la meta programada.
3. Ninguna.</v>
          </cell>
        </row>
        <row r="15">
          <cell r="A15" t="str">
            <v>DA08</v>
          </cell>
          <cell r="B15" t="str">
            <v xml:space="preserve">1 Fortalecimiento  de la inspección  vigilancia y control de los productos competencia del Invima </v>
          </cell>
          <cell r="C15" t="str">
            <v>Dirección de Alimentos y Bebidas</v>
          </cell>
          <cell r="D15" t="str">
            <v>Realizar tramites asociados a registro sanitario-NS-NSO-(Modificaciones, cambios, certificaciones RS y autorizaciones)</v>
          </cell>
          <cell r="E15" t="str">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ell>
          <cell r="F15" t="str">
            <v>Inversión</v>
          </cell>
          <cell r="G15" t="str">
            <v>tramites asociados a registros nivel central</v>
          </cell>
          <cell r="H15" t="str">
            <v>(No. de tramites asociados a  registros Sanitarios NS-NSO  realizados / No. Total de tramites asociados a  registros Sanitarios NS-NSO  programados ) *100</v>
          </cell>
          <cell r="I15" t="str">
            <v>Número</v>
          </cell>
          <cell r="J15" t="str">
            <v>Mensual</v>
          </cell>
          <cell r="K15">
            <v>9600</v>
          </cell>
          <cell r="L15">
            <v>0</v>
          </cell>
          <cell r="M15">
            <v>9600</v>
          </cell>
          <cell r="N15">
            <v>9866</v>
          </cell>
          <cell r="O15">
            <v>0</v>
          </cell>
          <cell r="P15">
            <v>9866</v>
          </cell>
          <cell r="Q15">
            <v>9866</v>
          </cell>
          <cell r="R15">
            <v>1</v>
          </cell>
          <cell r="S15">
            <v>1</v>
          </cell>
          <cell r="T15" t="str">
            <v>Revisar la sobreejecución del Indicador</v>
          </cell>
          <cell r="U15">
            <v>0</v>
          </cell>
          <cell r="V15">
            <v>624</v>
          </cell>
          <cell r="W15">
            <v>0</v>
          </cell>
          <cell r="X15">
            <v>612</v>
          </cell>
          <cell r="Y15">
            <v>0</v>
          </cell>
          <cell r="Z15">
            <v>794</v>
          </cell>
          <cell r="AA15">
            <v>2030</v>
          </cell>
          <cell r="AB15">
            <v>0.21145833333333333</v>
          </cell>
          <cell r="AC15" t="str">
            <v xml:space="preserve">1.En el nivel central se gestionaron 2.030 solicitudes de trámites asociados a registro sanitarios de los productos  competencia de la DAB, de acuerdo a la normatividad sanitaria vigente  con una ejecución acumulada del  21,15%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ell>
          <cell r="AD15">
            <v>0</v>
          </cell>
          <cell r="AE15">
            <v>804</v>
          </cell>
          <cell r="AF15">
            <v>0</v>
          </cell>
          <cell r="AG15">
            <v>992</v>
          </cell>
          <cell r="AH15">
            <v>0</v>
          </cell>
          <cell r="AI15">
            <v>985</v>
          </cell>
          <cell r="AJ15">
            <v>2781</v>
          </cell>
          <cell r="AK15">
            <v>0.28968749999999999</v>
          </cell>
          <cell r="AL15" t="str">
            <v xml:space="preserve">1.En el nivel central se gestionaron 2.781 solicitudes de trámites asociados a registro sanitarios de los productos  competencia de la DAB, de acuerdo a la normatividad sanitaria vigente  con una ejecución trimestral del  28,97% . La actividad  tiene una   ejecución total del  50,11 %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ell>
          <cell r="AM15">
            <v>0</v>
          </cell>
          <cell r="AN15">
            <v>758</v>
          </cell>
          <cell r="AO15">
            <v>0</v>
          </cell>
          <cell r="AP15">
            <v>1123</v>
          </cell>
          <cell r="AQ15">
            <v>0</v>
          </cell>
          <cell r="AR15">
            <v>1076</v>
          </cell>
          <cell r="AS15">
            <v>2957</v>
          </cell>
          <cell r="AT15">
            <v>0.30802083333333335</v>
          </cell>
          <cell r="AU15" t="str">
            <v xml:space="preserve">1.En el nivel central se gestionaron 2.957 solicitudes de trámites asociados a registro sanitarios de los productos  competencia de la DAB, de acuerdo a la normatividad sanitaria vigente  con una ejecución trimestral del  30,80% . La actividad  tiene una   ejecución total del  80,92 % con relación  a la meta anual.
2. El volumen de trámites radicados, herramienta tecnologica obsoleta  la cual genera   reprocesos.  El volumen de PQRS, consultas por ley deemprendimiento en el SESUITE está generando  mucho tiempo a los funcionarios  para dar respuesa a las mismas, afectando la productividad  del area de R. S.
3.  apoyar  el  plan de implementación de transformación de tecnologia digital.  
</v>
          </cell>
          <cell r="AV15">
            <v>0</v>
          </cell>
          <cell r="AW15">
            <v>939</v>
          </cell>
          <cell r="AX15">
            <v>0</v>
          </cell>
          <cell r="AY15">
            <v>584</v>
          </cell>
          <cell r="AZ15">
            <v>0</v>
          </cell>
          <cell r="BA15">
            <v>575</v>
          </cell>
          <cell r="BB15">
            <v>2098</v>
          </cell>
          <cell r="BC15">
            <v>0.21854166666666666</v>
          </cell>
          <cell r="BD15" t="str">
            <v xml:space="preserve">1.En el nivel central se gestionaron 2.098 solicitudes de trámites asociados a registro sanitarios de los productos  competencia de la DAB, de acuerdo a la normatividad sanitaria vigente  con una ejecución trimestral del  21,85% . La actividad  tiene una   ejecución total del  100 % con relación  a la meta anual.
2. Se sobre ejecutó  266 tramites  con relación a la meta programada
3.  Ninguna.  
</v>
          </cell>
        </row>
        <row r="16">
          <cell r="A16" t="str">
            <v>DA09</v>
          </cell>
          <cell r="B16" t="str">
            <v xml:space="preserve">1 Fortalecimiento  de la inspección  vigilancia y control de los productos competencia del Invima </v>
          </cell>
          <cell r="C16" t="str">
            <v>Dirección de Alimentos y Bebidas</v>
          </cell>
          <cell r="D16" t="str">
            <v>Realizar tramites asociados a registro sanitario-NS-NSO-(Modificaciones, cambios, certificaciones RS y autorizaciones)</v>
          </cell>
          <cell r="E16" t="str">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ell>
          <cell r="F16" t="str">
            <v>Inversión</v>
          </cell>
          <cell r="G16" t="str">
            <v xml:space="preserve">tramites asociados a registros en el marco de la “Desconcentración de Tramites” </v>
          </cell>
          <cell r="H16" t="str">
            <v>(No. de tramites asociados a  registros Sanitarios NS-NSO  realizados / No. Total de tramites asociados a  registros Sanitarios NS-NSO  programados)  *100</v>
          </cell>
          <cell r="I16" t="str">
            <v>Número</v>
          </cell>
          <cell r="J16" t="str">
            <v>Mensual</v>
          </cell>
          <cell r="K16">
            <v>3475</v>
          </cell>
          <cell r="L16">
            <v>3475</v>
          </cell>
          <cell r="M16">
            <v>0</v>
          </cell>
          <cell r="N16">
            <v>4183</v>
          </cell>
          <cell r="O16">
            <v>4183</v>
          </cell>
          <cell r="P16">
            <v>0</v>
          </cell>
          <cell r="Q16">
            <v>4183</v>
          </cell>
          <cell r="R16">
            <v>1</v>
          </cell>
          <cell r="S16">
            <v>1</v>
          </cell>
          <cell r="T16" t="str">
            <v>Revisar la sobreejecución del Indicador</v>
          </cell>
          <cell r="U16">
            <v>2</v>
          </cell>
          <cell r="V16">
            <v>0</v>
          </cell>
          <cell r="W16">
            <v>316</v>
          </cell>
          <cell r="X16">
            <v>0</v>
          </cell>
          <cell r="Y16">
            <v>574</v>
          </cell>
          <cell r="Z16">
            <v>0</v>
          </cell>
          <cell r="AA16">
            <v>892</v>
          </cell>
          <cell r="AB16">
            <v>0.25669064748201437</v>
          </cell>
          <cell r="AC16" t="str">
            <v>1.En el nivel Desconcentrado  se gestionaron 892 solicitudes de trámites asociados a registro sanitarios con una ejecución acumulada del  61,86%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Revisar  esta meta</v>
          </cell>
          <cell r="AD16">
            <v>598</v>
          </cell>
          <cell r="AE16">
            <v>0</v>
          </cell>
          <cell r="AF16">
            <v>231</v>
          </cell>
          <cell r="AG16">
            <v>0</v>
          </cell>
          <cell r="AH16">
            <v>225</v>
          </cell>
          <cell r="AI16">
            <v>0</v>
          </cell>
          <cell r="AJ16">
            <v>1054</v>
          </cell>
          <cell r="AK16">
            <v>0.30330935251798563</v>
          </cell>
          <cell r="AL16" t="str">
            <v>1.En el nivel Desconcentrado  se gestionaron 1,054 solicitudes de trámites asociados a registro sanitarios con una ejecución trimesral  del  73,09%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se radicó  control de cambios para ajustar la meta.</v>
          </cell>
          <cell r="AM16">
            <v>291</v>
          </cell>
          <cell r="AN16">
            <v>0</v>
          </cell>
          <cell r="AO16">
            <v>338</v>
          </cell>
          <cell r="AP16">
            <v>0</v>
          </cell>
          <cell r="AQ16">
            <v>482</v>
          </cell>
          <cell r="AR16">
            <v>0</v>
          </cell>
          <cell r="AS16">
            <v>1111</v>
          </cell>
          <cell r="AT16">
            <v>0.31971223021582734</v>
          </cell>
          <cell r="AU16" t="str">
            <v>1.En el nivel Desconcentrado  se gestionaron 1,111 solicitudes de trámites asociados a registro sanitarios con una ejecución trimesral  del  52,90% La  actividad  tiene una ejecución total del  100 %  con relación  a la meta anual.
2. El volumen de trámites radicados, herramienta tecnologica obsoleta  la cual genera errores   y  reprocesos.  El volumen de PQRS , consultas de ley de emprendimiento en el SESUITE está generando  mucho tiempo a los funcionarios  para dar respuesa a las mismas, afectando la productividad  del area de R. S.
3.  se radicó  control de cambios para ajustar la meta. Pendiente de aprobación  en D.G</v>
          </cell>
          <cell r="AV16">
            <v>269</v>
          </cell>
          <cell r="AW16">
            <v>0</v>
          </cell>
          <cell r="AX16">
            <v>425</v>
          </cell>
          <cell r="AY16">
            <v>0</v>
          </cell>
          <cell r="AZ16">
            <v>432</v>
          </cell>
          <cell r="BA16">
            <v>0</v>
          </cell>
          <cell r="BB16">
            <v>1126</v>
          </cell>
          <cell r="BC16">
            <v>0.32402877697841725</v>
          </cell>
          <cell r="BD16" t="str">
            <v xml:space="preserve">1.En el nivel Desconcentrado  se gestionaron 1,126 solicitudes de trámites asociados a registro s sanitarios con una ejecución trimesral  del  32,04% La  actividad  tiene una ejecución total del  100 %  con relación  a la meta anual.
2. Se sobre ejecutó  708 tramites  con relación a la meta programada
3.  Ninguna.  
</v>
          </cell>
        </row>
        <row r="17">
          <cell r="A17" t="str">
            <v>DA10</v>
          </cell>
          <cell r="B17" t="str">
            <v xml:space="preserve">1 Fortalecimiento  de la inspección  vigilancia y control de los productos competencia del Invima </v>
          </cell>
          <cell r="C17" t="str">
            <v>Dirección de Alimentos y Bebidas</v>
          </cell>
          <cell r="D17" t="str">
            <v xml:space="preserve">Emitir las Evaluaciones Técnico Cientificas  por parte de las Salas Especializadas de la  Comisión Revisora </v>
          </cell>
          <cell r="E17" t="str">
            <v xml:space="preserve">
Estudiar y conceptuar acerca de los aspectos científicos y tecnológicos de los productos que por competencia se someten a consideración de las Salas Especializadas de la Comisión Revisora de acuerdo con las funciones asignadas.</v>
          </cell>
          <cell r="F17" t="str">
            <v>Funcionamiento</v>
          </cell>
          <cell r="G17" t="str">
            <v>Evaluaciones técnico cientificas emitidas</v>
          </cell>
          <cell r="H17" t="str">
            <v>(No. De evaluaciones técnico cientificas emitidas por la sala especializada /No. Total de evaluaciones Técnico cientificas programadas para resolver) *100</v>
          </cell>
          <cell r="I17" t="str">
            <v>Número</v>
          </cell>
          <cell r="J17" t="str">
            <v>Mensual</v>
          </cell>
          <cell r="K17">
            <v>180</v>
          </cell>
          <cell r="L17">
            <v>0</v>
          </cell>
          <cell r="M17">
            <v>180</v>
          </cell>
          <cell r="N17">
            <v>203</v>
          </cell>
          <cell r="O17">
            <v>0</v>
          </cell>
          <cell r="P17">
            <v>203</v>
          </cell>
          <cell r="Q17">
            <v>203</v>
          </cell>
          <cell r="R17">
            <v>1</v>
          </cell>
          <cell r="S17">
            <v>1</v>
          </cell>
          <cell r="T17" t="str">
            <v>Revisar la sobreejecución del Indicador</v>
          </cell>
          <cell r="U17">
            <v>0</v>
          </cell>
          <cell r="V17">
            <v>12</v>
          </cell>
          <cell r="W17">
            <v>0</v>
          </cell>
          <cell r="X17">
            <v>14</v>
          </cell>
          <cell r="Y17">
            <v>0</v>
          </cell>
          <cell r="Z17">
            <v>5</v>
          </cell>
          <cell r="AA17">
            <v>31</v>
          </cell>
          <cell r="AB17">
            <v>0.17222222222222222</v>
          </cell>
          <cell r="AC17" t="str">
            <v>1.   Se  emitieron 31 conceptos de evaluaciones tecnicos cientificas, la actividad presenta un 17,22%  de ejecución   con respecto a la  meta anual  propuesta
2.   Volumen de la documentación a revisar. Por la emergencia Sanitaria hay restricciónen de  reuniones presenciales de funcionarios  por loque se están realizando virtual.
3. Ninguna</v>
          </cell>
          <cell r="AD17">
            <v>0</v>
          </cell>
          <cell r="AE17">
            <v>29</v>
          </cell>
          <cell r="AF17">
            <v>0</v>
          </cell>
          <cell r="AG17">
            <v>11</v>
          </cell>
          <cell r="AH17">
            <v>0</v>
          </cell>
          <cell r="AI17">
            <v>9</v>
          </cell>
          <cell r="AJ17">
            <v>49</v>
          </cell>
          <cell r="AK17">
            <v>0.2722222222222222</v>
          </cell>
          <cell r="AL17" t="str">
            <v>1.   Se  emitieron 49 conceptos de evaluaciones tecnicos cientificas, presenta una ejecución trimestral de 27,22%.   La actividad  tiene una ejecución total del  44,44  %   con respecto a la  meta anual  propuesta
2.   Volumen de la documentación a revisar. Por la emergencia Sanitaria hay restricciónen de  reuniones presenciales de funcionarios  por lo que se están realizando de manea  virtual.
3. Ninguna</v>
          </cell>
          <cell r="AM17">
            <v>0</v>
          </cell>
          <cell r="AN17">
            <v>31</v>
          </cell>
          <cell r="AO17">
            <v>0</v>
          </cell>
          <cell r="AP17">
            <v>12</v>
          </cell>
          <cell r="AQ17">
            <v>0</v>
          </cell>
          <cell r="AR17">
            <v>25</v>
          </cell>
          <cell r="AS17">
            <v>68</v>
          </cell>
          <cell r="AT17">
            <v>0.37777777777777777</v>
          </cell>
          <cell r="AU17" t="str">
            <v>1.   Se  emitieron 68  conceptos de evaluaciones tecnicos cientificas, presenta una ejecución trimestral de 37,78%.   La actividad  tiene una ejecución total del  82,22%   con respecto a la  meta anual  propuesta
2.   Volumen de la documentación a revisar. Por la emergencia Sanitaria hay restricciónen de  reuniones presenciales de funcionarios  por lo que se están realizando  virtual.
3. Ninguna</v>
          </cell>
          <cell r="AV17">
            <v>0</v>
          </cell>
          <cell r="AW17">
            <v>14</v>
          </cell>
          <cell r="AX17">
            <v>0</v>
          </cell>
          <cell r="AY17">
            <v>19</v>
          </cell>
          <cell r="AZ17">
            <v>0</v>
          </cell>
          <cell r="BA17">
            <v>22</v>
          </cell>
          <cell r="BB17">
            <v>55</v>
          </cell>
          <cell r="BC17">
            <v>0.30555555555555558</v>
          </cell>
          <cell r="BD17" t="str">
            <v>1.   Se  emitieron 55  conceptos de evaluaciones tecnicos cientificas, presenta una ejecución trimestral de 30,56%.   La actividad  tiene una ejecución total del  100%   con respecto a la  meta anual  propuesta
2.  Se emitieron 23 conceptos  adicionales  con relación a la meta  programada. Las sesiones  se realizaron  virtual.
3. Ninguna</v>
          </cell>
        </row>
        <row r="18">
          <cell r="A18" t="str">
            <v>DA11</v>
          </cell>
          <cell r="B18" t="str">
            <v xml:space="preserve">1 Fortalecimiento  de la inspección  vigilancia y control de los productos competencia del Invima </v>
          </cell>
          <cell r="C18" t="str">
            <v>Dirección de Alimentos y Bebidas</v>
          </cell>
          <cell r="D18" t="str">
            <v>Realizar Sesiones de sala de Especializada de la Comisión Revisora  ordinarias y extraordinarias</v>
          </cell>
          <cell r="E18" t="str">
            <v xml:space="preserve">
Estudiar y conceptuar acerca de los aspectos científicos y tecnológicos de los productos que por competencia se someten a consideración de las Salas Especializadas de la Comisión Revisora de acuerdo con las funciones asignadas.</v>
          </cell>
          <cell r="F18" t="str">
            <v>Inversión</v>
          </cell>
          <cell r="G18" t="str">
            <v>Sesiones de reunión</v>
          </cell>
          <cell r="H18" t="str">
            <v>(No. De Sesiones realizadas/No Total de Sesiones programadas)*100</v>
          </cell>
          <cell r="I18" t="str">
            <v>Número</v>
          </cell>
          <cell r="J18" t="str">
            <v>Mensual</v>
          </cell>
          <cell r="K18">
            <v>40</v>
          </cell>
          <cell r="L18">
            <v>40</v>
          </cell>
          <cell r="M18">
            <v>0</v>
          </cell>
          <cell r="N18">
            <v>33</v>
          </cell>
          <cell r="O18">
            <v>33</v>
          </cell>
          <cell r="P18">
            <v>0</v>
          </cell>
          <cell r="Q18">
            <v>33</v>
          </cell>
          <cell r="R18">
            <v>0.82499999999999996</v>
          </cell>
          <cell r="S18">
            <v>1</v>
          </cell>
          <cell r="T18" t="str">
            <v/>
          </cell>
          <cell r="U18">
            <v>2</v>
          </cell>
          <cell r="V18">
            <v>0</v>
          </cell>
          <cell r="W18">
            <v>2</v>
          </cell>
          <cell r="X18">
            <v>0</v>
          </cell>
          <cell r="Y18">
            <v>1</v>
          </cell>
          <cell r="Z18">
            <v>0</v>
          </cell>
          <cell r="AA18">
            <v>5</v>
          </cell>
          <cell r="AB18">
            <v>0.125</v>
          </cell>
          <cell r="AC18" t="str">
            <v>1. 1.   Se  realizaron 5 sesiones en la SEAB,  alcanzando un cumplimiento de  12,50%  con respecto a la  meta anual  propuesta.
2.   Volumen de la documentación a revisar. Por la emergencia Sanitaria hay restricciónen de  reuniones presenciales de funcionarios  por loque se están realizando virtual.
3. Ninguna</v>
          </cell>
          <cell r="AD18">
            <v>2</v>
          </cell>
          <cell r="AE18">
            <v>0</v>
          </cell>
          <cell r="AF18">
            <v>2</v>
          </cell>
          <cell r="AG18">
            <v>0</v>
          </cell>
          <cell r="AH18">
            <v>2</v>
          </cell>
          <cell r="AI18">
            <v>0</v>
          </cell>
          <cell r="AJ18">
            <v>6</v>
          </cell>
          <cell r="AK18">
            <v>0.15</v>
          </cell>
          <cell r="AL18" t="str">
            <v>1.    Se  realizaron 6 sesiones en la SEAB,  alcanzando un cumplimiento  trimestral  del  15% . La  actividad tiene una ejecución total del  27,50% con respecto a la  meta anual  propuesta.
2.   Volumen de la documentación a revisar. Por la emergencia Sanitaria hay restricciónen de  reuniones presenciales de funcionarios  por lo que se están realizando virtualmente.
3. Ninguna</v>
          </cell>
          <cell r="AM18">
            <v>5</v>
          </cell>
          <cell r="AN18">
            <v>0</v>
          </cell>
          <cell r="AO18">
            <v>2</v>
          </cell>
          <cell r="AP18">
            <v>0</v>
          </cell>
          <cell r="AQ18">
            <v>4</v>
          </cell>
          <cell r="AR18">
            <v>0</v>
          </cell>
          <cell r="AS18">
            <v>11</v>
          </cell>
          <cell r="AT18">
            <v>0.27500000000000002</v>
          </cell>
          <cell r="AU18" t="str">
            <v>1.    Se  realizaron 11 sesiones en la SEAB,  alcanzando un cumplimiento  trimestral  del  27,50% . La  actividad tiene una ejecución total del  55,00% con respecto a la  meta anual  propuesta.
2.   Volumen de la documentación a revisar. Por la emergencia Sanitaria hay restricciónen de  reuniones presenciales de funcionarios  por lo que se están realizando virtualmente.
3. Ninguna</v>
          </cell>
          <cell r="AV18">
            <v>2</v>
          </cell>
          <cell r="AW18">
            <v>0</v>
          </cell>
          <cell r="AX18">
            <v>4</v>
          </cell>
          <cell r="AY18">
            <v>0</v>
          </cell>
          <cell r="AZ18">
            <v>5</v>
          </cell>
          <cell r="BA18">
            <v>0</v>
          </cell>
          <cell r="BB18">
            <v>11</v>
          </cell>
          <cell r="BC18">
            <v>0.27500000000000002</v>
          </cell>
          <cell r="BD18" t="str">
            <v>1.    Se  realizaron 9 sesiones en la SEAB,  alcanzando un cumplimiento  trimestral  del  22,50% . La  actividad tiene una ejecución total del  77,50% con respecto a la  meta anual  propuesta.
2.  Faltaron 9 sesiones por ejecutar con relación  a la meta programada. Las sesiones se  realizaron virtualmente.
3. Ninguna</v>
          </cell>
        </row>
        <row r="19">
          <cell r="A19" t="str">
            <v>DA12</v>
          </cell>
          <cell r="B19" t="str">
            <v xml:space="preserve">1 Fortalecimiento  de la inspección  vigilancia y control de los productos competencia del Invima </v>
          </cell>
          <cell r="C19" t="str">
            <v>Dirección de Alimentos y Bebidas</v>
          </cell>
          <cell r="D19" t="str">
            <v>Realizar visitas de seguimiento y/o acompañamiento técnico en actividades relacionadas con IVC a la Dir. Operaciones sanitarias</v>
          </cell>
          <cell r="E19" t="str">
            <v>Realizar seguimiento a la implementacion del " acta de inspeccion sanitaria con enfoque de riesgo a fabricas de alimentos"  mediante el cual se defina un informe de seguimiento y determinar  acciones a seguir</v>
          </cell>
          <cell r="F19" t="str">
            <v>Inversión</v>
          </cell>
          <cell r="G19" t="str">
            <v>Actas de reunión</v>
          </cell>
          <cell r="H19" t="str">
            <v>(No. visitas de seguimiento técnico  en actividades relacionadas con IVC a la Dir. Operaciones sanitarias realizadas /No. visitas de seguimiento técnico  en actividades relacionadas con IVC a la Dir. Operaciones sanitarias proyectadas para la vigencia)*100</v>
          </cell>
          <cell r="I19" t="str">
            <v>Número</v>
          </cell>
          <cell r="J19" t="str">
            <v>Mensual</v>
          </cell>
          <cell r="K19">
            <v>15</v>
          </cell>
          <cell r="L19">
            <v>4</v>
          </cell>
          <cell r="M19">
            <v>11</v>
          </cell>
          <cell r="N19">
            <v>18</v>
          </cell>
          <cell r="O19">
            <v>4</v>
          </cell>
          <cell r="P19">
            <v>14</v>
          </cell>
          <cell r="Q19">
            <v>18</v>
          </cell>
          <cell r="R19">
            <v>1</v>
          </cell>
          <cell r="S19">
            <v>1</v>
          </cell>
          <cell r="T19" t="str">
            <v>Revisar la sobreejecución del Indicador</v>
          </cell>
          <cell r="U19">
            <v>0</v>
          </cell>
          <cell r="V19">
            <v>1</v>
          </cell>
          <cell r="W19">
            <v>0</v>
          </cell>
          <cell r="X19">
            <v>0</v>
          </cell>
          <cell r="Y19">
            <v>0</v>
          </cell>
          <cell r="Z19">
            <v>2</v>
          </cell>
          <cell r="AA19">
            <v>3</v>
          </cell>
          <cell r="AB19">
            <v>0.2</v>
          </cell>
          <cell r="AC19" t="str">
            <v>1.   Se ejecutaron 3 visitas de seguimientos u acompañamiento a GTT  de OCC 1, OCC 2 y CO3.  con  20%   de ejecución con respecto a la  meta anual  propuesta.
2.   Cumplir  la programación  de acuerdo al numero de actividades planeadas pese a las problemas que surgen  por    la Emergencia Sanitaria 
3. Ninguna</v>
          </cell>
          <cell r="AD19">
            <v>0</v>
          </cell>
          <cell r="AE19">
            <v>5</v>
          </cell>
          <cell r="AF19">
            <v>0</v>
          </cell>
          <cell r="AG19">
            <v>3</v>
          </cell>
          <cell r="AH19">
            <v>1</v>
          </cell>
          <cell r="AI19">
            <v>0</v>
          </cell>
          <cell r="AJ19">
            <v>9</v>
          </cell>
          <cell r="AK19">
            <v>0.6</v>
          </cell>
          <cell r="AL19" t="str">
            <v>1.   Se ejecutaron 9 visitas de seguimientos u acompañamientos a GTT    con  60%   de ejecución trimestral. La actividad tiene una ejecución total del  80% con respecto a la  meta anual  propuesta.
2.   Cumplir  la programación  de acuerdo al numero de actividades planeadas pese a las problemas que surgen  por    la Emergencia Sanitaria 
3. Ninguna</v>
          </cell>
          <cell r="AM19">
            <v>1</v>
          </cell>
          <cell r="AN19">
            <v>0</v>
          </cell>
          <cell r="AO19">
            <v>2</v>
          </cell>
          <cell r="AP19">
            <v>0</v>
          </cell>
          <cell r="AQ19">
            <v>0</v>
          </cell>
          <cell r="AR19">
            <v>1</v>
          </cell>
          <cell r="AS19">
            <v>4</v>
          </cell>
          <cell r="AT19">
            <v>0.26666666666666666</v>
          </cell>
          <cell r="AU19" t="str">
            <v>1.   Se ejecutaron 4 visitas de seguimientos u acompañamientos a GTT    con  26,67%   de ejecución trimestral. La actividad tiene una ejecución total del  100% con respecto a la  meta anual  propuesta.
2.   Cumplir  la programación  de acuerdo al numero de actividades planeadas pese a las problemas que surgen  por    la Emergencia Sanitaria 
3. Ninguna</v>
          </cell>
          <cell r="AV19">
            <v>0</v>
          </cell>
          <cell r="AW19">
            <v>0</v>
          </cell>
          <cell r="AX19">
            <v>0</v>
          </cell>
          <cell r="AY19">
            <v>2</v>
          </cell>
          <cell r="AZ19">
            <v>0</v>
          </cell>
          <cell r="BA19">
            <v>0</v>
          </cell>
          <cell r="BB19">
            <v>2</v>
          </cell>
          <cell r="BC19">
            <v>0.13333333333333333</v>
          </cell>
          <cell r="BD19" t="str">
            <v>1.   Se ejecutaron 2 visitas de seguimientos u acompañamientos a GTT    con  13,33%   de ejecución trimestral. La actividad tiene una ejecución total del  100% con respecto a la  meta anual  propuesta.
2. Se  sobre ejecutaron 3 seguimientos  adicionales  con relación a la meta  programada. 
3. Ninguna</v>
          </cell>
        </row>
        <row r="20">
          <cell r="A20" t="str">
            <v>DA13</v>
          </cell>
          <cell r="B20" t="str">
            <v xml:space="preserve">1 Fortalecimiento  de la inspección  vigilancia y control de los productos competencia del Invima </v>
          </cell>
          <cell r="C20" t="str">
            <v>Dirección de Alimentos y Bebidas</v>
          </cell>
          <cell r="D20" t="str">
            <v>Elaborar y actualizar   documentos técnicos (lineamientos,infografias instrumentos, procedimientos)</v>
          </cell>
          <cell r="E20" t="str">
            <v xml:space="preserve">Brindar instrucciones y recomendar aplicación de conceptos y directrices técnico- sanitarias para la ejecución de actividades de inspección, vigilancia y control sanitario de alimentos y bebidas
</v>
          </cell>
          <cell r="F20" t="str">
            <v>Funcionamiento</v>
          </cell>
          <cell r="G20" t="str">
            <v>Documentos Tecnicos</v>
          </cell>
          <cell r="H20" t="str">
            <v xml:space="preserve">(No. De Documentos ténicos elaborados, validados / No. De documentos técnicos elaborados, validados para el año)*100 </v>
          </cell>
          <cell r="I20" t="str">
            <v>Número</v>
          </cell>
          <cell r="J20" t="str">
            <v>Mensual</v>
          </cell>
          <cell r="K20">
            <v>82</v>
          </cell>
          <cell r="L20">
            <v>0</v>
          </cell>
          <cell r="M20">
            <v>82</v>
          </cell>
          <cell r="N20">
            <v>81</v>
          </cell>
          <cell r="O20">
            <v>0</v>
          </cell>
          <cell r="P20">
            <v>81</v>
          </cell>
          <cell r="Q20">
            <v>81</v>
          </cell>
          <cell r="R20">
            <v>0.98780487804878048</v>
          </cell>
          <cell r="S20">
            <v>1</v>
          </cell>
          <cell r="T20" t="str">
            <v/>
          </cell>
          <cell r="U20">
            <v>0</v>
          </cell>
          <cell r="V20">
            <v>2</v>
          </cell>
          <cell r="W20">
            <v>0</v>
          </cell>
          <cell r="X20">
            <v>18</v>
          </cell>
          <cell r="Y20">
            <v>0</v>
          </cell>
          <cell r="Z20">
            <v>13</v>
          </cell>
          <cell r="AA20">
            <v>33</v>
          </cell>
          <cell r="AB20">
            <v>0.40243902439024393</v>
          </cell>
          <cell r="AC20" t="str">
            <v>1.Se han elaborado  33 documentos tecnicos, circulares  externas  dirigidas a ETS, lineamientos de PINES, Lineamientos  de planes de muestreos, actualizacion  de instructivos ETC. Se ha ejecutado un 67,35% con respecto a la meta  anual  programada.
2. Ninguno
3. Ninguno</v>
          </cell>
          <cell r="AD20">
            <v>0</v>
          </cell>
          <cell r="AE20">
            <v>4</v>
          </cell>
          <cell r="AF20">
            <v>0</v>
          </cell>
          <cell r="AG20">
            <v>2</v>
          </cell>
          <cell r="AH20">
            <v>0</v>
          </cell>
          <cell r="AI20">
            <v>5</v>
          </cell>
          <cell r="AJ20">
            <v>11</v>
          </cell>
          <cell r="AK20">
            <v>0.13414634146341464</v>
          </cell>
          <cell r="AL20" t="str">
            <v>1.Se han elaborado  11 documentos tecnicos, circulares  externas  dirigidas a ETS, lineamientos , actualizacion  de instructivos ETC. Se ha ejecutado en  el trimestre  un 22,45%  La actividad tiene una ejecución total de 89,80  % con  respecto a la meta  anual  programada.
2. Ninguno
3. Revisar la meta</v>
          </cell>
          <cell r="AM20">
            <v>0</v>
          </cell>
          <cell r="AN20">
            <v>9</v>
          </cell>
          <cell r="AO20">
            <v>0</v>
          </cell>
          <cell r="AP20">
            <v>5</v>
          </cell>
          <cell r="AQ20">
            <v>0</v>
          </cell>
          <cell r="AR20">
            <v>1</v>
          </cell>
          <cell r="AS20">
            <v>15</v>
          </cell>
          <cell r="AT20">
            <v>0.18292682926829268</v>
          </cell>
          <cell r="AU20" t="str">
            <v>1.Se han elaborado  15 documentos tecnicos, circulares  externas  dirigidas a ETS, lineamientos , actualizacion  de instructivos ETC. Se ha ejecutado en  el trimestre  un 30,61%  La actividad tiene una ejecución total de 100 % con  respecto a la meta  anual  programada.
2. Ninguno
3. Se presento control de cambios  el cual está pendiendte de aprobación en D.G</v>
          </cell>
          <cell r="AV20">
            <v>0</v>
          </cell>
          <cell r="AW20">
            <v>8</v>
          </cell>
          <cell r="AX20">
            <v>0</v>
          </cell>
          <cell r="AY20">
            <v>6</v>
          </cell>
          <cell r="AZ20">
            <v>0</v>
          </cell>
          <cell r="BA20">
            <v>8</v>
          </cell>
          <cell r="BB20">
            <v>22</v>
          </cell>
          <cell r="BC20">
            <v>0.26829268292682928</v>
          </cell>
          <cell r="BD20" t="str">
            <v>1.Se han elaborado  15 documentos tecnicos, circulares  externas  dirigidas a ETS, lineamientos , actualizacion  de instructivos ETC. Se ha ejecutado en  el trimestre  un 18,29%  La actividad tiene una ejecución total de 90,24 % con  respecto a la meta  anual  programada.(cc)
2.Faltaron por elaborar 8  documentos, teniendo en cuenta el control de cambios
3. Ninguna</v>
          </cell>
        </row>
        <row r="21">
          <cell r="A21" t="str">
            <v>DA14</v>
          </cell>
          <cell r="B21" t="str">
            <v xml:space="preserve">1 Fortalecimiento  de la inspección  vigilancia y control de los productos competencia del Invima </v>
          </cell>
          <cell r="C21" t="str">
            <v>Dirección de Alimentos y Bebidas</v>
          </cell>
          <cell r="D21" t="str">
            <v>Realizar visitas de auditorias o  seguimientos técnico en actividades relacionadas con IVC y circulares 046 de 2014 a las Entidades territriales  de Salud -ETS</v>
          </cell>
          <cell r="E21" t="str">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ell>
          <cell r="F21" t="str">
            <v>Inversión</v>
          </cell>
          <cell r="G21" t="str">
            <v>Visitas de seguimiento</v>
          </cell>
          <cell r="H21" t="str">
            <v>(No de visitas de auditoria realizadas  / No de auditorias programados)* 100</v>
          </cell>
          <cell r="I21" t="str">
            <v>Número</v>
          </cell>
          <cell r="J21" t="str">
            <v>Mensual</v>
          </cell>
          <cell r="K21">
            <v>112</v>
          </cell>
          <cell r="L21">
            <v>72</v>
          </cell>
          <cell r="M21">
            <v>40</v>
          </cell>
          <cell r="N21">
            <v>100</v>
          </cell>
          <cell r="O21">
            <v>69</v>
          </cell>
          <cell r="P21">
            <v>31</v>
          </cell>
          <cell r="Q21">
            <v>100</v>
          </cell>
          <cell r="R21">
            <v>0.8928571428571429</v>
          </cell>
          <cell r="S21">
            <v>1</v>
          </cell>
          <cell r="T21" t="str">
            <v/>
          </cell>
          <cell r="U21">
            <v>0</v>
          </cell>
          <cell r="V21">
            <v>0</v>
          </cell>
          <cell r="W21">
            <v>0</v>
          </cell>
          <cell r="X21">
            <v>0</v>
          </cell>
          <cell r="Y21">
            <v>0</v>
          </cell>
          <cell r="Z21">
            <v>0</v>
          </cell>
          <cell r="AA21">
            <v>0</v>
          </cell>
          <cell r="AB21">
            <v>0</v>
          </cell>
          <cell r="AC21" t="str">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ell>
          <cell r="AD21">
            <v>0</v>
          </cell>
          <cell r="AE21">
            <v>0</v>
          </cell>
          <cell r="AF21">
            <v>0</v>
          </cell>
          <cell r="AG21">
            <v>0</v>
          </cell>
          <cell r="AH21">
            <v>0</v>
          </cell>
          <cell r="AI21">
            <v>0</v>
          </cell>
          <cell r="AJ21">
            <v>0</v>
          </cell>
          <cell r="AK21">
            <v>0</v>
          </cell>
          <cell r="AL21" t="str">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ell>
          <cell r="AM21">
            <v>0</v>
          </cell>
          <cell r="AN21">
            <v>1</v>
          </cell>
          <cell r="AO21">
            <v>14</v>
          </cell>
          <cell r="AP21">
            <v>6</v>
          </cell>
          <cell r="AQ21">
            <v>16</v>
          </cell>
          <cell r="AR21">
            <v>6</v>
          </cell>
          <cell r="AS21">
            <v>43</v>
          </cell>
          <cell r="AT21">
            <v>0.38392857142857145</v>
          </cell>
          <cell r="AU21" t="str">
            <v>1. Se  realizó  43 auditoría o seguimiento técnico a  ETS,  representa un 53,09 % de ejecución  con relacion a la meta anual propuesta. 
2.  Esta  actividad de acuerdo a la programación establecida por el Grupo de Articulación y Coordinación con ETS, se realizan en  el segundo semestre del año.
3. Se preentó control de cambios, el cual está pendiene de aprobación.</v>
          </cell>
          <cell r="AV21">
            <v>17</v>
          </cell>
          <cell r="AW21">
            <v>6</v>
          </cell>
          <cell r="AX21">
            <v>17</v>
          </cell>
          <cell r="AY21">
            <v>7</v>
          </cell>
          <cell r="AZ21">
            <v>5</v>
          </cell>
          <cell r="BA21">
            <v>5</v>
          </cell>
          <cell r="BB21">
            <v>57</v>
          </cell>
          <cell r="BC21">
            <v>0.5089285714285714</v>
          </cell>
          <cell r="BD21" t="str">
            <v>1. Se  realizó  57 auditoría o seguimiento técnico a  ETS,  prepresenta un 50,89 % de ejecuciónen el trimestre. Se tuvo un 89,29% de ejecucion   con relacion a la meta anual propuesta. 
2. Se dejaron de  ejecutar 12 auditorias  con relacion a meta  programada..
3. Se preentó control de cambios, el cual está pendiene de aprobación.</v>
          </cell>
        </row>
        <row r="22">
          <cell r="A22" t="str">
            <v>DA15</v>
          </cell>
          <cell r="B22" t="str">
            <v xml:space="preserve">1 Fortalecimiento  de la inspección  vigilancia y control de los productos competencia del Invima </v>
          </cell>
          <cell r="C22" t="str">
            <v>Dirección de Alimentos y Bebidas</v>
          </cell>
          <cell r="D22" t="str">
            <v>Elaborar informe sobre el análisis de las piezas publicitarias aportadas por el contrato de monitoreo de medios masivos de publicidad de los productos de interes de la Direccion de Alimentos y Bebidas</v>
          </cell>
          <cell r="E22" t="str">
            <v>Realizar el control sanitario de la publicidad de alimentos y bebidas, para dar cumplimiento a lo establecido en el decreto 2078 de 2012 - artículo 20 - numeral 26</v>
          </cell>
          <cell r="F22" t="str">
            <v>Inversión</v>
          </cell>
          <cell r="G22" t="str">
            <v>Informes</v>
          </cell>
          <cell r="H22" t="str">
            <v>(No. de informes semestrales entregados / No. de  informes semestrales proyectados)*100</v>
          </cell>
          <cell r="I22" t="str">
            <v>Número</v>
          </cell>
          <cell r="J22" t="str">
            <v>Semestral</v>
          </cell>
          <cell r="K22">
            <v>2</v>
          </cell>
          <cell r="L22">
            <v>0</v>
          </cell>
          <cell r="M22">
            <v>2</v>
          </cell>
          <cell r="N22">
            <v>2</v>
          </cell>
          <cell r="O22">
            <v>0</v>
          </cell>
          <cell r="P22">
            <v>2</v>
          </cell>
          <cell r="Q22">
            <v>2</v>
          </cell>
          <cell r="R22">
            <v>1</v>
          </cell>
          <cell r="S22">
            <v>1</v>
          </cell>
          <cell r="T22" t="str">
            <v/>
          </cell>
          <cell r="U22">
            <v>0</v>
          </cell>
          <cell r="V22">
            <v>0</v>
          </cell>
          <cell r="W22">
            <v>0</v>
          </cell>
          <cell r="X22">
            <v>0</v>
          </cell>
          <cell r="Y22">
            <v>0</v>
          </cell>
          <cell r="Z22">
            <v>0</v>
          </cell>
          <cell r="AA22">
            <v>0</v>
          </cell>
          <cell r="AB22">
            <v>0</v>
          </cell>
          <cell r="AC22" t="str">
            <v>1.No se realizó informe,  presenta un  0 % de ejecución  con relacion a la meta anual propuesta. 
2. Las actividades  se generan  a  partir  de la formalización del contrato de  Monitoreo de medios  masivo , el informe se reporta semestral
3.  Ninguna</v>
          </cell>
          <cell r="AD22">
            <v>0</v>
          </cell>
          <cell r="AE22">
            <v>0</v>
          </cell>
          <cell r="AF22">
            <v>0</v>
          </cell>
          <cell r="AG22">
            <v>0</v>
          </cell>
          <cell r="AH22">
            <v>0</v>
          </cell>
          <cell r="AI22">
            <v>0</v>
          </cell>
          <cell r="AJ22">
            <v>0</v>
          </cell>
          <cell r="AK22">
            <v>0</v>
          </cell>
          <cell r="AL22" t="str">
            <v>1.No se realizó informe,  presenta un  0 % de ejecución  con relacion a la meta anual propuesta. 
2. Se ha  realizado  seguimiento   a productos de competencia  de la DAB a partir  de l perfeccionamiento del contrato de  Monitoreo de medios  masivo , el informe se reporta semestral
3.  Ninguna</v>
          </cell>
          <cell r="AM22">
            <v>0</v>
          </cell>
          <cell r="AN22">
            <v>1</v>
          </cell>
          <cell r="AO22">
            <v>0</v>
          </cell>
          <cell r="AP22">
            <v>0</v>
          </cell>
          <cell r="AQ22">
            <v>0</v>
          </cell>
          <cell r="AR22">
            <v>0</v>
          </cell>
          <cell r="AS22">
            <v>1</v>
          </cell>
          <cell r="AT22">
            <v>0.5</v>
          </cell>
          <cell r="AU22" t="str">
            <v>1. se realizó  1 informe,  presenta un  50 % de ejecución  con relacion a la meta anual propuesta. 
2. Se ha  realizado  seguimiento   a productos de competencia  de la DAB a partir  del perfeccionamiento del contrato de  Monitoreo de medios  masivo , el informe se reporta semestral
3.  Ninguna</v>
          </cell>
          <cell r="AV22">
            <v>0</v>
          </cell>
          <cell r="AW22">
            <v>0</v>
          </cell>
          <cell r="AX22">
            <v>0</v>
          </cell>
          <cell r="AY22">
            <v>0</v>
          </cell>
          <cell r="AZ22">
            <v>0</v>
          </cell>
          <cell r="BA22">
            <v>1</v>
          </cell>
          <cell r="BB22">
            <v>1</v>
          </cell>
          <cell r="BC22">
            <v>0.5</v>
          </cell>
          <cell r="BD22" t="str">
            <v>1. se realizó  1 informe,  presenta un  50 % de ejecución trimeatral. Se cumplió  un 100% con relacion a la meta anual propuesta. 
2. Se ha  realizado  seguimiento   a productos de competencia  de la DAB a partir  del perfeccionamiento del contrato de  Monitoreo de medios  masivo , el informe se reporta semestral
3.  Ninguna</v>
          </cell>
        </row>
        <row r="23">
          <cell r="A23" t="str">
            <v>DA16</v>
          </cell>
          <cell r="B23" t="str">
            <v xml:space="preserve">1 Fortalecimiento  de la inspección  vigilancia y control de los productos competencia del Invima </v>
          </cell>
          <cell r="C23" t="str">
            <v>Dirección de Alimentos y Bebidas</v>
          </cell>
          <cell r="D23" t="str">
            <v>Convocar a reuniones de Comité Técnico Nacional de Bioseguridad para OVM con uso en salud o alimentación humana</v>
          </cell>
          <cell r="E23" t="str">
            <v>Informar  lo  relacionado con: evaluación de solicitudes y respuestas a requerimientos de OGM para uso en salud o alimentacion humana exclusivamente.</v>
          </cell>
          <cell r="F23" t="str">
            <v>Inversión</v>
          </cell>
          <cell r="G23" t="str">
            <v>Actas de Reunión</v>
          </cell>
          <cell r="H23" t="str">
            <v>(No. de reuniones realizadas de CTN / Número de convocatorias a reuniones de CTN)*100</v>
          </cell>
          <cell r="I23" t="str">
            <v>Número</v>
          </cell>
          <cell r="J23" t="str">
            <v>Mensual</v>
          </cell>
          <cell r="K23">
            <v>6</v>
          </cell>
          <cell r="L23">
            <v>0</v>
          </cell>
          <cell r="M23">
            <v>6</v>
          </cell>
          <cell r="N23">
            <v>6</v>
          </cell>
          <cell r="O23">
            <v>0</v>
          </cell>
          <cell r="P23">
            <v>6</v>
          </cell>
          <cell r="Q23">
            <v>6</v>
          </cell>
          <cell r="R23">
            <v>1</v>
          </cell>
          <cell r="S23">
            <v>1</v>
          </cell>
          <cell r="T23" t="str">
            <v/>
          </cell>
          <cell r="U23">
            <v>0</v>
          </cell>
          <cell r="V23">
            <v>0</v>
          </cell>
          <cell r="W23">
            <v>0</v>
          </cell>
          <cell r="X23">
            <v>0</v>
          </cell>
          <cell r="AA23">
            <v>0</v>
          </cell>
          <cell r="AB23">
            <v>0</v>
          </cell>
          <cell r="AC23" t="str">
            <v>1. .No se realizó  actividad,  presenta un  0 % de ejecución  con relacion a la meta anual propuesta. 
2. Las actividades  se generan  a paritr  de la formalización del contrato de organismos generados por  biotecnologia  OGM
3. Acciones de Mejora si aplican</v>
          </cell>
          <cell r="AD23">
            <v>0</v>
          </cell>
          <cell r="AE23">
            <v>0</v>
          </cell>
          <cell r="AF23">
            <v>0</v>
          </cell>
          <cell r="AG23">
            <v>1</v>
          </cell>
          <cell r="AH23">
            <v>0</v>
          </cell>
          <cell r="AI23">
            <v>0</v>
          </cell>
          <cell r="AJ23">
            <v>1</v>
          </cell>
          <cell r="AK23">
            <v>0.16666666666666666</v>
          </cell>
          <cell r="AL23" t="str">
            <v>1. Se realizó 1 comité  alcanzo una ejecución  del 16,67% con relación a la meta anual programada.Resultados Alcanzados a la fecha
2.   Ninguno
3. Ninguna</v>
          </cell>
          <cell r="AM23">
            <v>0</v>
          </cell>
          <cell r="AN23">
            <v>1</v>
          </cell>
          <cell r="AO23">
            <v>0</v>
          </cell>
          <cell r="AP23">
            <v>0</v>
          </cell>
          <cell r="AQ23">
            <v>0</v>
          </cell>
          <cell r="AR23">
            <v>1</v>
          </cell>
          <cell r="AS23">
            <v>2</v>
          </cell>
          <cell r="AT23">
            <v>0.33333333333333331</v>
          </cell>
          <cell r="AU23" t="str">
            <v>1. Se realizó 2 comité  alcanzo una ejecución  del 33,33% trimestrral. Con relación a la meta anual tiene una ejecución acumulada del 50% 
2.   Ninguno
3. Ninguna</v>
          </cell>
          <cell r="AV23">
            <v>0</v>
          </cell>
          <cell r="AW23">
            <v>0</v>
          </cell>
          <cell r="AX23">
            <v>0</v>
          </cell>
          <cell r="AY23">
            <v>1</v>
          </cell>
          <cell r="AZ23">
            <v>0</v>
          </cell>
          <cell r="BA23">
            <v>2</v>
          </cell>
          <cell r="BB23">
            <v>3</v>
          </cell>
          <cell r="BC23">
            <v>0.5</v>
          </cell>
          <cell r="BD23" t="str">
            <v>1. Se realizaron  2 comité s alcanzo una ejecución  del 33,33% trimestrral. Con relación a la meta anual tiene una ejecución acumulada del 83,33% 
2. Faltó realizar 1 comité con respecto a la meta programada
3. Ninguna</v>
          </cell>
        </row>
        <row r="24">
          <cell r="A24" t="str">
            <v>DA17</v>
          </cell>
          <cell r="B24" t="str">
            <v xml:space="preserve">1 Fortalecimiento  de la inspección  vigilancia y control de los productos competencia del Invima </v>
          </cell>
          <cell r="C24" t="str">
            <v>Dirección de Alimentos y Bebidas</v>
          </cell>
          <cell r="D24" t="str">
            <v>Realizar simposios Nacionales relacionados con temas de prioridad de la Dirección de Alimentos y Bebiidas con enfoque de riesgo.</v>
          </cell>
          <cell r="E24" t="str">
            <v>Mejorar  el estatus sanitarios y el conocimiento de los gremios  y otros actores  en inocuidad   de alimentos dentro del marco normativo y sus implicaciones en la salud</v>
          </cell>
          <cell r="F24" t="str">
            <v>Inversión</v>
          </cell>
          <cell r="G24" t="str">
            <v>Simposio</v>
          </cell>
          <cell r="H24" t="str">
            <v>(No. De simposios realizados / No. Simposios programados)*100</v>
          </cell>
          <cell r="I24" t="str">
            <v>Número</v>
          </cell>
          <cell r="J24" t="str">
            <v>Anual</v>
          </cell>
          <cell r="K24">
            <v>4</v>
          </cell>
          <cell r="L24">
            <v>4</v>
          </cell>
          <cell r="M24">
            <v>0</v>
          </cell>
          <cell r="N24">
            <v>4</v>
          </cell>
          <cell r="O24">
            <v>4</v>
          </cell>
          <cell r="P24">
            <v>0</v>
          </cell>
          <cell r="Q24">
            <v>4</v>
          </cell>
          <cell r="R24">
            <v>1</v>
          </cell>
          <cell r="S24">
            <v>1</v>
          </cell>
          <cell r="T24" t="str">
            <v/>
          </cell>
          <cell r="U24">
            <v>0</v>
          </cell>
          <cell r="V24">
            <v>0</v>
          </cell>
          <cell r="W24">
            <v>0</v>
          </cell>
          <cell r="X24">
            <v>0</v>
          </cell>
          <cell r="Y24">
            <v>0</v>
          </cell>
          <cell r="Z24">
            <v>0</v>
          </cell>
          <cell r="AA24">
            <v>0</v>
          </cell>
          <cell r="AB24">
            <v>0</v>
          </cell>
          <cell r="AC24" t="str">
            <v>1. .No se realizó  actividad,  presenta un  0 % de ejecución  con relacion a la meta anual propuesta. 
2. La actividad  se realiza  historicamente  en el segundo semestre
3. Ninguna</v>
          </cell>
          <cell r="AD24">
            <v>0</v>
          </cell>
          <cell r="AE24">
            <v>0</v>
          </cell>
          <cell r="AF24">
            <v>0</v>
          </cell>
          <cell r="AG24">
            <v>0</v>
          </cell>
          <cell r="AH24">
            <v>0</v>
          </cell>
          <cell r="AI24">
            <v>0</v>
          </cell>
          <cell r="AJ24">
            <v>0</v>
          </cell>
          <cell r="AK24">
            <v>0</v>
          </cell>
          <cell r="AL24" t="str">
            <v>1. .No se realizó  actividad,  presenta un  0 % de ejecución  con relacion a la meta anual propuesta. 
2. La actividad  se realiza  según antecedentes  en el segundo semestre
3. Ninguna</v>
          </cell>
          <cell r="AM24">
            <v>0</v>
          </cell>
          <cell r="AN24">
            <v>0</v>
          </cell>
          <cell r="AO24">
            <v>0</v>
          </cell>
          <cell r="AP24">
            <v>0</v>
          </cell>
          <cell r="AQ24">
            <v>1</v>
          </cell>
          <cell r="AR24">
            <v>0</v>
          </cell>
          <cell r="AS24">
            <v>1</v>
          </cell>
          <cell r="AT24">
            <v>0.25</v>
          </cell>
          <cell r="AU24" t="str">
            <v>1.  se realizó 1 evento ,  presenta un  16,67 % de ejecución  con relacion a la meta anual propuesta. 
2. La actividad  se realiza  según antecedentes  en el segundo semestre
3.Se presento control de cambios   el cual está pendiente  de aprobación.</v>
          </cell>
          <cell r="AV24">
            <v>0</v>
          </cell>
          <cell r="AW24">
            <v>0</v>
          </cell>
          <cell r="AX24">
            <v>0</v>
          </cell>
          <cell r="AY24">
            <v>0</v>
          </cell>
          <cell r="AZ24">
            <v>3</v>
          </cell>
          <cell r="BA24">
            <v>0</v>
          </cell>
          <cell r="BB24">
            <v>3</v>
          </cell>
          <cell r="BC24">
            <v>0.75</v>
          </cell>
          <cell r="BD24" t="str">
            <v>1.  se realizaron 2 eventos ,  presenta un  50 % de ejecución  trimestral. Se alcanzó un  75% con relacion a la meta anual propuesta. 
2. Faltó realizar 1  evento  con respecto a la meta programada
3.Ninguna.</v>
          </cell>
        </row>
        <row r="25">
          <cell r="A25" t="str">
            <v>DA18</v>
          </cell>
          <cell r="B25" t="str">
            <v xml:space="preserve">1 Fortalecimiento  de la inspección  vigilancia y control de los productos competencia del Invima </v>
          </cell>
          <cell r="C25" t="str">
            <v>Dirección de Alimentos y Bebidas</v>
          </cell>
          <cell r="D25" t="str">
            <v>Realizar la entrega oportuna a la Direcciòn de Operaciones Sanitarias de la programacion de visitas y toma de muestra por IVC</v>
          </cell>
          <cell r="E25" t="str">
            <v>Entregar oportunamente la  programacion de visitas y toma de muestra por IVC a la Direcciòn de Operaciones Sanitarias</v>
          </cell>
          <cell r="F25" t="str">
            <v>Funcionamiento</v>
          </cell>
          <cell r="G25" t="str">
            <v>Programas de visitas y Toma de muestrs IVC</v>
          </cell>
          <cell r="H25" t="str">
            <v xml:space="preserve"> (No de programaciones de visitas y toma de muestra por IVC entregadas oportunamente/No de programaciones de visitas y toma de muestra por IVC definidas) *100</v>
          </cell>
          <cell r="I25" t="str">
            <v>Número</v>
          </cell>
          <cell r="J25" t="str">
            <v>Trimestral</v>
          </cell>
          <cell r="K25">
            <v>8</v>
          </cell>
          <cell r="L25">
            <v>0</v>
          </cell>
          <cell r="M25">
            <v>8</v>
          </cell>
          <cell r="N25">
            <v>8</v>
          </cell>
          <cell r="O25">
            <v>0</v>
          </cell>
          <cell r="P25">
            <v>8</v>
          </cell>
          <cell r="Q25">
            <v>8</v>
          </cell>
          <cell r="R25">
            <v>1</v>
          </cell>
          <cell r="S25">
            <v>1</v>
          </cell>
          <cell r="T25" t="str">
            <v/>
          </cell>
          <cell r="U25">
            <v>0</v>
          </cell>
          <cell r="V25">
            <v>0</v>
          </cell>
          <cell r="W25">
            <v>0</v>
          </cell>
          <cell r="X25">
            <v>0</v>
          </cell>
          <cell r="Y25">
            <v>0</v>
          </cell>
          <cell r="Z25">
            <v>2</v>
          </cell>
          <cell r="AA25">
            <v>2</v>
          </cell>
          <cell r="AB25">
            <v>0.25</v>
          </cell>
          <cell r="AC25" t="str">
            <v>1. Se han entregado  2  matriz de programación de visitas y toma de muestra por IVC a la  Dirección de Operaciones Sanitarias. La actividad presenta un 25% de ejecución con relación a la meta  anual  programada
2. Ninguno
3. Ninguna</v>
          </cell>
          <cell r="AD25">
            <v>0</v>
          </cell>
          <cell r="AE25">
            <v>0</v>
          </cell>
          <cell r="AF25">
            <v>0</v>
          </cell>
          <cell r="AG25">
            <v>0</v>
          </cell>
          <cell r="AH25">
            <v>0</v>
          </cell>
          <cell r="AI25">
            <v>2</v>
          </cell>
          <cell r="AJ25">
            <v>2</v>
          </cell>
          <cell r="AK25">
            <v>0.25</v>
          </cell>
          <cell r="AL25" t="str">
            <v>1. Se han entregado  2  matriz de programación de visitas y toma de muestra por IVC a la  Dirección de Operaciones Sanitarias con un cumplimiento  en el trimestre del 25%. La actividad presenta un 50% de ejecución total con relación a la meta  anual  programada
2. Ninguno
3. Ninguna</v>
          </cell>
          <cell r="AM25">
            <v>0</v>
          </cell>
          <cell r="AN25">
            <v>0</v>
          </cell>
          <cell r="AO25">
            <v>0</v>
          </cell>
          <cell r="AP25">
            <v>0</v>
          </cell>
          <cell r="AQ25">
            <v>0</v>
          </cell>
          <cell r="AR25">
            <v>2</v>
          </cell>
          <cell r="AS25">
            <v>2</v>
          </cell>
          <cell r="AT25">
            <v>0.25</v>
          </cell>
          <cell r="AU25" t="str">
            <v>1. Se  entregaron  2  matriz de programación de visitas y toma de muestra por IVC a la  Dirección de Operaciones Sanitarias con un cumplimiento  en el trimestre del 25%. La actividad presenta un 75,00% de ejecución total con relación a la meta  anual  programada
2. Ninguno
3. Ninguna</v>
          </cell>
          <cell r="AV25">
            <v>0</v>
          </cell>
          <cell r="AW25">
            <v>0</v>
          </cell>
          <cell r="AX25">
            <v>0</v>
          </cell>
          <cell r="AY25">
            <v>0</v>
          </cell>
          <cell r="AZ25">
            <v>0</v>
          </cell>
          <cell r="BA25">
            <v>2</v>
          </cell>
          <cell r="BB25">
            <v>2</v>
          </cell>
          <cell r="BC25">
            <v>0.25</v>
          </cell>
          <cell r="BD25" t="str">
            <v>1. Se  entregaron  2  matriz de programación de visitas y toma de muestra por IVC a la  Dirección de Operaciones Sanitarias con un cumplimiento  en el trimestre del 25%. La actividad presenta un 100% de ejecución total con relación a la meta  anual  programada
2. Ninguno
3. Ninguna</v>
          </cell>
        </row>
        <row r="26">
          <cell r="A26" t="str">
            <v>DA19</v>
          </cell>
          <cell r="B26" t="str">
            <v xml:space="preserve">1 Fortalecimiento  de la inspección  vigilancia y control de los productos competencia del Invima </v>
          </cell>
          <cell r="C26" t="str">
            <v>Dirección de Alimentos y Bebidas</v>
          </cell>
          <cell r="D26" t="str">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ell>
          <cell r="E26" t="str">
            <v xml:space="preserve">Realizar seguimiento a la ejecución de los planes de muestreo, atendiendo las diferentes incidencias por los diferentes actores que permita dar cumplimiento a las actividades de toma de muestra de los planes de muestreo programados por la Misional              </v>
          </cell>
          <cell r="F26" t="str">
            <v>Funcionamiento</v>
          </cell>
          <cell r="G26" t="str">
            <v>Ejecucion de los planes de muestreo</v>
          </cell>
          <cell r="H26" t="str">
            <v xml:space="preserve"> (No de toma de muestras realizadas por la DIROS/No de muestras definidas por la misional) *100</v>
          </cell>
          <cell r="I26" t="str">
            <v>Número</v>
          </cell>
          <cell r="J26" t="str">
            <v>Mensual</v>
          </cell>
          <cell r="K26">
            <v>11735</v>
          </cell>
          <cell r="L26">
            <v>3520</v>
          </cell>
          <cell r="M26">
            <v>8215</v>
          </cell>
          <cell r="N26">
            <v>9974</v>
          </cell>
          <cell r="O26">
            <v>3093</v>
          </cell>
          <cell r="P26">
            <v>6881</v>
          </cell>
          <cell r="Q26">
            <v>9974</v>
          </cell>
          <cell r="R26">
            <v>0.84993608862377501</v>
          </cell>
          <cell r="S26">
            <v>1</v>
          </cell>
          <cell r="T26" t="str">
            <v/>
          </cell>
          <cell r="U26">
            <v>0</v>
          </cell>
          <cell r="V26">
            <v>22</v>
          </cell>
          <cell r="W26">
            <v>74</v>
          </cell>
          <cell r="X26">
            <v>301</v>
          </cell>
          <cell r="Y26">
            <v>358</v>
          </cell>
          <cell r="Z26">
            <v>748</v>
          </cell>
          <cell r="AA26">
            <v>1503</v>
          </cell>
          <cell r="AB26">
            <v>0.12807839795483597</v>
          </cell>
          <cell r="AC26" t="str">
            <v>1. Se han tomado 1,503 muestras por la Dirección de Operaciones Sanitarias  en el marco de los planes de muestreo de la DAB. Se ha ejecutado  11,42%  con relación a  la meta anual  de las  muestras programadas
2.La Información de toma de muestras  es realizada por otra Dirección, de la que dependemos   para  hacer el reporte del POA mesualmente.
3.  Se debe mejorar los tiempos de entrega  de la información.</v>
          </cell>
          <cell r="AD26">
            <v>347</v>
          </cell>
          <cell r="AE26">
            <v>706</v>
          </cell>
          <cell r="AF26">
            <v>112</v>
          </cell>
          <cell r="AG26">
            <v>146</v>
          </cell>
          <cell r="AH26">
            <v>92</v>
          </cell>
          <cell r="AI26">
            <v>396</v>
          </cell>
          <cell r="AJ26">
            <v>1799</v>
          </cell>
          <cell r="AK26">
            <v>0.15330208777162335</v>
          </cell>
          <cell r="AL26" t="str">
            <v>1. Se han tomado 1,799 muestras por la Dirección de Operaciones Sanitarias  en el marco de los planes de muestreo de la DAB. Se ha ejecutado  en el timestre  un 13,67% . Esta actividad  preenta una ejecucion total del    25,09% con relación a  la meta anual  de las  muestras programadas
2.La Información de toma de muestras  es realizada por otra Dirección  de la que dependemos   para  hacer el reporte del POA mesualmente.
3.  Se debe mejorar los tiempos de entrega  de la información.</v>
          </cell>
          <cell r="AM26">
            <v>206</v>
          </cell>
          <cell r="AN26">
            <v>322</v>
          </cell>
          <cell r="AO26">
            <v>404</v>
          </cell>
          <cell r="AP26">
            <v>540</v>
          </cell>
          <cell r="AQ26">
            <v>197</v>
          </cell>
          <cell r="AR26">
            <v>568</v>
          </cell>
          <cell r="AS26">
            <v>2237</v>
          </cell>
          <cell r="AT26">
            <v>0.1906263314870047</v>
          </cell>
          <cell r="AU26" t="str">
            <v>1. Se tomaron  2,237 muestras por la Dirección de Operaciones Sanitarias  en el marco de los planes de muestreo de la DAB. Se ha ejecutado  en el timestre  un 17% . Esta actividad  presenta una ejecucion total del    42,09% con relación a  la meta anual  de las  muestras programadas
2.La Información de toma de muestras  es realizada por otra Dirección  de la que dependemos   para  hacer el reporte del POA mesualmente.
3.  Se presento control de cambios   el cual está pendiente  de aprobación.</v>
          </cell>
          <cell r="AV26">
            <v>459</v>
          </cell>
          <cell r="AW26">
            <v>757</v>
          </cell>
          <cell r="AX26">
            <v>599</v>
          </cell>
          <cell r="AY26">
            <v>1670</v>
          </cell>
          <cell r="AZ26">
            <v>245</v>
          </cell>
          <cell r="BA26">
            <v>705</v>
          </cell>
          <cell r="BB26">
            <v>4435</v>
          </cell>
          <cell r="BC26">
            <v>0.37792927141031102</v>
          </cell>
          <cell r="BD26" t="str">
            <v>1. Se tomaron  4,435  muestras por la Dirección de Operaciones Sanitarias  en el marco de los planes de muestreo de la DAB. Se ha ejecutado  en el timestre  un 37,79% . Esta actividad  presenta una ejecucion total del    84,99% con relación a  la meta anual  de las  muestras programadas
2.La Información de toma de muestras  es realizada por otra Dirección  de la que dependemos   para  hacer el reporte del POA mesualmente.
3.  Que la Dirección  que toma las muestras presente  la información  en los terminos  que establece  el procedimiento de  POA.</v>
          </cell>
        </row>
        <row r="27">
          <cell r="A27" t="str">
            <v>DA20</v>
          </cell>
          <cell r="B27" t="str">
            <v xml:space="preserve">1 Fortalecimiento  de la inspección  vigilancia y control de los productos competencia del Invima </v>
          </cell>
          <cell r="C27" t="str">
            <v>Dirección de Alimentos y Bebidas</v>
          </cell>
          <cell r="D27" t="str">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ell>
          <cell r="E27" t="str">
            <v>Remitir para revisión    a la  la Dirección General los informes de resultado de los planes de muestreo ejecutados por la Dirección de Alimentos y Bebidas</v>
          </cell>
          <cell r="F27" t="str">
            <v>Inversión</v>
          </cell>
          <cell r="G27" t="str">
            <v>Informes Remitidos</v>
          </cell>
          <cell r="H27" t="str">
            <v>(No. de informes remitidos para revision   / No. de informes programados para la vigencia) * 100</v>
          </cell>
          <cell r="I27" t="str">
            <v>Número</v>
          </cell>
          <cell r="J27" t="str">
            <v>Mensual</v>
          </cell>
          <cell r="K27">
            <v>20</v>
          </cell>
          <cell r="L27">
            <v>0</v>
          </cell>
          <cell r="M27">
            <v>20</v>
          </cell>
          <cell r="N27">
            <v>18</v>
          </cell>
          <cell r="O27">
            <v>0</v>
          </cell>
          <cell r="P27">
            <v>18</v>
          </cell>
          <cell r="Q27">
            <v>18</v>
          </cell>
          <cell r="R27">
            <v>0.9</v>
          </cell>
          <cell r="S27">
            <v>1</v>
          </cell>
          <cell r="T27" t="str">
            <v/>
          </cell>
          <cell r="U27">
            <v>0</v>
          </cell>
          <cell r="V27">
            <v>0</v>
          </cell>
          <cell r="W27">
            <v>0</v>
          </cell>
          <cell r="X27">
            <v>1</v>
          </cell>
          <cell r="Y27">
            <v>0</v>
          </cell>
          <cell r="Z27">
            <v>0</v>
          </cell>
          <cell r="AA27">
            <v>1</v>
          </cell>
          <cell r="AB27">
            <v>0.05</v>
          </cell>
          <cell r="AC27" t="str">
            <v>1. Se ha entregado  1 informe de  los planes de muestros  a la  unidad  de riesgos, la actividad presenta un  12,50% de ejecución con relación a la meta  anual  programada
2. Ninguno
3. Ninguna</v>
          </cell>
          <cell r="AD27">
            <v>0</v>
          </cell>
          <cell r="AE27">
            <v>2</v>
          </cell>
          <cell r="AF27">
            <v>0</v>
          </cell>
          <cell r="AG27">
            <v>2</v>
          </cell>
          <cell r="AH27">
            <v>0</v>
          </cell>
          <cell r="AI27">
            <v>1</v>
          </cell>
          <cell r="AJ27">
            <v>5</v>
          </cell>
          <cell r="AK27">
            <v>0.25</v>
          </cell>
          <cell r="AL27" t="str">
            <v>1. Se han entregado  5 informes de  los planes de muestros  a la  unidad  de riesgos, presenta una ejecucion trimestral de 62,50%.  Igualmente la actividad  tiene una ejecución total  del 75,00 %  con relación a la meta  anual  programada
2. Ninguno
3. Ninguna</v>
          </cell>
          <cell r="AM27">
            <v>0</v>
          </cell>
          <cell r="AN27">
            <v>0</v>
          </cell>
          <cell r="AO27">
            <v>0</v>
          </cell>
          <cell r="AP27">
            <v>3</v>
          </cell>
          <cell r="AQ27">
            <v>0</v>
          </cell>
          <cell r="AR27">
            <v>0</v>
          </cell>
          <cell r="AS27">
            <v>3</v>
          </cell>
          <cell r="AT27">
            <v>0.15</v>
          </cell>
          <cell r="AU27" t="str">
            <v>1. Se  entregaron 3  informes de  los planes de muestros  a la  unidad  de riesgos, presenta una ejecucion trimestral de 37,50%.  Igualmente la actividad  tiene una ejecución total  del 100, %  con relación a la meta  anual  programada
2. Ninguno
3.  Se presento control de cambios   el cual está pendiente  de aprobación.</v>
          </cell>
          <cell r="AV27">
            <v>0</v>
          </cell>
          <cell r="AW27">
            <v>1</v>
          </cell>
          <cell r="AX27">
            <v>0</v>
          </cell>
          <cell r="AY27">
            <v>2</v>
          </cell>
          <cell r="AZ27">
            <v>0</v>
          </cell>
          <cell r="BA27">
            <v>6</v>
          </cell>
          <cell r="BB27">
            <v>9</v>
          </cell>
          <cell r="BC27">
            <v>0.45</v>
          </cell>
          <cell r="BD27" t="str">
            <v>1. Se  entregaron 6  informes de  los planes de muestros  a la  unidad  de riesgos, presenta una ejecucion trimestral de 30%.  Igualmente la actividad  tiene una ejecución total  del75 %  con relación a la meta  anual  programada
2.Faltaron 5 informes por remitir para su respectiva revisión. 
3.  Ninguno</v>
          </cell>
        </row>
        <row r="28">
          <cell r="A28" t="str">
            <v>DA21</v>
          </cell>
          <cell r="B28" t="str">
            <v xml:space="preserve">1 Fortalecimiento  de la inspección  vigilancia y control de los productos competencia del Invima </v>
          </cell>
          <cell r="C28" t="str">
            <v>Dirección de Alimentos y Bebidas</v>
          </cell>
          <cell r="D28" t="str">
            <v xml:space="preserve">Elaborar  informes de la participación en   reuniones de temas  relacionadas con Comites de CODEX ALIMENTARIUS S </v>
          </cell>
          <cell r="E28" t="str">
            <v>Adoptar información y posición país en los comites CODEX ALIMENTARIUS</v>
          </cell>
          <cell r="F28" t="str">
            <v>Inversión</v>
          </cell>
          <cell r="G28" t="str">
            <v>Informes del Comité Codex</v>
          </cell>
          <cell r="H28" t="str">
            <v>(No. De informes de participaciones los Comites de CODEX ALIMENTARIUS realizadas / No. De participaciones los Comites de CODEX ALIMENTARIUS proyectadas para la vigencia)*100</v>
          </cell>
          <cell r="I28" t="str">
            <v>Número</v>
          </cell>
          <cell r="J28" t="str">
            <v>Mensual</v>
          </cell>
          <cell r="K28">
            <v>10</v>
          </cell>
          <cell r="L28">
            <v>3</v>
          </cell>
          <cell r="M28">
            <v>7</v>
          </cell>
          <cell r="N28">
            <v>8</v>
          </cell>
          <cell r="O28">
            <v>8</v>
          </cell>
          <cell r="P28">
            <v>0</v>
          </cell>
          <cell r="Q28">
            <v>8</v>
          </cell>
          <cell r="R28">
            <v>0.8</v>
          </cell>
          <cell r="S28">
            <v>1</v>
          </cell>
          <cell r="T28" t="str">
            <v/>
          </cell>
          <cell r="U28">
            <v>0</v>
          </cell>
          <cell r="V28">
            <v>0</v>
          </cell>
          <cell r="W28">
            <v>0</v>
          </cell>
          <cell r="X28">
            <v>0</v>
          </cell>
          <cell r="Y28">
            <v>0</v>
          </cell>
          <cell r="Z28">
            <v>0</v>
          </cell>
          <cell r="AA28">
            <v>0</v>
          </cell>
          <cell r="AB28">
            <v>0</v>
          </cell>
          <cell r="AC28" t="str">
            <v>1. No se realizó iactividad en el trimestre,  presenta un  0 % de ejecución  con relacion a la meta anual propuesta. 
2.  Las condiciones que establesca el CODEX ALIMENTARIUS 
3. Ningna</v>
          </cell>
          <cell r="AD28">
            <v>0</v>
          </cell>
          <cell r="AE28">
            <v>0</v>
          </cell>
          <cell r="AF28">
            <v>0</v>
          </cell>
          <cell r="AG28">
            <v>0</v>
          </cell>
          <cell r="AH28">
            <v>0</v>
          </cell>
          <cell r="AI28">
            <v>0</v>
          </cell>
          <cell r="AJ28">
            <v>0</v>
          </cell>
          <cell r="AK28">
            <v>0</v>
          </cell>
          <cell r="AL28" t="str">
            <v>1. Se han realizado 3 codex de manera virtual correspondiente  a ; Principios generales en febrero , Contaminantes de alimentos  en mayo y  Sistema de inspección y certificación de impo-expo de alimentos en mayo. La actividad   presenta un  0 % de ejecución  con relacion a la meta anual propuesta. 
2.  Las condiciones que establesca el CODEX ALIMENTARIUS 
3.  Hacer control de cambios  para contabilizar los 3 codex virtuales  que se han  hecho en ( &lt; 75 km.)</v>
          </cell>
          <cell r="AM28">
            <v>0</v>
          </cell>
          <cell r="AN28">
            <v>0</v>
          </cell>
          <cell r="AO28">
            <v>0</v>
          </cell>
          <cell r="AP28">
            <v>0</v>
          </cell>
          <cell r="AQ28">
            <v>4</v>
          </cell>
          <cell r="AR28">
            <v>0</v>
          </cell>
          <cell r="AS28">
            <v>4</v>
          </cell>
          <cell r="AT28">
            <v>0.4</v>
          </cell>
          <cell r="AU28" t="str">
            <v>1. Se realizaron   4 codex  virtuales: En marzo el comité de  principios generales del codex. En mayo el Codex Alimentarius de contaminantes quimicos en Paises Bajos. En  junio Sistema de inspecion y certificacion de importaciones y exportaciones  union europea . En septiembre el codex de aditivos.
2, los codex virtuales   se deben reportar   a menos de 75 km y no se tiene meta  establecida. OAP sugirio hacer el reporte este mes   de  estos  codex realizados
3. Se presento control de cambios  para que permitan   reportar  a  &lt; de  75 km los codex realizado  virtualmente, esta pendiente  de aprobacion</v>
          </cell>
          <cell r="AV28">
            <v>2</v>
          </cell>
          <cell r="AW28">
            <v>0</v>
          </cell>
          <cell r="AX28">
            <v>0</v>
          </cell>
          <cell r="AY28">
            <v>0</v>
          </cell>
          <cell r="AZ28">
            <v>2</v>
          </cell>
          <cell r="BA28">
            <v>0</v>
          </cell>
          <cell r="BB28">
            <v>4</v>
          </cell>
          <cell r="BC28">
            <v>0.4</v>
          </cell>
          <cell r="BD28" t="str">
            <v>1.Se realizaron   4 codex  virtuales: Etiquetqado, RAM. CODEX CAC 44, Comité del Codex sobre Nutrición y Alimentos para Regímenes Especiales. La actividad  presenta un 40% de ejecuicón trimestral. Igualmente  tiene un   80% de ejecucion acumulada.
3. Los codex se realizaron  virtualmente.</v>
          </cell>
        </row>
        <row r="29">
          <cell r="A29" t="str">
            <v>DA22</v>
          </cell>
          <cell r="B29" t="str">
            <v xml:space="preserve">1 Fortalecimiento  de la inspección  vigilancia y control de los productos competencia del Invima </v>
          </cell>
          <cell r="C29" t="str">
            <v>Dirección de Alimentos y Bebidas</v>
          </cell>
          <cell r="D29" t="str">
            <v>Realizar visitas de acompañamiento a las autoridades sanitarias de terceros paises para la habilitación y certificación de establecimientos colombianos que quieren exportar</v>
          </cell>
          <cell r="E29" t="str">
            <v xml:space="preserve">Habilitar  y certificar  por  parte  autoridades sanitarias de terceros paises   los establecimientos colombianos que quieren exportar sus productos a nivel nacional </v>
          </cell>
          <cell r="F29" t="str">
            <v>Inversión</v>
          </cell>
          <cell r="G29" t="str">
            <v>Visitas de acompañamiento</v>
          </cell>
          <cell r="H29" t="str">
            <v>(No. de visitas de acompañamientos a autoridades sanitarias de terceros países realizadas / No. Visitas  de acompañamientos a autoridades sanitarias de terceros países proyectadas para la vigencia)*100</v>
          </cell>
          <cell r="I29" t="str">
            <v>Número</v>
          </cell>
          <cell r="J29" t="str">
            <v>Mensual</v>
          </cell>
          <cell r="K29">
            <v>2</v>
          </cell>
          <cell r="L29">
            <v>2</v>
          </cell>
          <cell r="M29">
            <v>0</v>
          </cell>
          <cell r="N29">
            <v>4</v>
          </cell>
          <cell r="O29">
            <v>4</v>
          </cell>
          <cell r="P29">
            <v>0</v>
          </cell>
          <cell r="Q29">
            <v>4</v>
          </cell>
          <cell r="R29">
            <v>1</v>
          </cell>
          <cell r="S29">
            <v>1</v>
          </cell>
          <cell r="T29" t="str">
            <v>Revisar la sobreejecución del Indicador</v>
          </cell>
          <cell r="U29">
            <v>0</v>
          </cell>
          <cell r="V29">
            <v>0</v>
          </cell>
          <cell r="W29">
            <v>0</v>
          </cell>
          <cell r="X29">
            <v>0</v>
          </cell>
          <cell r="Y29">
            <v>0</v>
          </cell>
          <cell r="Z29">
            <v>0</v>
          </cell>
          <cell r="AA29">
            <v>0</v>
          </cell>
          <cell r="AB29">
            <v>0</v>
          </cell>
          <cell r="AC29" t="str">
            <v>1. No se realizó iactividad en el trimestre,  presenta un  0 % de ejecución  con relacion a la meta anual propuesta. 
2. Depende  de las solicitudes  de terceros  paises  radicadas y de la confirmación de las misma.
3. Ninguna</v>
          </cell>
          <cell r="AD29">
            <v>0</v>
          </cell>
          <cell r="AE29">
            <v>0</v>
          </cell>
          <cell r="AF29">
            <v>0</v>
          </cell>
          <cell r="AG29">
            <v>0</v>
          </cell>
          <cell r="AH29">
            <v>0</v>
          </cell>
          <cell r="AI29">
            <v>0</v>
          </cell>
          <cell r="AJ29">
            <v>0</v>
          </cell>
          <cell r="AK29">
            <v>0</v>
          </cell>
          <cell r="AL29" t="str">
            <v>1. No se realizó actividad en el trimestre,  presenta un  0 % de ejecución  con relacion a la meta anual propuesta. 
2. Depende  de las solicitudes  de terceros  paises  radicadas y de la confirmación de las misma.
3. Ninguna</v>
          </cell>
          <cell r="AM29">
            <v>0</v>
          </cell>
          <cell r="AN29">
            <v>0</v>
          </cell>
          <cell r="AO29">
            <v>1</v>
          </cell>
          <cell r="AP29">
            <v>0</v>
          </cell>
          <cell r="AQ29">
            <v>1</v>
          </cell>
          <cell r="AR29">
            <v>0</v>
          </cell>
          <cell r="AS29">
            <v>2</v>
          </cell>
          <cell r="AT29">
            <v>1</v>
          </cell>
          <cell r="AU29" t="str">
            <v>1. se realizó 2 actividad en el trimestre,  presenta un  33,33 % de ejecución  con relacion a la meta anual propuesta. 
2. Depende  de las solicitudes  de terceros  paises  radicadas y de la confirmación de las misma.
3.Se presento control de cambios   el cual está pendiente  de aprobación.</v>
          </cell>
          <cell r="AV29">
            <v>0</v>
          </cell>
          <cell r="AW29">
            <v>0</v>
          </cell>
          <cell r="AX29">
            <v>2</v>
          </cell>
          <cell r="AY29">
            <v>0</v>
          </cell>
          <cell r="AZ29">
            <v>0</v>
          </cell>
          <cell r="BA29">
            <v>0</v>
          </cell>
          <cell r="BB29">
            <v>2</v>
          </cell>
          <cell r="BC29">
            <v>1</v>
          </cell>
          <cell r="BD29" t="str">
            <v>1. se realizó 2 actividad en el trimestre,  presenta un  100 % de ejecución  con relacion a la meta anual propuesta. 
2. Depende  de las solicitudes  de terceros  paises  radicadas y de la confirmación de las misma.
3.Ninguna.</v>
          </cell>
        </row>
        <row r="30">
          <cell r="A30" t="str">
            <v>DA23</v>
          </cell>
          <cell r="B30" t="str">
            <v xml:space="preserve">1 Fortalecimiento  de la inspección  vigilancia y control de los productos competencia del Invima </v>
          </cell>
          <cell r="C30" t="str">
            <v>Dirección de Alimentos y Bebidas</v>
          </cell>
          <cell r="D30" t="str">
            <v xml:space="preserve">Realizar visitas de habilitacion de establecimientos o de reconocimeito de equivalencia de sistemas sanitarios en terceros países </v>
          </cell>
          <cell r="E30" t="str">
            <v>Habilitar los establecimientos o  reconocer  equivalencia de sistemas sanitarios en terceros países  a nivel internacional</v>
          </cell>
          <cell r="F30" t="str">
            <v>Inversión</v>
          </cell>
          <cell r="G30" t="str">
            <v>Visitas de Habilitación</v>
          </cell>
          <cell r="H30" t="str">
            <v>(No. de visitas de habilitación a terceros países realizadas /No. Visitas  de habilitacion  a autoridades sanitarias de terceros países proyectadas para la vigencia)*100</v>
          </cell>
          <cell r="I30" t="str">
            <v>Número</v>
          </cell>
          <cell r="J30" t="str">
            <v>Mensual</v>
          </cell>
          <cell r="K30">
            <v>13</v>
          </cell>
          <cell r="L30">
            <v>8</v>
          </cell>
          <cell r="M30">
            <v>5</v>
          </cell>
          <cell r="N30">
            <v>4</v>
          </cell>
          <cell r="O30">
            <v>3</v>
          </cell>
          <cell r="P30">
            <v>1</v>
          </cell>
          <cell r="Q30">
            <v>4</v>
          </cell>
          <cell r="R30">
            <v>0.30769230769230771</v>
          </cell>
          <cell r="S30">
            <v>1</v>
          </cell>
          <cell r="T30" t="str">
            <v/>
          </cell>
          <cell r="U30">
            <v>0</v>
          </cell>
          <cell r="V30">
            <v>0</v>
          </cell>
          <cell r="W30">
            <v>0</v>
          </cell>
          <cell r="X30">
            <v>0</v>
          </cell>
          <cell r="Y30">
            <v>0</v>
          </cell>
          <cell r="Z30">
            <v>0</v>
          </cell>
          <cell r="AA30">
            <v>0</v>
          </cell>
          <cell r="AB30">
            <v>0</v>
          </cell>
          <cell r="AC30" t="str">
            <v>1. No se realizó iactividad en el trimestre,  presenta un  0 % de ejecución  con relacion a la meta anual propuesta. 
2. Depende  de las solicitudes  de terceros  paises  radicadas y de la confirmación de las misma.
3. Ninguna</v>
          </cell>
          <cell r="AD30">
            <v>0</v>
          </cell>
          <cell r="AE30">
            <v>0</v>
          </cell>
          <cell r="AF30">
            <v>0</v>
          </cell>
          <cell r="AG30">
            <v>0</v>
          </cell>
          <cell r="AH30">
            <v>0</v>
          </cell>
          <cell r="AI30">
            <v>0</v>
          </cell>
          <cell r="AJ30">
            <v>0</v>
          </cell>
          <cell r="AK30">
            <v>0</v>
          </cell>
          <cell r="AL30" t="str">
            <v>1. No se realizó actividad en el trimestre,  presenta un  0 % de ejecución  con relacion a la meta anual propuesta. 
2. Depende  de las solicitudes  de terceros  paises  radicadas y de la confirmación de las misma.
3. Ninguna</v>
          </cell>
          <cell r="AM30">
            <v>0</v>
          </cell>
          <cell r="AN30">
            <v>0</v>
          </cell>
          <cell r="AO30">
            <v>0</v>
          </cell>
          <cell r="AP30">
            <v>0</v>
          </cell>
          <cell r="AQ30">
            <v>0</v>
          </cell>
          <cell r="AR30">
            <v>0</v>
          </cell>
          <cell r="AS30">
            <v>0</v>
          </cell>
          <cell r="AT30">
            <v>0</v>
          </cell>
          <cell r="AU30" t="str">
            <v>1. No se realizó iactividad en el trimestre,  presenta un  0 % de ejecución  con relacion a la meta anual propuesta. 
2. Depende  de las solicitudes  de terceros  paises  radicadas y de la confirmación de las misma.
3. Ninguna</v>
          </cell>
          <cell r="AV30">
            <v>1</v>
          </cell>
          <cell r="AW30">
            <v>0</v>
          </cell>
          <cell r="AX30">
            <v>1</v>
          </cell>
          <cell r="AY30">
            <v>1</v>
          </cell>
          <cell r="AZ30">
            <v>1</v>
          </cell>
          <cell r="BA30">
            <v>0</v>
          </cell>
          <cell r="BB30">
            <v>4</v>
          </cell>
          <cell r="BC30">
            <v>0.30769230769230771</v>
          </cell>
          <cell r="BD30" t="str">
            <v>1. Se realizaron 4 actividades  en el trimestre,  presenta un  30.77% de ejecución  con relacion a la meta anual propuesta.  Faltaron popr ejecutar 9 visitas con respecto a la meta programada
2. Depende  de las solicitudes  de terceros  paises  radicadas y de la confirmación de las misma.
3. Ninguna</v>
          </cell>
        </row>
        <row r="31">
          <cell r="A31" t="str">
            <v>DA24</v>
          </cell>
          <cell r="B31" t="str">
            <v xml:space="preserve">1 Fortalecimiento  de la inspección  vigilancia y control de los productos competencia del Invima </v>
          </cell>
          <cell r="C31" t="str">
            <v>Dirección de Alimentos y Bebidas</v>
          </cell>
          <cell r="D31" t="str">
            <v>Realizar seguimiento a los laboratorios tercerizados de analisis quimico que prestan servicios al Invima</v>
          </cell>
          <cell r="E31" t="str">
            <v>Realizar la verificación  en el cumplimiento de las normas establecidas para la realización  de los analisis quimico que prestan servicios al Invima</v>
          </cell>
          <cell r="F31" t="str">
            <v>Inversión</v>
          </cell>
          <cell r="G31" t="str">
            <v>Visitas de seguimiento</v>
          </cell>
          <cell r="H31" t="str">
            <v>(No. de visitas de seguimiento a laboratorios tercerizados  /No. de visitas de seguimiento a laboratorios tercerizados proyectados para la vigencia)*100</v>
          </cell>
          <cell r="I31" t="str">
            <v>Número</v>
          </cell>
          <cell r="J31" t="str">
            <v>Semestral</v>
          </cell>
          <cell r="K31">
            <v>2</v>
          </cell>
          <cell r="L31">
            <v>2</v>
          </cell>
          <cell r="M31">
            <v>0</v>
          </cell>
          <cell r="N31">
            <v>0</v>
          </cell>
          <cell r="O31">
            <v>0</v>
          </cell>
          <cell r="P31">
            <v>0</v>
          </cell>
          <cell r="Q31">
            <v>0</v>
          </cell>
          <cell r="R31">
            <v>0</v>
          </cell>
          <cell r="S31">
            <v>1</v>
          </cell>
          <cell r="T31" t="str">
            <v/>
          </cell>
          <cell r="U31">
            <v>0</v>
          </cell>
          <cell r="V31">
            <v>0</v>
          </cell>
          <cell r="W31">
            <v>0</v>
          </cell>
          <cell r="X31">
            <v>0</v>
          </cell>
          <cell r="AA31">
            <v>0</v>
          </cell>
          <cell r="AB31">
            <v>0</v>
          </cell>
          <cell r="AC31" t="str">
            <v>1. No se realizó iactividad en el trimestre,  presenta un  0 % de ejecución  con relacion a la meta anual propuesta. 
2. Ninguno
3. Ninguna</v>
          </cell>
          <cell r="AD31">
            <v>0</v>
          </cell>
          <cell r="AE31">
            <v>0</v>
          </cell>
          <cell r="AF31">
            <v>0</v>
          </cell>
          <cell r="AG31">
            <v>0</v>
          </cell>
          <cell r="AH31">
            <v>0</v>
          </cell>
          <cell r="AI31">
            <v>0</v>
          </cell>
          <cell r="AJ31">
            <v>0</v>
          </cell>
          <cell r="AK31">
            <v>0</v>
          </cell>
          <cell r="AL31" t="str">
            <v>1. No se realizó actividad en el trimestre,  presenta un  0 % de ejecución  con relacion a la meta anual propuesta. 
2. Ninguno
3. Ninguna</v>
          </cell>
          <cell r="AM31">
            <v>0</v>
          </cell>
          <cell r="AN31">
            <v>0</v>
          </cell>
          <cell r="AO31">
            <v>0</v>
          </cell>
          <cell r="AP31">
            <v>0</v>
          </cell>
          <cell r="AQ31">
            <v>0</v>
          </cell>
          <cell r="AR31">
            <v>0</v>
          </cell>
          <cell r="AS31">
            <v>0</v>
          </cell>
          <cell r="AT31">
            <v>0</v>
          </cell>
          <cell r="AU31" t="str">
            <v>1. No se realizó actividad en el trimestre,  presenta un  0 % de ejecución  con relacion a la meta anual propuesta. 
2. Depende  de las solicitudes  de terceros  paises  radicadas y de la confirmación de las misma.
3. Se presento control de cambios   el cual está pendiente  de aprobación.</v>
          </cell>
          <cell r="AV31">
            <v>0</v>
          </cell>
          <cell r="AW31">
            <v>0</v>
          </cell>
          <cell r="AX31">
            <v>0</v>
          </cell>
          <cell r="AY31">
            <v>0</v>
          </cell>
          <cell r="AZ31">
            <v>0</v>
          </cell>
          <cell r="BA31">
            <v>0</v>
          </cell>
          <cell r="BB31">
            <v>0</v>
          </cell>
          <cell r="BC31">
            <v>0</v>
          </cell>
          <cell r="BD31" t="str">
            <v>1. No se realizó actividad en el trimestre,  presenta un  0 % de ejecución  con relacion a la meta anual propuesta. 
2. No se realizaron las comisiones  al exterior en el ultimo trimestre  por cierre de aeropuertos en Europa y  mulitples compromisos laborales  en  la DAB.
3. Ninguna</v>
          </cell>
        </row>
        <row r="32">
          <cell r="A32" t="str">
            <v>DA25</v>
          </cell>
          <cell r="B32" t="str">
            <v>5 Gestión de la transparencia, participación ciudadana, rendición de cuentas y lucha contra la ilegalidad</v>
          </cell>
          <cell r="C32" t="str">
            <v>Dirección de Alimentos y Bebidas</v>
          </cell>
          <cell r="D32" t="str">
            <v>Identificar y ejecutar las actividades de participación ciudadana de acuerdo a la metodologia institucional_ Lineamientos de documentación de participación ciudadana y rendición de cuentas</v>
          </cell>
          <cell r="E32" t="str">
            <v>Realizar las acciones de participación ciudadana de acuerdo a la metodología institucional</v>
          </cell>
          <cell r="F32" t="str">
            <v>Funcionamiento</v>
          </cell>
          <cell r="G32" t="str">
            <v>Actividades de Participación Ciudadana</v>
          </cell>
          <cell r="H32" t="str">
            <v>(No de actividades realizadas/No de actividades identificadas)*100</v>
          </cell>
          <cell r="I32" t="str">
            <v>Porcentaje</v>
          </cell>
          <cell r="J32" t="str">
            <v>Trimestral</v>
          </cell>
          <cell r="K32">
            <v>1</v>
          </cell>
          <cell r="M32">
            <v>1</v>
          </cell>
          <cell r="N32">
            <v>0.5</v>
          </cell>
          <cell r="P32">
            <v>0.5</v>
          </cell>
          <cell r="Q32">
            <v>0.5</v>
          </cell>
          <cell r="R32">
            <v>0.5</v>
          </cell>
          <cell r="S32">
            <v>1</v>
          </cell>
          <cell r="T32" t="str">
            <v/>
          </cell>
          <cell r="X32">
            <v>0</v>
          </cell>
          <cell r="AA32">
            <v>0</v>
          </cell>
          <cell r="AB32">
            <v>0</v>
          </cell>
          <cell r="AC32" t="str">
            <v>1. No se realizó iactividad en el trimestre,  presenta un  0 % de ejecución  con relacion a la meta anual propuesta. 
2. Ninguno
3. Ninguna</v>
          </cell>
          <cell r="AG32">
            <v>0</v>
          </cell>
          <cell r="AI32">
            <v>0</v>
          </cell>
          <cell r="AJ32">
            <v>0</v>
          </cell>
          <cell r="AK32">
            <v>0</v>
          </cell>
          <cell r="AL32" t="str">
            <v>1. No se realizó actividad en el trimestre,  presenta un  0 % de ejecución  con relacion a la meta anual propuesta. 
2. Ninguno
3. Ninguna</v>
          </cell>
          <cell r="AN32">
            <v>1</v>
          </cell>
          <cell r="AP32">
            <v>1</v>
          </cell>
          <cell r="AR32">
            <v>1</v>
          </cell>
          <cell r="AS32">
            <v>1</v>
          </cell>
          <cell r="AT32">
            <v>0.25</v>
          </cell>
          <cell r="AU32" t="str">
            <v>1. Se realizaron 8 eventos virtuales en temas como Bebidas alcoholicas, normatividad sanitaria, registros sanitarios, bpm, ley de emprendimiento, autorizaciones de comercialización alimentos (panela),  control de acciones ilegales y clandestinas en la cadena cárnica - estrategia de legalización, mesas técnicas lactosuero: capacidad analítica, autorizaciones de comercializacion alimentos – bpm, autorizaciones de comercializacion alimentos (industria bovina y caprina)
Asistentes: 1.064 personas
2. Ninguno
3. Ninguno</v>
          </cell>
          <cell r="AW32">
            <v>1</v>
          </cell>
          <cell r="AY32">
            <v>1</v>
          </cell>
          <cell r="BA32">
            <v>1</v>
          </cell>
          <cell r="BB32">
            <v>1</v>
          </cell>
          <cell r="BC32">
            <v>0.25</v>
          </cell>
          <cell r="BD32" t="str">
            <v>1. No se realizó actividad en el trimestre,  presenta un  0 % de ejecución  trimestral. 
2. .Ninguna.
3,.Ninguna</v>
          </cell>
        </row>
        <row r="33">
          <cell r="A33" t="str">
            <v>DA26</v>
          </cell>
          <cell r="B33" t="str">
            <v xml:space="preserve">3 Fortalecimiento institucional de la gestión administrativa y de apoyo del Invima </v>
          </cell>
          <cell r="C33" t="str">
            <v>Dirección de Alimentos y Bebidas</v>
          </cell>
          <cell r="D33" t="str">
            <v>Ejecutar el 95%  de los recursos del presupuesto de invesión apropiado para la vigencia</v>
          </cell>
          <cell r="E33" t="str">
            <v>Cumplir con la ejecución del presupuesto de inversión apropiado a la dependencia de acuerdo a los lineamientos establecidos por la Oficina Asesora de Planeación</v>
          </cell>
          <cell r="F33" t="str">
            <v>Funcionamiento</v>
          </cell>
          <cell r="G33" t="str">
            <v>Ejecucion presupuestal (Inversión)</v>
          </cell>
          <cell r="H33" t="str">
            <v>(Total de recursos ejecutados del presupuesto de inversión/Total de recursos programados para la vigencia)*100</v>
          </cell>
          <cell r="I33" t="str">
            <v>Recursos</v>
          </cell>
          <cell r="J33" t="str">
            <v>Trimestral</v>
          </cell>
          <cell r="K33">
            <v>6058464085.8533726</v>
          </cell>
          <cell r="L33">
            <v>0</v>
          </cell>
          <cell r="M33">
            <v>6058464085.8533726</v>
          </cell>
          <cell r="N33">
            <v>5038685169.8600006</v>
          </cell>
          <cell r="O33">
            <v>0</v>
          </cell>
          <cell r="P33">
            <v>5038685169.8600006</v>
          </cell>
          <cell r="Q33">
            <v>5038685169.8600006</v>
          </cell>
          <cell r="R33">
            <v>0.83167698916057375</v>
          </cell>
          <cell r="S33">
            <v>1</v>
          </cell>
          <cell r="T33" t="str">
            <v/>
          </cell>
          <cell r="U33">
            <v>0</v>
          </cell>
          <cell r="V33">
            <v>0</v>
          </cell>
          <cell r="Z33">
            <v>205589381.5</v>
          </cell>
          <cell r="AA33">
            <v>205589381.5</v>
          </cell>
          <cell r="AB33">
            <v>3.3934241184998534E-2</v>
          </cell>
          <cell r="AC33" t="str">
            <v>1.De los $6.084.655.966 establecidos como meta de inversión para Dirección de Alimentos y Bebidas para la  vigencia 2021,  con corte al primer trimestre se registran  obligaciones presupuestales  por valor de $205.589.382
2. Ninguno
3. Ninguna</v>
          </cell>
          <cell r="AI33">
            <v>729620758</v>
          </cell>
          <cell r="AJ33">
            <v>729620758</v>
          </cell>
          <cell r="AK33">
            <v>0.12042998813901995</v>
          </cell>
          <cell r="AL33" t="str">
            <v>1.De los $6.084.655.966 establecidos como meta de inversión para Dirección de Alimentos y Bebidas para la  vigencia 2021,  con corte al primer trimestre se registran  obligaciones presupuestales  por valor de $935,210,140
2. Ninguno
3. Ninguna</v>
          </cell>
          <cell r="AM33">
            <v>0</v>
          </cell>
          <cell r="AN33">
            <v>0</v>
          </cell>
          <cell r="AO33">
            <v>0</v>
          </cell>
          <cell r="AP33">
            <v>0</v>
          </cell>
          <cell r="AQ33">
            <v>0</v>
          </cell>
          <cell r="AR33">
            <v>665217864.15982008</v>
          </cell>
          <cell r="AS33">
            <v>665217864.15982008</v>
          </cell>
          <cell r="AT33">
            <v>0.10979975365590039</v>
          </cell>
          <cell r="AU33" t="str">
            <v>1.De los $6.084.655.966 establecidos como meta de inversión para Dirección de Alimentos y Bebidas para la  vigencia 2021,  con corte al tercer r trimestre se registran  obligaciones presupuestales  por valor de $1,600,428,004 que corresponde a  un 26,30% de ejecución en el trimestre
2. dificultades en el proceso contractual
3. Ejecutar el presupuesto programado</v>
          </cell>
          <cell r="BA33">
            <v>3438257166.2001801</v>
          </cell>
          <cell r="BB33">
            <v>3438257166.2001801</v>
          </cell>
          <cell r="BC33">
            <v>0.56751300618065481</v>
          </cell>
          <cell r="BD33" t="str">
            <v>1.De los $6.084.655.966 establecidos como meta de inversión para Dirección de Alimentos y Bebidas para la  vigencia 2021,  con corte al tercer r trimestre se registran  obligaciones presupuestales  por valor de $5.038.685.170 que corresponde a  un82,81 % de ejecución en el trimestre
2. dificultades en el proceso contractual
3. Ejecutar el presupuesto programado</v>
          </cell>
        </row>
      </sheetData>
      <sheetData sheetId="16">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DM01</v>
          </cell>
          <cell r="B8" t="str">
            <v xml:space="preserve">1 Fortalecimiento  de la inspección  vigilancia y control de los productos competencia del Invima </v>
          </cell>
          <cell r="C8" t="str">
            <v>Dirección de Medicamentos</v>
          </cell>
          <cell r="D8" t="str">
            <v>Realizar capacitación a entes descentralizados y otros Actores</v>
          </cell>
          <cell r="E8" t="str">
            <v xml:space="preserve">Brindar capacitación a los Entes descentralizados y colectivos de usuarios en temas relacionados con los
asuntos competencia del Invima.
</v>
          </cell>
          <cell r="F8" t="str">
            <v>Inversión</v>
          </cell>
          <cell r="G8" t="str">
            <v>Capacitaciones</v>
          </cell>
          <cell r="H8" t="str">
            <v>(No. de capacitaciones realizadas/ No de capacitaciones programadas)  * 100</v>
          </cell>
          <cell r="I8" t="str">
            <v>Número</v>
          </cell>
          <cell r="J8" t="str">
            <v>Mensual</v>
          </cell>
          <cell r="K8">
            <v>41</v>
          </cell>
          <cell r="L8">
            <v>3</v>
          </cell>
          <cell r="M8">
            <v>38</v>
          </cell>
          <cell r="N8">
            <v>45</v>
          </cell>
          <cell r="O8">
            <v>3</v>
          </cell>
          <cell r="P8">
            <v>42</v>
          </cell>
          <cell r="Q8">
            <v>45</v>
          </cell>
          <cell r="R8">
            <v>1</v>
          </cell>
          <cell r="S8">
            <v>1</v>
          </cell>
          <cell r="T8" t="str">
            <v>Revisar la sobreejecución del Indicador</v>
          </cell>
          <cell r="U8">
            <v>0</v>
          </cell>
          <cell r="V8">
            <v>0</v>
          </cell>
          <cell r="W8">
            <v>0</v>
          </cell>
          <cell r="X8">
            <v>0</v>
          </cell>
          <cell r="Y8">
            <v>0</v>
          </cell>
          <cell r="Z8">
            <v>1</v>
          </cell>
          <cell r="AA8">
            <v>1</v>
          </cell>
          <cell r="AB8">
            <v>2.4390243902439025E-2</v>
          </cell>
          <cell r="AC8" t="str">
            <v xml:space="preserve">1. Durante el primer trimestre del año se realizó 1 capacitación a la  Secretaría Departamental de Salud del Tolima en Notificación de  PRM y ESAVI en VigiFlow de las 2 programadas por cronograma. 
2. el bajo porcentaje de cumplimiento 2,86% se debe a dos razones:  la ausencia de personal durante los 2 primeros meses del año y la cancelación de 1 capacitación programada con Instituto Departamental de Salud de Norte de Santander 
3. Como acción de mejora en el mes de marzo se diseñó un cronograma donde se establecen 3 capacitaciones por mes con el fin de lograr la meta propuesta para el año 2021, adicionalmente se reprogramó para el mes de abril la capacitación pendiente al instituto departamental de  norte de santander </v>
          </cell>
          <cell r="AD8">
            <v>0</v>
          </cell>
          <cell r="AE8">
            <v>4</v>
          </cell>
          <cell r="AF8">
            <v>0</v>
          </cell>
          <cell r="AG8">
            <v>5</v>
          </cell>
          <cell r="AH8">
            <v>0</v>
          </cell>
          <cell r="AI8">
            <v>5</v>
          </cell>
          <cell r="AJ8">
            <v>14</v>
          </cell>
          <cell r="AK8">
            <v>0.34146341463414637</v>
          </cell>
          <cell r="AL8" t="str">
            <v>1. Durante el II Trimestre se realizaron un total de 14 capacitaciones de forma virtual de acuerdo a las medidas implementada por el COVID-19 cumpliendo con el 100% de las actividades programadas mediante cronograma, logrando un cumplimiento del 31,43% de la meta total. Las cuales se desarrollaron en IPS de los siguientes departamentos: Norte de Santander, Valle del cauca, Arauca, Casanare, Santander, Meta, Córdoba, Caldas, Quindío y Santander en temas como: Evaluación de causalidad WHO AEFI para eventos adversos posteriores a la vacunación, Manejo de indicadores de Farmacovigilancia, Notificación de eventos adversos en VigiFlow, Manejo de alertas sanitarias en Vigiflow, Notificación de PRM y ESAVI en VigiFlow - Indicadores, Notificación de Eventos Adversos Posteriores a la Vacunación en VigiFlow y principales aspectos a tener en cuenta para su posterior análisis.
2. No se presentaron inconvenientes por cuanto se cumplio con lo establecido en el cronograma
3. Como acción de mejora para el cumplimiento de las metas porpuestas, se programa la reaclización de capacitaciones presenciales  partir del mes de julio con el objetivo de cumplir las metas nacionales e internacionales propuestas.</v>
          </cell>
          <cell r="AM8">
            <v>0</v>
          </cell>
          <cell r="AN8">
            <v>5</v>
          </cell>
          <cell r="AO8">
            <v>1</v>
          </cell>
          <cell r="AP8">
            <v>6</v>
          </cell>
          <cell r="AQ8">
            <v>0</v>
          </cell>
          <cell r="AR8">
            <v>6</v>
          </cell>
          <cell r="AS8">
            <v>18</v>
          </cell>
          <cell r="AT8">
            <v>0.43902439024390244</v>
          </cell>
          <cell r="AU8" t="str">
            <v xml:space="preserve">1.Para el tercer trimestre del año se realizaron un total de 18 capacitaciones, de las cuales 17 se realizaron de forma virtual y 1 presencial en el mes de agosto en el departamento del Vichada logrando un cumplimiento total del indicador del 80.49%, desarolladas con la participación de las siguientes IPS: Barranquilla, CUndinamarca, Cartagena, Atlantico, Choco, Santa Marta, Guaviare, Huila, Vichada, Sucre,  Putumayo, Casanare y Nariño, los temas desarrollados en las capacitaciones durante el tercer trimestre fueron: Programa Nacional de Farmacovigilancia, e-Reporting Industria, Reporte de Eventos adversos Modulo E2B, Indicadores en Farmacovigilancia - Notificación de PRM, ESAVI en VIGIFLOW, Alertas sanitarias, Inscripción a la Red Nacional de Farmacovigilancia . 
2. Problemas de conectividad y acceso a internet en algunos departamentos de Colombia lo que dificulto la realización de estas actividades de forma virtual 
3. Se establecio realizar el 10% de las actividades proyectadas,  de manera presencial (&gt; 75 Kmts Nacional e internacional) debido la baja conectividad de las telecomunicaciones en las entidades territoriales de Caquetá, Vichada y Vaupés. Por lo tanto,  se definio que se desarrollaran a partir del mes de agosto hasta el mes de diciembre, dichas capacitaciones de forma presencial </v>
          </cell>
          <cell r="AV8">
            <v>0</v>
          </cell>
          <cell r="AW8">
            <v>4</v>
          </cell>
          <cell r="AX8">
            <v>2</v>
          </cell>
          <cell r="AY8">
            <v>5</v>
          </cell>
          <cell r="AZ8">
            <v>0</v>
          </cell>
          <cell r="BA8">
            <v>1</v>
          </cell>
          <cell r="BB8">
            <v>12</v>
          </cell>
          <cell r="BC8">
            <v>0.29268292682926828</v>
          </cell>
          <cell r="BD8" t="str">
            <v xml:space="preserve">1. Resultados alcanzados a la fehca: Durante el IV trimestre se llevaron a cabo 12 capacitaciones dirigidas a diferentes secretarias de salud, de las cuales 10 capacitaciones fueron relaizadas de forma virtual y 2 de forma presencial en los deparatamentos de caqueta y san andres. Logrando cumplir el 100% del indicador y realizando mas capacitaciones de las programadas inicialmente, esto debido a que las medidas sanitarias pro COVID -19 se flexibilizaron un poco y se logro capacitar secretarias de forma presencial debido a las limitaciones de conectividad de estos departamentos. Las secretarias en las cuales se llevaron a cabo las capacitaciones fueron: Secretaría Departamental de Salud de San Andrés, Secretaría Distrital de Salud de Barranquilla, Secretaría Departamental de Salud del Valle del Cauca, Secretaría Departamental de Salud de Boyacá, Secretaría Departamental de Salud de Risaralda, Secretaría Departamental de Salud de Caquetá, Secretaría Departalmental de Salud de Cundinamarca, Instituciones Prestadoras de Servicios de Salud de SURA en Bogotá, Secretaría Seccional de Salud de Antioquia, Secretaría Departamental de Salud de Cauca, Secretaría Departamental de Salud de Cesar, Secretaría Departamental de Salud de La Guajira. Los temas trabajados fueron los siguientes: Notificación y Registro de información a través de VIGIFLOW, Inscripción a la Red Nacional de Farmacovigilancia y Reporte de Casos a través de VigiFlow, Alertas sanitarias, Micrositio web, ASUE, Notificación y gestión de los reporte VIGIFLOW, X Seminario de Farmacovigilancia - Evaluación de Causalidad de Eventos Adversos Posteriores a la Vacunación, Notificación de eventos adversos a Medicamentos y a la Vacunación VigiFlow eReporting., 
2. Inconvenientes presentados: Ninguno,  se logro hacer 45 capacitaciones de 42 capacitaciones programadas para el 100% del indicador  teniendo en cuenta que durante este trimestre  se conto con mas personal en el grupo de farmacovigilancia y con la flexibilización de medidas tomadas por COVID-19 
3. Las acciones de mejora que se incluyeron para este trimestre fue seleccionar los departamentos con dificultades de conectividad donde existiera una necesidad real de capacitación con el fin de darle prioridad a estos deparatmentos y programar estas actividades de forma presencial. </v>
          </cell>
        </row>
        <row r="9">
          <cell r="A9" t="str">
            <v>DM02</v>
          </cell>
          <cell r="B9" t="str">
            <v xml:space="preserve">1 Fortalecimiento  de la inspección  vigilancia y control de los productos competencia del Invima </v>
          </cell>
          <cell r="C9" t="str">
            <v>Dirección de Medicamentos</v>
          </cell>
          <cell r="D9" t="str">
            <v>Realizar asistencia Técnica a entes territoriales y otros actores</v>
          </cell>
          <cell r="E9" t="str">
            <v xml:space="preserve">Brindar asistencia técnica a los Entes descentralizados relacionada con los asuntos de competencia del Invima. </v>
          </cell>
          <cell r="F9" t="str">
            <v>Inversión</v>
          </cell>
          <cell r="G9" t="str">
            <v>Asistencias Técnicas</v>
          </cell>
          <cell r="H9" t="str">
            <v>(No. asistencias técnicas realizadas/No. de asistencias técnicas programadas) *100</v>
          </cell>
          <cell r="I9" t="str">
            <v>Número</v>
          </cell>
          <cell r="J9" t="str">
            <v>Mensual</v>
          </cell>
          <cell r="K9">
            <v>39</v>
          </cell>
          <cell r="L9">
            <v>3</v>
          </cell>
          <cell r="M9">
            <v>36</v>
          </cell>
          <cell r="N9">
            <v>39</v>
          </cell>
          <cell r="O9">
            <v>3</v>
          </cell>
          <cell r="P9">
            <v>36</v>
          </cell>
          <cell r="Q9">
            <v>39</v>
          </cell>
          <cell r="R9">
            <v>1</v>
          </cell>
          <cell r="S9">
            <v>1</v>
          </cell>
          <cell r="T9" t="str">
            <v/>
          </cell>
          <cell r="U9">
            <v>0</v>
          </cell>
          <cell r="V9">
            <v>0</v>
          </cell>
          <cell r="W9">
            <v>0</v>
          </cell>
          <cell r="X9">
            <v>0</v>
          </cell>
          <cell r="Y9">
            <v>0</v>
          </cell>
          <cell r="Z9">
            <v>5</v>
          </cell>
          <cell r="AA9">
            <v>5</v>
          </cell>
          <cell r="AB9">
            <v>0.12820512820512819</v>
          </cell>
          <cell r="AC9" t="str">
            <v xml:space="preserve">1. Durante el mes de marzo se realizon 5 asistencias tecnicas distribuidas de la siguiente forma: 1 al instituto departamental de salud de norte de santander,1 a la secretaria distrital de salud de Bogotá y 3 a las secretarias departamentales de salud de córdoba, tolima y guainia.
2. el inconveniente durante el primer semestre se debío a la ausencia de personal en el grupo de farmacovigilancia durante los meses de enero y febrero
3. Como acción de mejora se establecio realizar 3 asistencia tecnicas por mes a partir del mes de marzo </v>
          </cell>
          <cell r="AD9">
            <v>0</v>
          </cell>
          <cell r="AE9">
            <v>4</v>
          </cell>
          <cell r="AF9">
            <v>0</v>
          </cell>
          <cell r="AG9">
            <v>3</v>
          </cell>
          <cell r="AH9">
            <v>0</v>
          </cell>
          <cell r="AI9">
            <v>3</v>
          </cell>
          <cell r="AJ9">
            <v>10</v>
          </cell>
          <cell r="AK9">
            <v>0.25641025641025639</v>
          </cell>
          <cell r="AL9" t="str">
            <v xml:space="preserve">1. Durante el II trimestre se realizaron 10 asistencias tecnicas de forma virtual cumpliendo con lo establecido en el cronograma, dichas actividades fueron dirijidas para las secretarias de los siguientes departamentos: Valle del cauca, santa marta, magdalena, bolivar, santander. meta, caldas, guaviare, quindio y barranquilla. 
2. Ningun inconveniente
3. Como acción de mejora para cumplir con la meta establecida para asistencias tecnicas nacionales e internacionales, a partir del mes de julio se iniciara con estas actividades de forma prsencial y virtual </v>
          </cell>
          <cell r="AM9">
            <v>0</v>
          </cell>
          <cell r="AN9">
            <v>3</v>
          </cell>
          <cell r="AO9">
            <v>1</v>
          </cell>
          <cell r="AP9">
            <v>3</v>
          </cell>
          <cell r="AQ9">
            <v>0</v>
          </cell>
          <cell r="AR9">
            <v>5</v>
          </cell>
          <cell r="AS9">
            <v>12</v>
          </cell>
          <cell r="AT9">
            <v>0.30769230769230771</v>
          </cell>
          <cell r="AU9" t="str">
            <v xml:space="preserve">1. Durante el III Trimestre se realizaron 12 asistencias tecnicas de las cuales en su mayoria se realizaron de forma virtual, solo en el mes de agosto se realizo 1 capacitación presencial al departamento del Vichada logrando alcanzar un porcetaje total de cumplimiento del indicador del 69,23%. Dichas secretarias fueron dirijidas a las secretarias de los isguientes departamentos: Cartagena, Cundinamarca, Atlantico, Amazonas, Choco, Huila, Vichada, Putumayo, Sucre, Casanare, Nariño y Cundinamarca donde se abordaron temas de DMC.
2. S identifico algunas dificultades de conectividad en algunos departamentos de Colombia lo quedificulto la realización de las asistencias tecnicas de forma virtual
3. Se establecio realizar el 10% de las actividades proyectadas,  de manera presencial (&gt; 75 Kmts Nacional e internacional) debido la baja conectividad de las telecomunicaciones en las secretarias de Caquetá, Vichada y Vaupés. Por lo tanto,  se definio que se desarrollaran a partir del mes de agosto hasta el mes de diciembre, dichas asistencias tecnicas de forma presencial </v>
          </cell>
          <cell r="AV9">
            <v>0</v>
          </cell>
          <cell r="AW9">
            <v>10</v>
          </cell>
          <cell r="AX9">
            <v>2</v>
          </cell>
          <cell r="AY9">
            <v>0</v>
          </cell>
          <cell r="AZ9">
            <v>0</v>
          </cell>
          <cell r="BA9">
            <v>0</v>
          </cell>
          <cell r="BB9">
            <v>12</v>
          </cell>
          <cell r="BC9">
            <v>0.30769230769230771</v>
          </cell>
          <cell r="BD9" t="str">
            <v xml:space="preserve">1. Resultados Alcanzados a la fecha: Durante el IV Trimestre se realizaron 12 asistencias tecnicas, 10 de ellas realizadas virtualmente en el mes de octubre y 2 de forma presnecial en el mes de noviembre a los departamentos de caqueta y san andres.  Los temas desarrollados durante las asistencias tecnicas fueron: LINEAMIENTOS EN FARMACOVIGILANCIA CIRCULAR 3000-0526-2021, NOTIFICACIÓN Y GESTIÓN DE EVENTOS ADVERSOS EN VIGIFLOW Y SEGUIMIENTO A ESAVI, SOCIALIZACION CIRCULAR EXTERNA DE VIGIFLOW, TOMA DE MUESTRAS PARA EL PROGRAMA DEMUESTRA LA CALIDAD a los siguientes entes: Secretaría Seccional de Salud de Antioquia, Secretaría Departamental de Salud de Cauca, Secretaría Departamental de Salud de Cesar, Secretaría Departamental de Salud de La Guajira, Secretaría Distrital de Salud de Barranquilla, Secretaría Distrital de Salud de Bogotá, Secretaría Departamental de Salud de Boyacá, Secretaría Departamental de Salud de Caquetá, Secretaría Departamental de Salud de Córdoba, Secretaría Departamental de Salud de Risaralda, Secretaría Departamental de Salud de San Andrés y Providencia y Secretaría Departamental de Salud de Caquetá.
2.  Inconvenientes presentados: Ninguno, durante el ultimo trimestre del año se organizo el desarrollo de estas actividades logrando el cumplimiento del 100%
3. Acciones de mejora: Se ingreso personal al grupo lo que permitio desarrollar un mayor numero de asistencias tecnicas en le mes de octubre y la flexibilización de las medidas frente al COVID-19 permitio realizar 2 sistencias tecnicas presenciales </v>
          </cell>
        </row>
        <row r="10">
          <cell r="A10" t="str">
            <v>DM03</v>
          </cell>
          <cell r="B10" t="str">
            <v xml:space="preserve">1 Fortalecimiento  de la inspección  vigilancia y control de los productos competencia del Invima </v>
          </cell>
          <cell r="C10" t="str">
            <v>Dirección de Medicamentos</v>
          </cell>
          <cell r="D10" t="str">
            <v>Realizar visitas de seguimiento al programa Nacional de Farmacovigilancia en Laboratorios de Medicamentos, IPS y APB  Farm</v>
          </cell>
          <cell r="E10" t="str">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ell>
          <cell r="F10" t="str">
            <v>Inversión</v>
          </cell>
          <cell r="G10" t="str">
            <v>Visitas de seguimiento</v>
          </cell>
          <cell r="H10" t="str">
            <v>(No. de visitasde seguimiento al programa Nacional de Farmacovigilancia en Laboratorios de Medicamentos, IPS y APB  realizadas / No. de   visitas de seguimiento al programadas )*100</v>
          </cell>
          <cell r="I10" t="str">
            <v>Número</v>
          </cell>
          <cell r="J10" t="str">
            <v>Mensual</v>
          </cell>
          <cell r="K10">
            <v>109</v>
          </cell>
          <cell r="L10">
            <v>70</v>
          </cell>
          <cell r="M10">
            <v>39</v>
          </cell>
          <cell r="N10">
            <v>109</v>
          </cell>
          <cell r="O10">
            <v>8</v>
          </cell>
          <cell r="P10">
            <v>101</v>
          </cell>
          <cell r="Q10">
            <v>109</v>
          </cell>
          <cell r="R10">
            <v>1</v>
          </cell>
          <cell r="S10">
            <v>1</v>
          </cell>
          <cell r="T10" t="str">
            <v/>
          </cell>
          <cell r="U10">
            <v>0</v>
          </cell>
          <cell r="V10">
            <v>0</v>
          </cell>
          <cell r="W10">
            <v>0</v>
          </cell>
          <cell r="X10">
            <v>0</v>
          </cell>
          <cell r="Y10">
            <v>0</v>
          </cell>
          <cell r="Z10">
            <v>2</v>
          </cell>
          <cell r="AA10">
            <v>2</v>
          </cell>
          <cell r="AB10">
            <v>1.834862385321101E-2</v>
          </cell>
          <cell r="AC10" t="str">
            <v xml:space="preserve">1. EN el primer trimestre se logro el 2% de cumplimiento del indicador correspondiente a 2 visitas a IPS durante el mes de marzo realizadas en el departamento del Tolima y Norte de Santander 
2. Ausencia de personal 
3. El cronograma se diseña desde el mes de marzo estableciendo una meta ejecutable de acuerdo al tiempo que se tiene para su realización. </v>
          </cell>
          <cell r="AD10">
            <v>0</v>
          </cell>
          <cell r="AE10">
            <v>9</v>
          </cell>
          <cell r="AF10">
            <v>0</v>
          </cell>
          <cell r="AG10">
            <v>15</v>
          </cell>
          <cell r="AH10">
            <v>0</v>
          </cell>
          <cell r="AI10">
            <v>12</v>
          </cell>
          <cell r="AJ10">
            <v>36</v>
          </cell>
          <cell r="AK10">
            <v>0.33027522935779818</v>
          </cell>
          <cell r="AL10" t="str">
            <v xml:space="preserve">1. Durante el segundo trimestre se logro el cumplimiento del 38% del indicador correspondiente a 36 visitas virtuales de seguimiento al programa de farmacovigilancia distribuidas asi: (28) visitas a IPS y (8) visitas a industria farmaceutica. Las visitas a IPS se han realizado en los departamentos de: Magdalena, Norte de santander, Tolima, Valle del cauca, cordoba, meta, santander, barranquilla, caldas y quindio. Las visitas a industria farmaceutica se realizaron a los siguientes establecimientos: Takeda  SAS, Ropsohn Therapeutics S.A.S, Chalver, Coaspharma y Legrand,  BCN Medical S.A, Biochem Pharmaceutica de Colombia y Laboratorios Ecar S.A
2. Ningun Inconvenientes
3. Se programan algunas visitas de manera prsencial con el fin de cumplir la meta establecida para nacionales e internacioal </v>
          </cell>
          <cell r="AM10">
            <v>0</v>
          </cell>
          <cell r="AN10">
            <v>12</v>
          </cell>
          <cell r="AO10">
            <v>3</v>
          </cell>
          <cell r="AP10">
            <v>9</v>
          </cell>
          <cell r="AQ10">
            <v>0</v>
          </cell>
          <cell r="AR10">
            <v>16</v>
          </cell>
          <cell r="AS10">
            <v>40</v>
          </cell>
          <cell r="AT10">
            <v>0.3669724770642202</v>
          </cell>
          <cell r="AU10" t="str">
            <v>1.Para el III Trimestre se realizaron 40 visitas de seguimiento al programa nacional de farmacovigilancia,  11 visitas realizadas a industria farmaceutica y 29 a IPS, de las 40 visitas realizadas, 3 se hicieron de forma presencial en el depatamento del Vichada durante el mes de agosto, logrando 71,56% de cumplimiento total del indicador . Las IPS visitas fueron: Atlantico, Cartagena, Cundinamarca, Choco, Huila, VIchada, Casanare, Nariño, Putumayo, Sucre. Las visitas realizadas a industria farmaceutica (IF) se hicieron a los siguientes establecimientos: Biogen, MSD, Siegfried, Abbvie, Novonordisk, Quimica Patrick, ADS PHARMA, Amarey, Amgen, Aspen y Bayer.
2. Se evidenciaron problemas de conectividad en algunos departamentos de Colombia lo que hacia dificil realizar de manera virtual estas actividades.
3. Se definio realizar el 10% de las actividades proyectadas de manera presencial &gt; 75 Kmts (Nacional e internacional) debido la baja conectividad de las telecomunicaciones en los departamentos de Caquetá, Vichada y Vaupés, proyentando desarrollar 9 visitas presenciales desde el mes de agosto hasta diciembre.</v>
          </cell>
          <cell r="AV10">
            <v>0</v>
          </cell>
          <cell r="AW10">
            <v>14</v>
          </cell>
          <cell r="AX10">
            <v>5</v>
          </cell>
          <cell r="AY10">
            <v>10</v>
          </cell>
          <cell r="AZ10">
            <v>0</v>
          </cell>
          <cell r="BA10">
            <v>2</v>
          </cell>
          <cell r="BB10">
            <v>31</v>
          </cell>
          <cell r="BC10">
            <v>0.28440366972477066</v>
          </cell>
          <cell r="BD10" t="str">
            <v xml:space="preserve">1. Resultados Alcanzados a la fecha: Para el ultimo trimestre del año se desarrollaron 31 visitas de seguimiento dirigidas a IPS e  industria farmaceutica IF disrtibuidas de las siguiente forma:  20 visitas a IPS y 10 visitas a IF. Del total de visitas realizadas 5 visitas se realizaron de forma presencial en los departamentos de San Andres y Caqueta el restante se realizaron de forma virtual. Las IPS visitadas fueron las siguientes: IPS ESPECIALIZADA S.A - MEDELLIN;EMPRESA SOCIAL DEL ESTADO BELLO SALUD;INSTITUTO CARDIOVASCULAR DEL CESAR;CLINICA DEL CESAR S.A;CLINICA INTEGRAL DE EMERGENCIA LAURA DANIELA SA;CLINICA LA ESTANCIA S.A;EMPRESA SOCIAL DEL ESTADO POPAYAN E.S.E.;HEMATO ONCÓLOGOS S.A. POPAYÁN;PROFAMILIA RIOHACHA;ESE HOSPITAL NUESTRA SEÑORA DE LOS REMEDIOS; Empresa Social del Estado Hospital Departamental de San Andrés Providencia y Santa Catalina ;SERVICIO MEDICO LTDA;CLINICA MEDILASER S.A;ESE HOSPITAL UNIVERSITARIO SAN RAFAEL TUNJA ;HOSPITAL REGIONAL DUITAMA;ONCOLOGOS DEL OCCIDENTE S.A.S;Sociedad Comercializadora De Insumos y Servicios Médicos SA - CLINICA SAN RAFAEL ;CLÍNICA MEDILASER SAS;ESE SOR TERESA ADELE SEDE DONCELLO;HOSPITAL MALVINA HECTOR OROZCO OROZCO;. Las industrias farmaceuticas visitadas durante el IV trimestre fueron: LABORATORIOS BLASKOV LTDA;FARMALOGICA S.A;PFIZER SAS;BIOMARIN COLOMBIA LTDA; ELI LILLY INTERAMERICA;BIOTOSCANA FARMA S.A;GLAXOSMITHKLINE COLOMBIA S.A.;PINT FARMA  COLOMBIA S.A.S ;ASTRAZENECA COLOMBIA SA; LABORATORIOS COASPHARMA SAS; JANSSEN CILAG SA
2.  Inconvenientes presentados:  Ninguno, durante el ultimo trimestre del año se ingreso personal al grupo y se priorizo los departamentos con problemas de conectividad que requerian de acuerdo a la matriz de riesgos visitas de seguimiento tanto a las IPS como a la IF 
3. Acciones de mejora: Priorización a los deparatmentos de caqueta y san andres y providencia lo que permitio atender las necesidades de IPS e IF relacionadas con visitas de seguimiento al programa nacional de farmacovigilancia </v>
          </cell>
        </row>
        <row r="11">
          <cell r="A11" t="str">
            <v>DM04</v>
          </cell>
          <cell r="B11" t="str">
            <v xml:space="preserve">1 Fortalecimiento  de la inspección  vigilancia y control de los productos competencia del Invima </v>
          </cell>
          <cell r="C11" t="str">
            <v>Dirección de Medicamentos</v>
          </cell>
          <cell r="D11" t="str">
            <v>Realizar visitas con propósito de certificación en Medicamentos y productos Biologicos  BPC / GT / GASECR</v>
          </cell>
          <cell r="E11" t="str">
            <v>Verificar el cumplimiento de los requisitos establecidos en la normatividad sanitaria vigente, con el fin de otorgar la certificación a los establecimientos fabricantes nacionales  e internacionales</v>
          </cell>
          <cell r="F11" t="str">
            <v>Inversión</v>
          </cell>
          <cell r="G11" t="str">
            <v xml:space="preserve"> Visitas con proposito de certificación</v>
          </cell>
          <cell r="H11" t="str">
            <v>(Número de visitas con proposito de certificacion realizadas/ No visitas con proposito de certificacion programadas) * 100</v>
          </cell>
          <cell r="I11" t="str">
            <v>Número</v>
          </cell>
          <cell r="J11" t="str">
            <v>Mensual</v>
          </cell>
          <cell r="K11">
            <v>285</v>
          </cell>
          <cell r="L11">
            <v>167</v>
          </cell>
          <cell r="M11">
            <v>118</v>
          </cell>
          <cell r="N11">
            <v>317</v>
          </cell>
          <cell r="O11">
            <v>184</v>
          </cell>
          <cell r="P11">
            <v>133</v>
          </cell>
          <cell r="Q11">
            <v>317</v>
          </cell>
          <cell r="R11">
            <v>1</v>
          </cell>
          <cell r="S11">
            <v>1</v>
          </cell>
          <cell r="T11" t="str">
            <v>Revisar la sobreejecución del Indicador</v>
          </cell>
          <cell r="U11">
            <v>3</v>
          </cell>
          <cell r="V11">
            <v>5</v>
          </cell>
          <cell r="W11">
            <v>14</v>
          </cell>
          <cell r="X11">
            <v>8</v>
          </cell>
          <cell r="Y11">
            <v>17</v>
          </cell>
          <cell r="Z11">
            <v>13</v>
          </cell>
          <cell r="AA11">
            <v>60</v>
          </cell>
          <cell r="AB11">
            <v>0.21052631578947367</v>
          </cell>
          <cell r="AC11" t="str">
            <v xml:space="preserve">1. Resultados Alcanzados a la fecha: Se ha cumplido el 17,44% de la meta (60 de 344) las cuales se realizaron de la siguiente forma: 
Las visitas de certificación/ renovación y verificación de nuevas condiciones en Buenas Prácticas Clínicas (BPC) son realizadas por el grupo de Investigación Clínica según la demanda de los usuarios. A 31 de marzo de 2021 se realizaron 4 visitas: Dos (2) visitas de  Certificación en BPC, Una (1) de renovación y  Una (1) de Verificación de Nuevas Condiciones de Certificación en BPC, las cuales obtuvieron concepto técnico de cumple con las Buenas Prácticas Clínicas. Alcanzando así un cumplimiento del 14,8 % de la meta establecida.
Se realizaron 56 visitas de BPM durante el primer trimestre del año, las cuales se realizaron en los siguientes establecimientos: LABORATORIO ESPECIALIZADO DE ANALISIS - FACULTAD CIENCIAS FARMACEUTICAS Y ALIMENTARIAS - UNIVERSIDAD DE ANTIOQUIA, CENTRO MEDICO QUIRURGICO DE LA ORINOQUIA S.A.S., INSTITUTO NACIONAL DE CANCEROLOGIA E.S.E., LABORATORIOS PRONABELL S.A.S., BPL SERVICES SAS, LABORATORIOS CHALVER DE COLOMBIA S.A., ADMINISTRADORA CLINICA LA COLINA SAS, CLINICA DE CANCEROLOGÍA DEL NORTE DE SANTANDER, OXIGENOS DE COLOMBIA LTDA CARTAGENA, SANOFI - AVENTIS DE COLOMBIA S.A., SANOFI - AVENTIS DE COLOMBIA S.A., CLINICA SAN MARTIN BARRANQUILLA LTDA., FUNDACION SANTA FE DE BOGOTA, TECNOQUIMICAS S.A. (PLANTA JAMUNDI), TECNOQUIMICAS S.A.(PLANTA JAMUNDI), LABORATORIO PROFESIONAL FARMACEUTICO S.A. LABORATORIOS LAPROFF S.A., JGB S.A., JGB S.A., OXIGENOS DE COLOMBIA LTDA., LABORATORIOS SYNTHESIS S.A.S., LABORATORIOS SYNTHESIS S.A.S., FRESENIUS KABI COLOMBIA S.A.S., CORPORACIÓN PARA ESTUDIOS EN SALUD - CLINICA CES, PROMOTORA MEDICA LAS AMERICAS - CLINICA LAS AMERICAS, FAREVA VILLA RICA S.A.S. (ANTES GENFAR S.A.), GONHER FARMACEUTICA LTDA PLANTA II, NEOPHARMA DE COLOMBIA S.A.S., AL PHARMA S.A.S. – CENTRAL DE MEZCLAS COLSUBSIDIO ROMA, FUNDACION OFTALMOLOGICA DE SANTANDER – FOSCAL, LASER PHARMACEUTICA S.A.S., OPHARM LIMITADA, OPHARM LIMITADA, VIDRIO TECNICO DE COLOMBIA S.A. -  VITECO, OXIGENOS DEL LLANO S.A.S., CLINICA SAN JUAN DE DIOS, OXIGENOS DE COLOMBIA LTDA (Sucursal Bucaramanga) - OXICOL LTDA., SERVICEUTICOS LTDA., LABORATORIOS CHALVER DE COLOMBIA S.A., CANNABIAN PHARMA SAS, CLINICA NUESTRA SEÑORA DE LOS REMEDIOS, PHARMACIELO COLOMBIA HOLDOGNS SAS, LOS COMUNEROS HOSPITAL UNIVERSITARIO DE BUCARAMANGA, ROPSOHN THERAPEUTICS S.A.S. (Bodega de Producto terminado), CORPORACIÓN DE FOMENTO ASISTENCIAL DEL HOSPITAL UNIVERSITARIO SAN VICENTE DE PAUL- CORPAUL-, CLINICA DEL CARIBE S.A., LABORATORIOS NEO LTDA., LABORATORIOS NEO LTDA., LABORATORIO LEGRAND S.A., GASES INDUSTRIALES DE COLOMBIA S.A. CRYOGAS S.A., CENTRO MEDICO CRECER LTDA., CLINICA FARALLONES, MEDICAL PRECISION CARE. MEDICINA PERSONALIZADA DE PRECISION SAS, PHAREX LOGINTER S.A.S, BPL SERVICES SAS, SUPPLA S.A. y MESSER COLOMBIA S.A REGIONAL BOGOTA.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como el descanso de Semana Santa (autorizado por Secretaria General: tres días de descanso recuperados con anterioridad), por estos motivos descritos anteriormente, se vio afectado el número de visitas ejecutadas dentro de éste trimestre. En el mes de enero y marzo no se hizo una visita por petición del usuario a OPHARM LIMITADA y ON TIME LOGISTIC PACKING S.A.S. (por personal que presentó Covid); así mismo, los establecimientos que han tenido problemas de conexión durante la visita virtual, se ha reprogramado para realizarlas de manera presencial. </v>
          </cell>
          <cell r="AD11">
            <v>8</v>
          </cell>
          <cell r="AE11">
            <v>10</v>
          </cell>
          <cell r="AF11">
            <v>15</v>
          </cell>
          <cell r="AG11">
            <v>10</v>
          </cell>
          <cell r="AH11">
            <v>10</v>
          </cell>
          <cell r="AI11">
            <v>14</v>
          </cell>
          <cell r="AJ11">
            <v>67</v>
          </cell>
          <cell r="AK11">
            <v>0.23508771929824562</v>
          </cell>
          <cell r="AL11" t="str">
            <v>1. Resultados Alcanzados a la fecha. Se ha cumplido el 36,92% de la meta (127 de 344). Con respecto al segundo trimestre se realizaron 67 visitas: de BPM durante el segundo trimestre del año, las cuales se realizaron en los siguientes establecimientos: CAJA COLOMBIANA DE SUBSIDIO FAMILIAR COLSUBSIDIO-CLINICA INFANTIL COLSUBSIDIO, VITALIS S.A.C.I. PLANTA 1, INSTITUTO NACIONAL DE SALUD INS, ON TIME LOGISTIC PACKING S.A.S., KELAB ANALITICA S.A.S, LABORATORIOS LA SANTE S.A., AIR LIQUIDE COLOMBIA S.A., UNIDAD MATERNO INFANTIL DEL TOLIMA S.A., MESSER COLOMBIA SEDE DUITAMA (ANTES LINDE COLOMBIA S.A. DUITAMA ANTES AGA-FANO), CENTRO DE LA CIENCIA Y LA INVESTIGACIÓN FARMACÉUTICA (CECIF), LABORATORIOS BAXTER S.A., LABORATORIO FITO MEDIC'S S.A.S., VITECO, COASPHARMA S.A.S. (ANTES COSMEPOP), LABORATORIOS DE PRODUCTOS NATURASOL, MORENO GARCIA ROJAS E HIJOS &amp; CIA S EN C.S., BIOCHEM FARMACEUTICA DE COLOMBIA S.A., ALMACENES GENERALES DE DEPOSITO ALMAVIVA S.A., CLINICA NUEVA DE CALI S.A.S., FUNDACION  VALLE DE LILI (Antes CLINICA AMIGA-COMFANDI), WORLD COURIER DE COLOMBIA S.A., ADMINISTRADORA COUNTRY S.A. - CLINICA DEL COUNTRY, VITALIS S.A.C.I. PLANTA 6, LABORATORIO DE PROCESOS DE TRANSFORMACION DE MATERIALES PARA LA INDUSTRIA DE LOS SECTORES DE MEDICAMENTOS, COSMETICOS, FITOTERAPEUTICOS Y DISPOSITIVOS MEDICOS (LABORATORIO PTM), QUIBI S.A. (EN RESTRUCTURACIÓN), FUNDACIÓN CLÍNICA INFANTIL CLUB NOEL, PHARMAYECT S.A., VITALIS S.A.C.I. - PLANTA 2 (ANTES VITROFARMA S.A. PLANTA No.2), LABORATORIO BAGO DE COLOMBIA SAS, ZOTEK SAS, CLINICA COLSANITAS - CLINICA PEDIATRICA, LABORATORIO DE ANÁLISIS FARBROQUIM S.A.S., OPERACIONES NACIONALES DE MERCADO LTDA - OPEN MARKET LTDA, TECMOL FARMACEUTICA S.A.S., PHARMAYECT S.A., LABORATORIO INTERNACIONAL DE COLOMBIA S.A.S. - LABINCO S.A.S., MESSER COLOMBIA S.A., BIOGENUSS TECHNICAL S.A.S. ANALISIS DE LABORATORIO Y SERVICIOS TECNOLOGICOS S.A.S., TECNOQUIMICAS S.A.(PLANTA YUMBO), ABBOTT LABORATORIOS DO BRASIL LTDA., FRESENIUS KABI MEXICO S.A. DE C.V., FRESENIUS KABI MEXICO S.A. DE C.V., LABORATORIOS SOPHIA S.A. DE C.V., LABORATORIOS SOPHIA S.A. DE C.V., PROCTER &amp; GAMBLE MANUFACTURING S. DE R.L. DE C.V., PROCTER &amp; GAMBLE MANUFACTURING S. DE R.L. DE C.V., LABORATORIOS GROSSMAN S.A., LABORATORIOS GROSSMAN S.A., UNIPHARM S.A., UNIPHARM S.A., HOSPITAL UNIVERSITARIO SAN VICENTE DE PAÚL, FUNDACION LABORATORIO DE FARMACOLOGIA VEGETAL “LABFARVE", ONCOLOGOS DEL OCCIDENTE S.A., 57 MEDICAL S.A.S., CLÍNICA DE ESPECIALISTAS LIMITADA, PROMOTORA CLINICA ZONA FRANCA DE URABA S.A.S., INSTITUTO NACIONAL DE CANCEROLOGIA E.S.E., EPITHELIUM S.A., AUDIFARMA HOSPITALARIO, CLINICA DESA S.A.S y SEDENTI SAS; BPC  se realizaron   Certificación en BPC y de Verificación de Nuevas Condiciones de Certificación en BPC,.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mismo el paìs se encontró con Paro Nacional de diferentes gremios, por estos motivos descritos anteriormente, se vio afectado el número de visitas ejecutadas dentro de éste trimestre. En el mes de abril, mayo y junio no se hizo trece (13) visita por petición del usuario a C.I. FARMACAPSULAS S.A. - PLANTA No.1, OXIGENOS DE COLOMBIA LTDA, 57 MEDICALS.A.S., BIOCHEM FARMACEUTICA DE COLOMBIA S.A., C.I. FARMACAPSULAS S.A. - PLANTA No.2, VITALIS S.A.C.I. PLANTA 6 antes VITROFARMA S.A. PLANTA 6, BIOCHEM FARMACEUTICA DE COLOMBIA S.A., VITALIS S.A.C.I. PLANTA 8, VITALIS S.A.C.I. PLANTA 8 (antes VITROFARMA S.A. PLANTA 8), MESSER COLOMBIA S.A. (Antes LINDE COLOMBIA S.A. DOS QUEBRADAS), EUROFARMA ARGENTINA S.A., EUROFARMA ARGENTINA S.A. y MERCK S.A DE C.V. (por personal que presentó Covid o por el paro nacional de diferentes gremios).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Perú, México, Brasil, entre otros pasíses). Así mismo, el personal que realiza las visitas ya se encuentra en proceso o con la totalidad del proceso de vacunación (Covid19).</v>
          </cell>
          <cell r="AM11">
            <v>20</v>
          </cell>
          <cell r="AN11">
            <v>13</v>
          </cell>
          <cell r="AO11">
            <v>17</v>
          </cell>
          <cell r="AP11">
            <v>14</v>
          </cell>
          <cell r="AQ11">
            <v>20</v>
          </cell>
          <cell r="AR11">
            <v>10</v>
          </cell>
          <cell r="AS11">
            <v>94</v>
          </cell>
          <cell r="AT11">
            <v>0.3298245614035088</v>
          </cell>
          <cell r="AU11" t="str">
            <v>1.	Resultados Alcanzados a la fecha. Se realizaron 92 visitas de BPM durante el tercer trimestre del año, las cuales se realizaron en los siguientes establecimientos: GONHER FARMACEUTICA LTDA PLANTA II, HEALTHY AMERICA COLOMBIA S.A.S, OPERACIONES NACIONALES DE MERCADO LTDA - OPEN MARKET LTDA, PRODUCCION Y GESTION S.A.S., LABORATORIOS CHALVER DE COLOMBIA S.A., VITALIS S.A.C.I. PLANTA 8, VITALIS S.A.C.I. PLANTA 8 (antes VITROFARMA S.A. PLANTA 8), LABORATORIOS MEREY LTDA., LQF LTDA, DSM NUTRITIONAL PRODUCTS COLOMBIA S.A., NATURAL FRESHLY, LABORATORIOS NEO LTDA., LABORATORIOS NEO LTDA., ROPSOHN LABORATORIOS SAS. PLANTA DE INYECTABLES, SERVICIO TECNICO GONHER FARMACEUTICA LTDA. (PLANTA I), OXIVITAL S.A, LABORATORIOS LEGRAND S.A., LABORATORIOS ANDROMACO S.A, LABORATORIOS PISA S.A. DE C.V.-PLANTA TLAJOMULCO, LABORATORIOS PISA S.A. DE C.V.-PLANTA TLAJOMULCO, SCHERING PLOUGH S.A. DE C.V., SCHERING PLOUGH S.A. DE C.V., LABORATORIOS PISA S.A. DE C.V., LABORATORIOS PISA S.A. DE C.V., LABORATORIOS BAXTER S.A., LABORATORIOS BAXTER S.A., EUROFARMA ARGENTINA S.A. EUROFARMA ARGENTINA S.A., PRODUCTOS CIENTIFICOS S.A., PRODUCTOS CIENTIFICOS S.A., FUNDACION VALLE DE LILI, FUNDACION FOSUNAB y DIME CLINICA NEUROCARDIOVASCULAR S.A., SYNTOFARMA S.A., SYNTOFARMA S.A. PLANTA PENICILINAS, YOBEL SUPPLY CHAIN MANAGEMENT S.A., CRYOGAS (ESTACIÓN DE LLENADO DOSQUEBRADAS), CLARIPACK SA, SYNTOFARMA S.A.  (PLANTA DE CEFALOSPORINICOS), HOSPITAL UNIVERSITARIO DEPARTAMENTAL DE NARIÑO, CLINICA COLSANITAS S.A. - CLINICA REINA SOFIA, CLINICA SAN JUAN DE DIOS - LA CEJA, NATURASOL, LASER PHARMACEUTICA SAS, CLINICA NUEVA EL LAGO S.A.S, OPERACIONES NACIONALES DE MERCADO - OPEN MARKET LTDA, MAGNOFARMA S.A.S EN REORGANIZACIÓN, COGAS LTDA., LABORATORO PORTUGAL SRL, LABORATORO PORTUGAL SRL, SANOFI-AVENTIS DE MEXICO S.A. DE C.V., SANOFI-AVENTIS DE MEXICO S.A. DE C.V., CIFARMA SAC, CIFARMA SAC, NOVAG INFANCIA, S.A DE C.V., NOVAG INFANCIA, S.A DE C.V., BIOHEALTHY SAS, CAJA DE COMPENSACIÓN FAMILIAR – CAFAM, CLINICA COMFAMILIAR – RISARALDA, CENTRO REGIONAL DE ONCOLOGÍA S.A.S., HOSPITAL UNIVERSITARIO FUNDACION SANTA FE DE BOGOTA, HOSPITAL UNIVERSITARIO HERNANDO MONCALEANO PERDOMO E.S.E., QUIBI S.A. (EN RESTRUCTURACIÓN), NEOPHARMA DE COLOMBIA S.A.S., PRODUCTORA Y COMERCIALIZADORA ODONTOLOGICA NEW STETIC S.A. - NEW STETIC S.A., PRODUCTORA Y COMERCIALIZADORA ODONTOLOGICA NEW STETIC S.A. - NEW STETIC S.A., LOGIS PHARMA 360 S.A.S., CRYOGAS (ESTACIÓN DE LLENADO BUCARAMANGA), MESSER COLOMBIA, PHARMAYECT S.A-PLANTA PENICILINICOS, C.I. FARMACAPSULAS S.A. - PLANTA No.2, PHARMACIELO COLOMBIA HOLDINGS S.A.S., NUTRI MACK, BIOGENUSS TECHNICAL S.A.S. ANALISIS DE LABORATORIO Y SERVICIOS TECNOLOGICOS S.A.S., INSTITUTO DE ORTOPEDIA ROOSEVELT, CLINICA PALMA REAL S.A.S., E.S.E. HOSPITAL UNIVERSITARIO DE LA SAMARITANA, C.I. FARMACAPSULAS S.A. - PLANTA No.1, MESSER COLOMBIA S.A. (Antes LINDE COLOMBIA S.A. DOS QUEBRADAS), COMERCIALIZADORA LFP SAS, ESPECTROFARMA S.A.S., LABORATORIOS LICOL S.A.S., LABORATORIOS LICOL S.A.S. y QUIBI S.A. (EN RESTRUCTURACIÓN), JANSSEN CILAG FARMACEUTICA LTDA., JANSSEN CILAG FARMACEUTICA LTDA., SCHERING DO BRASIL QUIMICA E FARMACEUTICA LTDA., SCHERING DO BRASIL QUIMICA E FARMACEUTICA LTDA., ANTIBIOTCOS DO BRASIL LTDA., ANTIBIOTICOS DO BRASIL LTDA., FARMACIA DROGUERIA CRUNLOC, UNIDOSSIS S.A.S. – PEREIRA
Por parte del grupo de Investigación clínica, para el tercer trimestre (julio a septiembre de 2021) se realizaron dos (2) visitas de certificación, a las instituciones: CIENSALUD IPS S.A.S. en Barranquilla y ATENCIÓN DE VIDAS Y EXTRAMUROS S.A.S. en Cartagena.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En el mes de julio y agosto no se hizo siete (07) visita por petición del usuario a LABORATORIO EL MANA COLOMBIA  S.A., MAGNOFARMA S.A.S EN REORGANIZACIÓN, PHARMAYECT S.A-PLANTA PENICILINICOS, PHARMAYECT PLANTA LIOFILIZADOS, LABORATORIOS LICOL S.A.S., LABORATORIOS LICOL S.A.S. y LABORATORIOS FARPAG S.A.S.
Respecto al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Adicionalmente, para el caso de las visitas de renovación a la certificación en BPC se evidenció que la metodología implementada por visita virtual no es suficiente para realizar las inspecciones necesarias, teniendo en cuenta la complejidad de la revisión, de modo que identificamos la necesidad de realizar estas visitas de renovación de manera presencial y no virtual, razón por la que hemos venido aplazándolas hasta que se contara con la vacunación de los funcionarios.
3. Acciones de Mejora si aplican: Se dará prioridad a las visitas de certificación, renovación o ampliación de BPx  por parte del GTM. Para los siguientes meses ya se cuentan con solicitudes de comisiones internacionales para retomar el proceso a nivel externo del país (países como: Perú, México, Brasil, entre otros pasíses). Así mismo, el personal que realiza las visitas ya se encuentra en proceso o con la totalidad del proceso de vacunación (Covid19).
Análisis.
Al respecto, el grupo de Investigación clínica,  continua realizando las visitas de acuerdo a la programación y la aceptación por parte de los usuarios, de acuerdo con la meta anual de visitas establecida, en lo concerniente a las visitas de renovación, dada la urgencia de realizarlas nuevamente en modalidad presencial,  se adelantó el proceso de vacunación COVID al interior del grupo y a partir del mes de octubre se empezó a programar visitas de renovación en BPC.</v>
          </cell>
          <cell r="AV11">
            <v>26</v>
          </cell>
          <cell r="AW11">
            <v>14</v>
          </cell>
          <cell r="AX11">
            <v>19</v>
          </cell>
          <cell r="AY11">
            <v>10</v>
          </cell>
          <cell r="AZ11">
            <v>15</v>
          </cell>
          <cell r="BA11">
            <v>12</v>
          </cell>
          <cell r="BB11">
            <v>96</v>
          </cell>
          <cell r="BC11">
            <v>0.33684210526315789</v>
          </cell>
          <cell r="BD11" t="str">
            <v>1. Resultados Alcanzados a la fecha. Se realizaron 87 visitas de BPM durante el cuarto trimestre del año, las cuales se realizaron en los siguientes establecimientos:ARBOFARMA S.A.S., NUTRAMERICAN PHARMA S.A.S., EUROFARMA COLOMBIA S.A.S., EUROFARMA COLOMBIA S.A.S., FAREVA VILLA RICA S.A.S., FAREVA VILLA RICA S.A.S., FRESENIUS MEDICAL CARE ANDINA S.A.S., PROCAPS S.A., SUPPLA S.A., FUNDACION HOSPITAL INFANTIL, UNIVERSITARIO SAN JOSE, INSTITUTO NACIONAL DE CANCEROLOGIA ESE, PROCAPS S.A., CLINICA COLSANITAS S.A.-CLINICA UNIVERSITARIA COLOMBIA, FARMACOL CHINOIN S.A.S., FARMACOL CHINOIN S.A.S., ANGEL DIAGNOSTICA S.A., PROCAPS S.A., ELECTROQUIMICA WEST S.A.- ELECTROWEST, HOSPITAL INFANTIL LOS ANGELES, E.S.E HOSPITAL UNIVERSITARIO SAN JORGE, PHARM &amp; HEALTH SOLUTIONS S.A.S., TAKEDA PHARMA LTDA., TAKEDA PHARMA LTDA., LABORATORIO QUIMICO FARMACEUTICO BERGAMO LTDA., LABORATORIO QUIMICOFARMACEUTICO BERGAMO LTDA., PRODUCTOS ROCHE QUIMICOS E FARMACEUTICOS S.A. (BRASIL), PRODUCTOS ROCHE QUIMICOS E FARMACEUTICOS S.A., TAKEDA MEXICO S.A. DE C.V., TAKEDA MEXICO S.A. DE C.V., PRODUCTOS FARMACEUTICOS S.A. DE C.V., PRODUCTOS FARMACEUTICOS S.A. DE C.V., LABORATORIOS MEE COSMECEUTICOS S.A.S., CENTRO DE CUIDADOS CARDIONEUROVASCULARES PABON S.A.S., HEMATO ONCOLOGOS S.A.S., CENTRO DE INVESTIGACIONES ONCOLOGICAS CLINICA SAN DIEGO CIOSAD S.A.S., TRAINNING AND BP S.A.S., EVOLUCIA S.A.S., UPPLA S.A., CLINICA FARALLONES S.A., C.I. LABORATORIOS IMPROFARME S.A.S., ROPSOHN LABORATORIOS S.A.S. PLANTA DE INYECTABLES, LABORATORIOS BUSSIE S.A., SEFARCOL - PRODUCTOS Y SERVICIOS S.A., COOPERATIVA NAL DE DROGUISTAS DETALLISTAS COOPIDROGAS, COOPERATIVA NAL DE DROGUISTAS DETALLISTAS COOPIDROGAS, CLINICA PORTOAZUL S.A., CRYNSEEN PHARMA SAS, FABRIFARMA S.A. (ANTES LABORATORIO LUTECIA DE COLOMBIA S.A.), FABRIFARMA S.A., BLISTECO S.A., TECNOFAR TQ S.A.S., CIFARMA S.A.C., CIFARMA S.A.C., IPCA LABORATORIES LTD., IPCA LABORATORIES LTD., INDASI LIFESCIENCE PRIVATE LIMITED, INDASI LIFESCIENCE PRIVATE LIMITED, MEDICARTE S.A.S, DEMPHARMA S.A.S., CLÍNICA CHICAMOCHA S.A., HOSPITAL UNIVERSITARIO DEPARTAMENTAL DE NARIÑO E.S.E., TECNOQUIMICAS S.A. (PLANTA JAMUNDI), VICAR FARMACEUTICA S.A., PROQUIFAR S.A.S  PROFESIONALES QUIMICOS Y FARMACEUTICOS S.A.S., NUTRA &amp; FOODS, COMERCIALIZADORA LFP SAS, BIOQUIMICO PHARMA S.A., ANALICORP S.A.S., SERVICIO TECNICO GONHER FARMACEUTICA LTDA. (PLANTA I), SUPPLA S.A., BIOCHEM FARMACEUTICA DE COLOMBIA S.A., SOCIEDAD MÉDICA ANTIOQUEÑA S.A. “CLÍNICA SOMA”, BIOHEALTHY S.A.S., ESE HOSPITAL UNIVERSITARIO DE NEIVA "HMP" HERNÁNDO MONCALEANO PERDOMO, LABORATORIOS SOREL S.A.S., VICAR FARMACEUTICA S.A., SYNLAB COLOMBIA S.A.S., TECNOFAR TQ S.A.S., HETERO LABS LIMITED, HETERO LABS LIMITED, PANACEA BIOTEC PHARMA LIMITED, PANACEA BIOTEC PHARMA LIMITED,  MEDICARTE S.A.S-Sede Bogotá, ASISFARMA S.A.S., CANNABIAN PHARMA S.A.S. y "CLINICA ONCOLOGICA AURORA S.A.S.
Por parte del grupo de Investigación clínica, se realizaron en total ocho (8) visitas: Dos (2) visitas de certificación en BPC a la CORPORACIÓN PARA INVESTIGACIONES BIOLÓGICAS ubicada en Medellín y a OCCIDENTAL DE INVERSIONES MEDICO QUIRÚRGICAS S.A. ubicada en Cali ; y Seis (6) visitas de renovación en BPC en la FUNDACIÓN SANTA FE DE BOGOTÁ, FUNDACIÓN HOSPITAL SAN VICENTE DE PAUL RIONEGRO ubicada en Medellín, CLÍNICA DE LA COSTA LTDA ubicada en Barranquilla, SERVIMED S.A.S. ubicada en Bucaramanga, CLÍNICA OFTALMOLÓGICA DEL CARIBE S.A.S. ubicada en Barranquilla y FUNDACION  VALLE DEL LILI ubicada en Cali. 
Una vez verificado el POA frente a evidencias se incluye en el reporte del mes de Diciembre, 1 visita correspondiente al mes de abril y 1 visita correspondiente al mes de Octubre, pertenecientes al Grupo Técnico, las cuales habían quedado sin reportar.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En el mes de julio y agosto no se hizo cuatro (04) visita por petición del usuario a NUTRA &amp; FOODS, MEDIFARMA S.A., MEDIFARMA S.A. y BLISTECO S.A. Se contó con el personal contratista hasta la primera semana de diciembre por culminación del contrato.
Respecto al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India, Argentina, entre otros pasíses). Así mismo, el personal que realiza las visitas ya se encuentra en proceso o con la totalidad del proceso de vacunación (Covid19).
Respecto al grupo de investigación clínica; Se continuan realizando las visitas de acuerdo a la programación y la aceptación por parte de los usuarios, de acuerdo con la meta anual de visitas establecida. para el cuarto trimestre (octubre a diciembre) se alcanzó un cumplimiento del 100% de la meta anual programada.</v>
          </cell>
        </row>
        <row r="12">
          <cell r="A12" t="str">
            <v>DM05</v>
          </cell>
          <cell r="B12" t="str">
            <v xml:space="preserve">1 Fortalecimiento  de la inspección  vigilancia y control de los productos competencia del Invima </v>
          </cell>
          <cell r="C12" t="str">
            <v>Dirección de Medicamentos</v>
          </cell>
          <cell r="D12" t="str">
            <v xml:space="preserve">Revisar documentación con el propósito de otorgar certificación en Medicamentos y productos Biológicos por el carril de Convalidación de acuerdo al convenio de la Alianza </v>
          </cell>
          <cell r="E12" t="str">
            <v>Realizar la revisión de la documentación para otorgar Certificación (BPM y/o BPL) a Establecimientos por el carril de Convalidación de acuerdo al convenio de la Alianza Pacifico (Verificación 1 o Verificación 2)</v>
          </cell>
          <cell r="F12" t="str">
            <v>Funcionamiento</v>
          </cell>
          <cell r="G12" t="str">
            <v>Certificaciones BPM y/o BPL por el carril de Convalidación de acuerdo al convenio  Alianza del Pacifico (Verificación 1 o Verificación 2) Expedidas.</v>
          </cell>
          <cell r="H12" t="str">
            <v>(No de solicitudes de Certificaciones BPM y/o BPL  por el carril de Convalidación de acuerdo al convenio Alianza del Pacifico (Verificación 1 o Verificación 2)   ejecutadas /No de solicitudes de Certificaciones BPM y/o BPL por el carril de Convalidación de acuerdo al convenio Alianza del Pacifico (Verificación 1 o Verificación 2) programadas) *100</v>
          </cell>
          <cell r="I12" t="str">
            <v>Porcentaje</v>
          </cell>
          <cell r="J12" t="str">
            <v>Mensual</v>
          </cell>
          <cell r="K12">
            <v>1</v>
          </cell>
          <cell r="M12">
            <v>1</v>
          </cell>
          <cell r="N12">
            <v>1</v>
          </cell>
          <cell r="P12">
            <v>1</v>
          </cell>
          <cell r="Q12">
            <v>1</v>
          </cell>
          <cell r="R12">
            <v>1</v>
          </cell>
          <cell r="S12">
            <v>1</v>
          </cell>
          <cell r="T12" t="str">
            <v/>
          </cell>
          <cell r="V12">
            <v>1</v>
          </cell>
          <cell r="X12">
            <v>1</v>
          </cell>
          <cell r="Z12">
            <v>1</v>
          </cell>
          <cell r="AA12">
            <v>1</v>
          </cell>
          <cell r="AB12">
            <v>0.25</v>
          </cell>
          <cell r="AC12" t="str">
            <v>1. Resultados Alcanzados a la fecha:  Se cumplió el 100% de lo programado para el trimestre. Se realizaron 6 revisiones de actas de BPM/BPL a petición de los usuarios durante el primer trimestre del año, las cuales se realizaron en los siguientes establecimientos: NOVAG INFANCIA S.A. de C.V, JANSSEN CILAG DE MEXICO S.A. y MERCK S.A DE C.V., a cada establecimiento se le evaluó BPM y BPL. Se emite Resolución de cumplimiento de las BP´x  a JANSSEN CILAG., los otros dos establecimientos, entran al carril de visita presencial.
2. Inconvenientes presentados. Este proceso cuenta con dos visitas que salen del carril de convalidación y pasan a visita presencial. 
3. Acciones de Mejora si aplican. Se dará prioridad a las revisiones de actas por parte del GTM. Igualmente, los establecimientos que se encuentran ya para ser visitados (se hicieron las dos revisiones y no se emite Resolución de cumplimiento), se encuentran en la programación de visitas listos para iniciar la logistica de visitas y en abril se empezará la solicitud de unas visitas Piloto en el exterior, teniendo en cuenta los procedimientos y protocolos de Bioseguridad Nacionales e Internacionales.</v>
          </cell>
          <cell r="AE12">
            <v>1</v>
          </cell>
          <cell r="AG12">
            <v>1</v>
          </cell>
          <cell r="AI12">
            <v>1</v>
          </cell>
          <cell r="AJ12">
            <v>1</v>
          </cell>
          <cell r="AK12">
            <v>0.25</v>
          </cell>
          <cell r="AL12" t="str">
            <v xml:space="preserve">1. Resultados Alcanzados a la fecha. Se realizaron tres (03) revisiones de actas de BPM/BPL a petición de los usuarios durante el primer trimestre del año, las cuales se realizaron en los siguientes establecimientos: LABORATORIOS PISA S.A. DE C.V.-PLANTA TLAJOMULCO (BPM-BPL) y STERIGENICS S.A. DE C.V. (BPM), a cada establecimiento se le evaluó BPM y/o BPL. Los citados establecimientos se encuentran en su primera revisión. Del estudio de la evaluación de estas convalidaciones, salieron oficios con requerimientos, los cuales se encuentran ubicado en la carpeta de consecutivos de actas del mes de abril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ell>
          <cell r="AN12">
            <v>1</v>
          </cell>
          <cell r="AP12">
            <v>1</v>
          </cell>
          <cell r="AR12">
            <v>1</v>
          </cell>
          <cell r="AS12">
            <v>1</v>
          </cell>
          <cell r="AT12">
            <v>0.25</v>
          </cell>
          <cell r="AU12" t="str">
            <v xml:space="preserve">1. Resultados Alcanzados a la fecha. Se realizó una (01) revisiones de actas de BPM/BPL a petición de los usuarios durante el tercer trimestre del año, la cual se realizó en el siguiente establecimiento: QUIMICA FARMACIA S.A. DE CV PLANTA 1 (BPM). El citado establecimiento se encuentran en su primera revisión. Del estudio de la evaluación de estas convalidaciones, salieron oficios con requerimientos, los cuales se encuentran ubicado en la carpeta de consecutivos de actas del mes de julio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ell>
          <cell r="AW12">
            <v>1</v>
          </cell>
          <cell r="AY12">
            <v>1</v>
          </cell>
          <cell r="BB12">
            <v>1</v>
          </cell>
          <cell r="BC12">
            <v>0.25</v>
          </cell>
          <cell r="BD12" t="str">
            <v xml:space="preserve">1. Resultados Alcanzados a la fecha. Se realizó dos (02) revisiones de actas de BPM/BPL a petición de los usuarios durante el cuarto trimestre del año, la cual se realizó en el siguiente establecimiento: ASOFARMA DE MEXICO S.A. DE C.V.  (BPM y BPL). El citado establecimiento se encuentran en su primera revisión. Del estudio de la evaluación de estas convalidaciones, salieron oficios con requerimientos, los cuales se encuentran ubicado en la carpeta de consecutivos de actas del mes de julio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ell>
        </row>
        <row r="13">
          <cell r="A13" t="str">
            <v>DM06</v>
          </cell>
          <cell r="B13" t="str">
            <v xml:space="preserve">1 Fortalecimiento  de la inspección  vigilancia y control de los productos competencia del Invima </v>
          </cell>
          <cell r="C13" t="str">
            <v>Dirección de Medicamentos</v>
          </cell>
          <cell r="D13" t="str">
            <v>Hacer Seguimiento a las certificaciones en Medicamentos y productos Biologicos  BPC / GT / GASECR</v>
          </cell>
          <cell r="E13" t="str">
            <v xml:space="preserve">Verificar el cumplimiento de los requisitos establecidos en la normatividad sanitaria vigente, con el fin de verificar que se mantengan las condiciones requeridas por la certificación a los establecimientos  competencia de la Direccion. </v>
          </cell>
          <cell r="F13" t="str">
            <v>Inversión</v>
          </cell>
          <cell r="G13" t="str">
            <v xml:space="preserve"> Visitas de seguimiento a las certificaciones </v>
          </cell>
          <cell r="H13" t="str">
            <v>(No. de visitas de seguimiento a certificaciones realizadas/ No visitas de seguimiento a certificaciones programadas ) * 100</v>
          </cell>
          <cell r="I13" t="str">
            <v>Número</v>
          </cell>
          <cell r="J13" t="str">
            <v>Mensual</v>
          </cell>
          <cell r="K13">
            <v>50</v>
          </cell>
          <cell r="L13">
            <v>4</v>
          </cell>
          <cell r="M13">
            <v>46</v>
          </cell>
          <cell r="N13">
            <v>47</v>
          </cell>
          <cell r="O13">
            <v>23</v>
          </cell>
          <cell r="P13">
            <v>24</v>
          </cell>
          <cell r="Q13">
            <v>47</v>
          </cell>
          <cell r="R13">
            <v>0.94</v>
          </cell>
          <cell r="S13">
            <v>1</v>
          </cell>
          <cell r="T13" t="str">
            <v/>
          </cell>
          <cell r="U13">
            <v>0</v>
          </cell>
          <cell r="V13">
            <v>1</v>
          </cell>
          <cell r="W13">
            <v>0</v>
          </cell>
          <cell r="X13">
            <v>0</v>
          </cell>
          <cell r="Y13">
            <v>2</v>
          </cell>
          <cell r="Z13">
            <v>3</v>
          </cell>
          <cell r="AA13">
            <v>6</v>
          </cell>
          <cell r="AB13">
            <v>0.12</v>
          </cell>
          <cell r="AC13" t="str">
            <v>1. Resultados Alcanzados a la fecha: Se ha cumplido con el 5,36% (6 de 112) distribuido de la siguiente forma: Se realizaron seis (06) de seguimiento de las BP´x y visitas de verificaciòn de Radiofarmacos, a los establecimientos: COMERCIALIZADORA DE MATERIAL CIENTIFICO E INDUSTRIAL- COMCI LTDA., GAMANUCLEAR, OPERACIONES NACIONALES DE MERCADEO OPEN MARKET LTDA., UPS SCS (COLOMBIA) LTDA., LABORATORIO HOMEOPATICO LONDON LTDA. y OXI CALI. 
 En este primer trimestre (Enero a Marzo de 2021)  no se han realizado Visitas de Seguimiento de Investigación clínica. 
2. Inconvenientes presentados.  Se tuvo prioridad con las visitas aceptadas BP´x y se realizaron apoyos a otras actividades que lo requierron para los porcesos de IVC (operativo con la Guri y Polfa) y Toma muestras (debido a que en el proceso de certificación se requirieron muestras de productos). 
3. Acciones de Mejora si aplican. Se dará prioridad a estos seguimientos en los siguientes periodos.</v>
          </cell>
          <cell r="AD13">
            <v>2</v>
          </cell>
          <cell r="AE13">
            <v>1</v>
          </cell>
          <cell r="AF13">
            <v>0</v>
          </cell>
          <cell r="AG13">
            <v>4</v>
          </cell>
          <cell r="AH13">
            <v>0</v>
          </cell>
          <cell r="AI13">
            <v>0</v>
          </cell>
          <cell r="AJ13">
            <v>7</v>
          </cell>
          <cell r="AK13">
            <v>0.14000000000000001</v>
          </cell>
          <cell r="AL13" t="str">
            <v>1. Resultados Alcanzados a la fecha: Se ha cumplido con el 11,61% (13 de 112). En cuanto al segundo trimestre  Se realizaron siete (07) de seguimiento de las BP´x y visitas de verificaciòn de Radiofarmacos, a los establecimientos:GASES INDUSTRIALES DE COLOMBIA S.A. CRYOGAS S.A. – ESTACION DE LLENADO BARRANQUILLA, ORGANIZACIÓN CLÍNICA BONNADONA PREVENIR ATLANTICO, ALPHA PHARMA COLOMBIA S.A.S., INVERSIONES LEAL Y OXIGENOS S.A.S. - OXI 50, "ROPSOHN LABORATORIOS S.A.S.-PLANTA NORTE, FRESENIUS KABI COLOMBIA S.A.S. y PHARMETIQUE. 
2. Inconvenientes presentados.  Se tuvo prioridad con las visitas aceptadas BP´x y se realizaron apoyos a otras actividades que lo requierron para los porcesos de IVC (operativo con la Guri y Polfa).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3. Acciones de Mejora si aplican. Se dará prioridad a estos seguimientos en los siguientes periodos.</v>
          </cell>
          <cell r="AM13">
            <v>3</v>
          </cell>
          <cell r="AN13">
            <v>4</v>
          </cell>
          <cell r="AO13">
            <v>4</v>
          </cell>
          <cell r="AP13">
            <v>3</v>
          </cell>
          <cell r="AQ13">
            <v>4</v>
          </cell>
          <cell r="AR13">
            <v>3</v>
          </cell>
          <cell r="AS13">
            <v>21</v>
          </cell>
          <cell r="AT13">
            <v>0.42</v>
          </cell>
          <cell r="AU13" t="str">
            <v>1. Resultados Alcanzados a la fecha:  Se realizaron dieciocho (18) de seguimiento de las BP´x y visitas de verificación de Radiofármacos, a los establecimientos: HOSPITAL UNIVERSITARIO NACIONAL DE COLOMBIA, NUTRI MACK, HOSPITAL PABLO TOBON URIBE, CLINICA SOMER S.A. SOCIEDAD MEDICA RIONEGRO S.A., LABORATORIOS DELTA S.A.S., SOCIEDAD DE CIRUGIA DE BOGOTA - HOSPITAL DE SAN JOSE, TADASHI S.A.S SEDE CENTRO NACIONAL DE ONCOLOGIA, LABORATORIOS REMO S.A.S., PRONUCLEAR, BIOESTERIL, CENTRO DE MEDICINA NUCLEAR DE PEREIRA S.A.S., GAMANUCLEAR LTDA -SEDE PEREIRA 2, SOCIEDAD DE CIRUGIA DE BOGOTA - HOSPITAL  DE SAN JOSE, KEOPS FARMACEUTICA E.U., FARMALOGICA S.A. (Planta 1 Cefalosporinas), CENTRO NACIONAL DE ONCOLOGÍA S.A., HOSPITAL INTERNACIONAL DE COLOMBIA - FUNDACION CARDIOVASCULAR DE COLOMBIA - ZONA FRANCA S.A.S. y CLINICA DE OCCIDENTE S.A. 
El grupo de Investigación Clínica En el tercer trimestre realizó tres (3) visitas a las Instituciones: IPS Fundación Cardiomet CEQUIN en Armenia, Instituto de Cancerología S.A.S. en Medellín y CLÍNICA COLSANITAS S.A. (SEDE CLÍNICA UNIVERSITARIA COLOMBIA) en Bogotá.
2. Inconvenientes presentados:  Se tuvo prioridad con las visitas aceptadas BP´x y se realizaron apoyos a otras actividades que lo requieren (capacitaciones o apoyos técnicos wia web).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que se habían venido aplazando hasta que se contara con la vacunación de los funcionarios.
3.	Acciones de Mejora si aplican. Se dará prioridad a estos seguimientos en los siguientes periodos y dada la urgencia de realizar nuevamente visitas presenciales de seguimiento de certificación en BPC y desarrollo de estudios clínicos, se adelantó el proceso de vacunación COVID al interior del grupo y a partir del mes de agosto se programaron dichas visitas.</v>
          </cell>
          <cell r="AV13">
            <v>3</v>
          </cell>
          <cell r="AW13">
            <v>0</v>
          </cell>
          <cell r="AX13">
            <v>4</v>
          </cell>
          <cell r="AY13">
            <v>3</v>
          </cell>
          <cell r="AZ13">
            <v>1</v>
          </cell>
          <cell r="BA13">
            <v>2</v>
          </cell>
          <cell r="BB13">
            <v>13</v>
          </cell>
          <cell r="BC13">
            <v>0.26</v>
          </cell>
          <cell r="BD13" t="str">
            <v>1. Resultados Alcanzados a la fecha.  Se realizaron seis (6) de seguimiento de las BP´x y visitas de verificaciòn de Radiofarmacos, a los establecimientos: HMESSER COLOMBIA S.A. regional Bucaramanga (antes LINDE COLOMBIA S.A. REGIONAL BUCARAMANGA), UNIDOSSIS SANTANDER S.A.S., CLINICA DE URGENCIAS BUCARAMANGA S.A.S., LABORATORIOS AMERICA S.A., CENTRO MEDICO IMBANACO DE CALI S.A., ANGLOPHARMA S.A.
Por parte del grupo e Investigación Clinica: En el cuarto trimestre se realizaron siete ( 7) visitas de seguimiento a las siguientes instituciones: CLINICA UNIVERSIDAD DE LA SABANA ubicada en Chía C/marca, SOLANO &amp; TERRONT SERVICIOS MEDICOS LTDA. – UNIDAD INTEGRAL DE ENDOCRINOLOGÍA – UNIENDO y Centro de Atención e Investigación Médica S.A.S – CAIMED S.A.S. ubicadas en Bogotá, Fundación Colombiana de Cancerología Clínica Vida ubicada en Medellín, CENTRO DE EXPERTOS PARA LA ATENCIÓN INTEGRAL IPS S.A.S. con SIGLA: CEPAIN IPS S.A.S. y Colsanitas en Boggotá y CENTRO ESTUDIOS INFECTOLOGÍA PEDIÁTRICA – CEIP en Cali; alcanzando así un 70% para un total de 100% de la meta establecida.
2. Inconvenientes presentados.  Se tuvo prioridad con las visitas aceptadas BP´x y se realizaron apoyos a otras actividades que lo requierron (capacitaciones o apoyos técnicos wia web).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sólo se contó con los profesionales contratista para realizar visitas la primera semana de diciembre debido a la culminación del contrato; por este motivo descrito anteriormente, se vio afectado el número de visitas ejecutadas dentro de éste trimestre.  
Por parte del grupo de investigación clínia: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que se habían venido aplazando hasta que se contara con la vacunación de los funcionarios.
3. Acciones de Mejora si aplican. Se dará prioridad a estos seguimientos en los siguientes periodos.
Dada la urgencia de realizar nuevamente visitas presenciales de seguimiento de certificación en BPC y desarrollo de estudios clínicos,  se adelantó el proceso de vacunación COVID al interior del grupo y a partir del mes de agosto se programaron dichas visitas.</v>
          </cell>
        </row>
        <row r="14">
          <cell r="A14" t="str">
            <v>DM07</v>
          </cell>
          <cell r="B14" t="str">
            <v xml:space="preserve">1 Fortalecimiento  de la inspección  vigilancia y control de los productos competencia del Invima </v>
          </cell>
          <cell r="C14" t="str">
            <v>Dirección de Medicamentos</v>
          </cell>
          <cell r="D14" t="str">
            <v>Realizar tramites de registro sanitario-NS-NSO- nuevos, reconocimientos y renovaciones</v>
          </cell>
          <cell r="E14" t="str">
            <v xml:space="preserve">Verificar el cumplimiento de los requisitos establecidos en la normatividad sanitaria vigente, con el fin de otorgar o expedidos nuevos -reconocimientos a los establecimientos  nacionales </v>
          </cell>
          <cell r="F14" t="str">
            <v>Inversión</v>
          </cell>
          <cell r="G14" t="str">
            <v xml:space="preserve"> Número de registros  NS-NSO </v>
          </cell>
          <cell r="H14" t="str">
            <v>(No. de registros Sanitarios NS-NSO   expedidos nuevos -reconocimiento/ No. Total de registros sanitarios NS-NSO nuevos -reconocimiento programados) *100</v>
          </cell>
          <cell r="I14" t="str">
            <v>Número</v>
          </cell>
          <cell r="J14" t="str">
            <v>Mensual</v>
          </cell>
          <cell r="K14">
            <v>2330</v>
          </cell>
          <cell r="L14">
            <v>0</v>
          </cell>
          <cell r="M14">
            <v>2330</v>
          </cell>
          <cell r="N14">
            <v>1059</v>
          </cell>
          <cell r="O14">
            <v>0</v>
          </cell>
          <cell r="P14">
            <v>1059</v>
          </cell>
          <cell r="Q14">
            <v>1059</v>
          </cell>
          <cell r="R14">
            <v>0.45450643776824035</v>
          </cell>
          <cell r="S14">
            <v>1</v>
          </cell>
          <cell r="T14" t="str">
            <v/>
          </cell>
          <cell r="U14">
            <v>0</v>
          </cell>
          <cell r="V14">
            <v>29</v>
          </cell>
          <cell r="W14">
            <v>0</v>
          </cell>
          <cell r="X14">
            <v>45</v>
          </cell>
          <cell r="Y14">
            <v>0</v>
          </cell>
          <cell r="Z14">
            <v>86</v>
          </cell>
          <cell r="AA14">
            <v>160</v>
          </cell>
          <cell r="AB14">
            <v>6.8669527896995708E-2</v>
          </cell>
          <cell r="AC14" t="str">
            <v>1. Resultados Alcanzados a la fecha: Para el primer trimestre los resultados obtenidos por generación de registros sanitarios nuevos, el avance acumulado es del 6,87 % (160 de  2330)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sin embargo, en el mes de marzo se realiza la contratación de servicios de los profesionales de apoyo. En el grupo de biológicos el trabajo se centra en trámites ASUE. 
3. Acciones de Mejora si aplican: Determinar las metas trimestrales de acuerdo con la disponibilidad de personal.</v>
          </cell>
          <cell r="AD14">
            <v>0</v>
          </cell>
          <cell r="AE14">
            <v>91</v>
          </cell>
          <cell r="AF14">
            <v>0</v>
          </cell>
          <cell r="AG14">
            <v>89</v>
          </cell>
          <cell r="AI14">
            <v>125</v>
          </cell>
          <cell r="AJ14">
            <v>305</v>
          </cell>
          <cell r="AK14">
            <v>0.13090128755364808</v>
          </cell>
          <cell r="AL14" t="str">
            <v>1. Resultados Alcanzados a la fecha: En el segundo trimestre, en los resultados obtenidos por generación de resoluciones de registros sanitarios nuevos, se evidencia el avance acumulado del 13,09 % (305 de 2330), lo que indica cumplimiento significativamente bajo,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NS-NSO, es superior a la capacidad de recurso humano disponible para la evacuación de resoluciones de registros sanitarios nuevos. Por otro lado, la evacuación de trámites corresponde al trabajo conjunto de los grupos de la dirección implicados para tal fin, cuyo resultado, se puede ver afectado ya que procesos diferentes a la evaluación técnica, no están alineados con los tiempos de evacuación de trámites. Adicionalmente, en el grupo de biológicos, se centralizo el trabajo en trámites ASUE.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nuevos, de acuerdo con la dedicación grupal para este trámite. Por otra parte, se implementó un mecanismo de articulación de planes de trabajo de los grupos de la dirección con el fin de favorecer la evacuación de trámites, el cual se vio reflejado en el último mes del trimestre.</v>
          </cell>
          <cell r="AM14">
            <v>0</v>
          </cell>
          <cell r="AN14">
            <v>104</v>
          </cell>
          <cell r="AP14">
            <v>127</v>
          </cell>
          <cell r="AQ14">
            <v>0</v>
          </cell>
          <cell r="AR14">
            <v>70</v>
          </cell>
          <cell r="AS14">
            <v>301</v>
          </cell>
          <cell r="AT14">
            <v>0.12918454935622317</v>
          </cell>
          <cell r="AU14" t="str">
            <v>1. Resultados Alcanzados a la fecha: En el tercer trimestre, en los resultados obtenidos por estudio de trámites de registros sanitarios nuevos, se evidencia un avance del 12,75 % (297 de 2330), con respecto a la meta propuesta para el año 2021, en los grupos de Registros sanitarios de medicamentos de Síntesis Química y Condición especial de Riesgo, Biológicos, Homeopáticos, Suplementos Dietarios, y Fitoterapéuticos.
2. Inconvenientes presentados: La emisión de resoluciones en este indicador es el resultado del estudio articulado tanto técnico como legal, y en la mayoría de los casos de otros grupos de la Dirección, por lo cual depende de cada plan de trabajo y de la disponibilidad del recurso humano para obtener los resultados esperados, de acuerdo con esto, la baja disponibilidad del recurso humano y la meta asignada superior a la capacidad de estudio, conllevan, a tener como resultado de cumplimiento al tercer trimestre el 32,70% de la meta anual.                    
3. Acciones de Mejora:  Con el apoyo del BID y el grupo de seguimiento a trámites, se estudian estrategias para mejorar los tiempos de entrega a los usuarios y se realiza piloto para evaluar la eficacia de dichas estrategias, de esto se esperan resultados para el próximo trimestre, a favor del usuario. Se gestiona actualmente, la ampliación de contratos de prestación de servicio de los profesionales de los grupos de registros sanitarios hasta el cierre de la vigencia. Finalmente, se solicita replantear la meta de este indicador de acuerdo con la capacidad del recurso humano y las radicaciones a la fecha.</v>
          </cell>
          <cell r="AV14">
            <v>0</v>
          </cell>
          <cell r="AW14">
            <v>80</v>
          </cell>
          <cell r="AX14">
            <v>0</v>
          </cell>
          <cell r="AY14">
            <v>49</v>
          </cell>
          <cell r="AZ14">
            <v>0</v>
          </cell>
          <cell r="BA14">
            <v>164</v>
          </cell>
          <cell r="BB14">
            <v>293</v>
          </cell>
          <cell r="BC14">
            <v>0.12575107296137339</v>
          </cell>
          <cell r="BD14" t="str">
            <v>1. Resultados Alcanzados a la fecha: En el cuarto trimestre, en los resultados obtenidos por estudio de trámites de registros sanitarios nuevos, se evidencia un avance del 12,58 % (293 de 2330), con respecto a la meta propuesta para el año 2021, en los grupos de Registros Sanitarios de medicamentos de Síntesis Química y Condición especial de Riesgo, Biológicos, Homeopáticos, Suplementos Dietarios, y Fitoterapéuticos.
2. Inconvenientes presentados: Aunque en el proyecto BID se implementó la estrategia de reubicación del personal para el estudio técnico de registros sanitarios nuevos, la vigencia de la contratación de servicios profesionales que apoyan el proceso finalizaron de forma temprana en los meses de noviembre y diciembre, lo que apesar de lo implementado no permitio ver mejores resultados en el cuarto trimestre, con respecto a los dos últimos trimestres; ademas, se puede evidenciar, que los resultados en el mes de diciembre son superiores a los demas meses del año,  ya que, se avanzó en los procesos de estudio de trámites subsiguientes al estudio técnico, y como resultado de la articulación de los planes de trabajo de los grupos de la Dirección de Medicamentos y Productos Biológicos, lo que conllevo, a tener como resultado de cumplimiento al cuarto trimestre el 45,45% de la meta anual.                    
3. Acciones de Mejora:  En el planteamiento de las metas de este indicador para el 2022, se debe tener en cuenta no solo los tiempos de estudio técnico sino también legales y los del grupo de apoyo a salas, asi como, la capacidad del recurso humano disponible. Finalmente, se solicita replantear la meta de este indicador de acuerdo con lo anterior y las radicaciones a la fecha.</v>
          </cell>
        </row>
        <row r="15">
          <cell r="A15" t="str">
            <v>DM08</v>
          </cell>
          <cell r="B15" t="str">
            <v xml:space="preserve">1 Fortalecimiento  de la inspección  vigilancia y control de los productos competencia del Invima </v>
          </cell>
          <cell r="C15" t="str">
            <v>Dirección de Medicamentos</v>
          </cell>
          <cell r="D15" t="str">
            <v>Realizar tramites de registro sanitario-NS-NSO- nuevos, reconocimientos y renovaciones</v>
          </cell>
          <cell r="E15" t="str">
            <v xml:space="preserve">Verificar el cumplimiento de los requisitos establecidos en la normatividad sanitaria vigente, con el fin de otorgar o expedidos nuevos -reconocimientos a los establecimientos  nacionales </v>
          </cell>
          <cell r="F15" t="str">
            <v>Inversión</v>
          </cell>
          <cell r="G15" t="str">
            <v xml:space="preserve"> Número de registros renovados en Desconcentración de Trámites </v>
          </cell>
          <cell r="H15" t="str">
            <v>(No. de registros Sanitarios renovados en Desconcentración de Trámites / No. Total de registros sanitarios programados para renovación en Desconcentración de Trámites)*100</v>
          </cell>
          <cell r="I15" t="str">
            <v>Número</v>
          </cell>
          <cell r="J15" t="str">
            <v>Mensual</v>
          </cell>
          <cell r="K15">
            <v>226</v>
          </cell>
          <cell r="L15">
            <v>0</v>
          </cell>
          <cell r="M15">
            <v>226</v>
          </cell>
          <cell r="N15">
            <v>20</v>
          </cell>
          <cell r="O15">
            <v>0</v>
          </cell>
          <cell r="P15">
            <v>20</v>
          </cell>
          <cell r="Q15">
            <v>20</v>
          </cell>
          <cell r="R15">
            <v>8.8495575221238937E-2</v>
          </cell>
          <cell r="S15">
            <v>1</v>
          </cell>
          <cell r="T15" t="str">
            <v/>
          </cell>
          <cell r="U15">
            <v>0</v>
          </cell>
          <cell r="V15">
            <v>0</v>
          </cell>
          <cell r="W15">
            <v>0</v>
          </cell>
          <cell r="X15">
            <v>0</v>
          </cell>
          <cell r="Y15">
            <v>0</v>
          </cell>
          <cell r="Z15">
            <v>0</v>
          </cell>
          <cell r="AA15">
            <v>0</v>
          </cell>
          <cell r="AB15">
            <v>0</v>
          </cell>
          <cell r="AC15" t="str">
            <v>1. Resultados Alcanzados a la fecha: Para el primer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ell>
          <cell r="AD15">
            <v>0</v>
          </cell>
          <cell r="AE15">
            <v>0</v>
          </cell>
          <cell r="AF15">
            <v>0</v>
          </cell>
          <cell r="AG15">
            <v>0</v>
          </cell>
          <cell r="AH15">
            <v>0</v>
          </cell>
          <cell r="AI15">
            <v>0</v>
          </cell>
          <cell r="AJ15">
            <v>0</v>
          </cell>
          <cell r="AK15">
            <v>0</v>
          </cell>
          <cell r="AL15" t="str">
            <v>1. Resultados Alcanzados a la fecha: En el segundo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ell>
          <cell r="AM15">
            <v>0</v>
          </cell>
          <cell r="AN15">
            <v>0</v>
          </cell>
          <cell r="AO15">
            <v>0</v>
          </cell>
          <cell r="AP15">
            <v>0</v>
          </cell>
          <cell r="AQ15">
            <v>0</v>
          </cell>
          <cell r="AR15">
            <v>0</v>
          </cell>
          <cell r="AS15">
            <v>0</v>
          </cell>
          <cell r="AT15">
            <v>0</v>
          </cell>
          <cell r="AU15" t="str">
            <v>1. Resultados Alcanzados a la fecha: En el tercer trimestre, los resultados obtenidos por generación de renovaciones de registros sanitarios en desconcentración (CALI), el avance es del 0 % (0 de  226) con respecto a la meta propuesta para el año 2021, en el grupo de registros sanitarios de medicamentos en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ell>
          <cell r="AV15">
            <v>0</v>
          </cell>
          <cell r="AW15">
            <v>0</v>
          </cell>
          <cell r="AX15">
            <v>0</v>
          </cell>
          <cell r="AY15">
            <v>0</v>
          </cell>
          <cell r="AZ15">
            <v>0</v>
          </cell>
          <cell r="BA15">
            <v>20</v>
          </cell>
          <cell r="BB15">
            <v>20</v>
          </cell>
          <cell r="BC15">
            <v>8.8495575221238937E-2</v>
          </cell>
          <cell r="BD15" t="str">
            <v>1. Resultados Alcanzados a la fecha: En el cuarto trimestre, los resultados obtenidos por generación de renovaciones de registros sanitarios en desconcentración (CALI), el avance es del 8,85 % (20 de  226), se da cumplimiento del 8, 85%, con respecto a la meta propuesta para el año 2021, en el grupo de registros sanitarios de medicamentos en Condición especial de Riesgo.
 2. Inconvenientes presentados: En el cuarto trimestre, se evidencian los resultados del entrenamiento remoto del profesional a cargo en la ciudad de Cali, sin embargo, estos no son sufientes para cumplir la meta propuesta en el año 2021. Por otra parte, se presentaron multiples inconvenientes de conexion a la VPN, de funcionameinto del aplicativo de registros que impactaron en el resultado. Fue necesario utilizar el recurso de la persona de CAli en otras tareas relacionadas con lso tramites automaticos, como revisión de intenciones debido a la falta de personal para dar soporte en esta labor.
3. Acciones de Mejora si aplican: Asegurar la vinculación de la contratista de CAli, para que desarrolle las actividades de evaluacion de tramites de renovación durante la mayor parte del año y asi mejorar el resultado. Evaluar reducción de la meta propuesta, de acuerdo con la disponibilidad de recurso humano.</v>
          </cell>
        </row>
        <row r="16">
          <cell r="A16" t="str">
            <v>DM09</v>
          </cell>
          <cell r="B16" t="str">
            <v xml:space="preserve">1 Fortalecimiento  de la inspección  vigilancia y control de los productos competencia del Invima </v>
          </cell>
          <cell r="C16" t="str">
            <v>Dirección de Medicamentos</v>
          </cell>
          <cell r="D16" t="str">
            <v>Realizar tramites de registro sanitario-NS-NSO- nuevos, reconocimientos y renovaciones</v>
          </cell>
          <cell r="E16" t="str">
            <v xml:space="preserve">Verificar el cumplimiento de los requisitos establecidos en la normatividad sanitaria vigente, con el fin de otorgar o expedidos nuevos -reconocimientos a los establecimientos  nacionales </v>
          </cell>
          <cell r="F16" t="str">
            <v>Inversión</v>
          </cell>
          <cell r="G16" t="str">
            <v>Número de registros a nivel central renovados</v>
          </cell>
          <cell r="H16" t="str">
            <v>(No. de registros Sanitarios renovados / No. Total de registros sanitarios programados para renovación )*100</v>
          </cell>
          <cell r="I16" t="str">
            <v>Número</v>
          </cell>
          <cell r="J16" t="str">
            <v>Mensual</v>
          </cell>
          <cell r="K16">
            <v>1981</v>
          </cell>
          <cell r="L16">
            <v>0</v>
          </cell>
          <cell r="M16">
            <v>1981</v>
          </cell>
          <cell r="N16">
            <v>1738</v>
          </cell>
          <cell r="O16">
            <v>0</v>
          </cell>
          <cell r="P16">
            <v>1738</v>
          </cell>
          <cell r="Q16">
            <v>1738</v>
          </cell>
          <cell r="R16">
            <v>0.8773346794548208</v>
          </cell>
          <cell r="S16">
            <v>1</v>
          </cell>
          <cell r="T16" t="str">
            <v/>
          </cell>
          <cell r="U16">
            <v>0</v>
          </cell>
          <cell r="V16">
            <v>23</v>
          </cell>
          <cell r="W16">
            <v>0</v>
          </cell>
          <cell r="X16">
            <v>60</v>
          </cell>
          <cell r="Y16">
            <v>0</v>
          </cell>
          <cell r="Z16">
            <v>156</v>
          </cell>
          <cell r="AA16">
            <v>239</v>
          </cell>
          <cell r="AB16">
            <v>0.12064613831398284</v>
          </cell>
          <cell r="AC16" t="str">
            <v>1. Resultados Alcanzados a la fecha: Para el primer trimestre los resultados obtenidos por evacuar trámites de renovación de registros sanitarios, el avance acumulado es del 12,06 % (239 de 1981 )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cabe anotar que este personal tambien realizo en este periodo, trámites relacionados con: correspondencia, tutelas, derechos de petición, autorizaciones. Sin embargo, en el mes de marzo se realiza la contratación de servicios de los profesionales de apoyo. En el grupo de biológicos el trabajo se centra en trámites ASUE. 
3. Acciones de Mejora si aplican: Determinar las metas trimestrales de acuerdo con la disposición de personal.</v>
          </cell>
          <cell r="AD16">
            <v>0</v>
          </cell>
          <cell r="AE16">
            <v>131</v>
          </cell>
          <cell r="AF16">
            <v>0</v>
          </cell>
          <cell r="AG16">
            <v>222</v>
          </cell>
          <cell r="AI16">
            <v>239</v>
          </cell>
          <cell r="AJ16">
            <v>592</v>
          </cell>
          <cell r="AK16">
            <v>0.29883897021706207</v>
          </cell>
          <cell r="AL16" t="str">
            <v>1. Resultados Alcanzados a la fecha: En el segundo trimestre, los resultados obtenidos por evacuar trámites de renovación de registros sanitarios, el avance acumulado es del 29,88 % (592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Por otro lado, es importante resaltar que los datos en este caso se puede ver al alza, ya que fueron evacuados trámites que se encontraban represados en otras áreas (legal).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renovados, de acuerdo con la dedicación grupal para este trámite. Por otra parte, se implementó un mecanismo de articulación de planes de trabajo de los grupos de la dirección con el fin de favorecer la evacuación de trámites.</v>
          </cell>
          <cell r="AM16">
            <v>0</v>
          </cell>
          <cell r="AN16">
            <v>189</v>
          </cell>
          <cell r="AO16">
            <v>0</v>
          </cell>
          <cell r="AP16">
            <v>119</v>
          </cell>
          <cell r="AQ16">
            <v>0</v>
          </cell>
          <cell r="AR16">
            <v>174</v>
          </cell>
          <cell r="AS16">
            <v>482</v>
          </cell>
          <cell r="AT16">
            <v>0.24331145885916203</v>
          </cell>
          <cell r="AU16" t="str">
            <v>1. Resultados Alcanzados a la fecha: En el tercer trimestre, los resultados obtenidos por el estudio de trámites de renovación de registros sanitarios, es un avance del 21,35 % (423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3. Acciones de Mejora:  Se continua con la estrategia de seguimiento a trámites y planes de trabajo con el fin de avanzar y descongestionar los trámites de renovación de registros saniatrios. Finalmente, se solicita replantear la meta de este indicador de acuerdo con la capacidad del recurso humano.</v>
          </cell>
          <cell r="AV16">
            <v>0</v>
          </cell>
          <cell r="AW16">
            <v>133</v>
          </cell>
          <cell r="AX16">
            <v>0</v>
          </cell>
          <cell r="AY16">
            <v>119</v>
          </cell>
          <cell r="AZ16">
            <v>0</v>
          </cell>
          <cell r="BA16">
            <v>173</v>
          </cell>
          <cell r="BB16">
            <v>425</v>
          </cell>
          <cell r="BC16">
            <v>0.21453811206461385</v>
          </cell>
          <cell r="BD16" t="str">
            <v>1. Resultados Alcanzados a la fecha: En el cuarto trimestre, los resultados obtenidos por el estudio de trámites de renovación de registros sanitarios, es un avance del 21,45 % (425 de 1981 ), lo que indica cumplimiento aceptable, se da cumplimiento del 87,73%, con respecto a la meta propuesta para el año 2021, en los grupos de Síntesis Química y Condición especial de Riesgo, Biológicos, Homeopáticos, Suplementos Dietarios, y Fitoterapéuticos.
2. Inconvenientes presentados: Los resultados para el cuarto trimestre se vieron levemente afectados, por la reasignación de personal en otros estudios de trámites, de acuerdo con el proyecto BID. 
3. Acciones de Mejora: Para el año 2022, se trabajará en descongestionar los trámites de renovación de registros sanitarios, de acuerdo, con la capacidad del recurso humano.</v>
          </cell>
        </row>
        <row r="17">
          <cell r="A17" t="str">
            <v>DM10</v>
          </cell>
          <cell r="B17" t="str">
            <v xml:space="preserve">1 Fortalecimiento  de la inspección  vigilancia y control de los productos competencia del Invima </v>
          </cell>
          <cell r="C17" t="str">
            <v>Dirección de Medicamentos</v>
          </cell>
          <cell r="D17" t="str">
            <v>Realizar tramites asociados a registro sanitario-NS-NSO-(Modificaciones, cambios, certificaciones RS y autorizaciones)</v>
          </cell>
          <cell r="E17"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F17" t="str">
            <v>Inversión</v>
          </cell>
          <cell r="G17" t="str">
            <v>Número deTrámites asociados nivel central</v>
          </cell>
          <cell r="H17" t="str">
            <v>(No. de tramites asociados a  registros Sanitarios NS-NSO  realizados / No. Total de tramites asociados a  registros Sanitarios NS-NSO  programados  )*100</v>
          </cell>
          <cell r="I17" t="str">
            <v>Número</v>
          </cell>
          <cell r="J17" t="str">
            <v>Mensual</v>
          </cell>
          <cell r="K17">
            <v>8265</v>
          </cell>
          <cell r="L17">
            <v>0</v>
          </cell>
          <cell r="M17">
            <v>8265</v>
          </cell>
          <cell r="N17">
            <v>10141</v>
          </cell>
          <cell r="O17">
            <v>0</v>
          </cell>
          <cell r="P17">
            <v>10141</v>
          </cell>
          <cell r="Q17">
            <v>10141</v>
          </cell>
          <cell r="R17">
            <v>1</v>
          </cell>
          <cell r="S17">
            <v>1</v>
          </cell>
          <cell r="T17" t="str">
            <v>Revisar la sobreejecución del Indicador</v>
          </cell>
          <cell r="U17">
            <v>0</v>
          </cell>
          <cell r="V17">
            <v>270</v>
          </cell>
          <cell r="W17">
            <v>0</v>
          </cell>
          <cell r="X17">
            <v>401</v>
          </cell>
          <cell r="Y17">
            <v>0</v>
          </cell>
          <cell r="Z17">
            <v>718</v>
          </cell>
          <cell r="AA17">
            <v>1389</v>
          </cell>
          <cell r="AB17">
            <v>0.16805807622504537</v>
          </cell>
          <cell r="AC17" t="str">
            <v>1. Resultados Alcanzados a la fecha: Para el primer trimestre los resultados obtenidos por evacuar trámites asociados de registros sanitarios, el avance acumulado es del 16,81 % (1389 de 8265 )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(104); Cancelaciones (12); Certificaciones con y sin Registros sanitarios (377); Modificaciones tradicionales, automaticas técnicas y legales (536); Revisión de oficio (327). VoBo Exclusión de IVA (33).                                                                                                                                                                                                                                                                                     2. Inconvenientes presentados: Relativamente baja disponibilidad del personal en los meses de enero y febrero para estos trámites.                                                                                                                                                                                                                                                                                                                         3. Acciones de Mejora: No aplica</v>
          </cell>
          <cell r="AD17">
            <v>0</v>
          </cell>
          <cell r="AE17">
            <v>919</v>
          </cell>
          <cell r="AF17">
            <v>0</v>
          </cell>
          <cell r="AG17">
            <v>1307</v>
          </cell>
          <cell r="AH17">
            <v>0</v>
          </cell>
          <cell r="AI17">
            <v>1186</v>
          </cell>
          <cell r="AJ17">
            <v>3412</v>
          </cell>
          <cell r="AK17">
            <v>0.41282516636418631</v>
          </cell>
          <cell r="AL17" t="str">
            <v>1. Resultados Alcanzados a la fecha: En el segundo trimestre los resultados obtenidos por evacuar trámites asociados de registros sanitarios, el avance acumulado es del 41,28 % (3412 de 8265 ), lo que indica cumplimiento sobresaliente,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(581); Cancelaciones (115); Certificaciones con y sin Registros sanitarios (424); Modificaciones tradicionales, automaticas técnicas y legales (1969); Revisión de oficio (276). VoBo Exclusión de IVA (47).                         
2. Inconvenientes presentados: no aplica 
3. Acciones de Mejora: no aplican</v>
          </cell>
          <cell r="AM17">
            <v>0</v>
          </cell>
          <cell r="AN17">
            <v>746</v>
          </cell>
          <cell r="AP17">
            <v>899</v>
          </cell>
          <cell r="AQ17">
            <v>0</v>
          </cell>
          <cell r="AR17">
            <v>1064</v>
          </cell>
          <cell r="AS17">
            <v>2709</v>
          </cell>
          <cell r="AT17">
            <v>0.32776769509981851</v>
          </cell>
          <cell r="AU17" t="str">
            <v>1. Resultados Alcanzados a la fecha: En el tercer trimestre los resultados obtenidos por evacuar trámites asociados de registros sanitarios, el avance es del 32,56 % (2691 de 8265 ), lo que indica cumplimiento sobresaliente, con respecto a la meta propuesta para el año 2021, en los grupos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(425); Cancelaciones (99); Certificaciones con y sin Registros sanitarios (357); Modificaciones tradicionales, automaticas técnicas y legales (1520); Revisión de oficio (202). VoBo Exclusión de IVA (88).                         
2. Inconvenientes presentados: Aumento en la radicación en el 2021 para este tipo de trámites
3. Acciones de Mejora: Evaluar la meta para ajustar a la sobreejecución</v>
          </cell>
          <cell r="AV17">
            <v>0</v>
          </cell>
          <cell r="AW17">
            <v>841</v>
          </cell>
          <cell r="AX17">
            <v>0</v>
          </cell>
          <cell r="AY17">
            <v>886</v>
          </cell>
          <cell r="AZ17">
            <v>0</v>
          </cell>
          <cell r="BA17">
            <v>904</v>
          </cell>
          <cell r="BB17">
            <v>2631</v>
          </cell>
          <cell r="BC17">
            <v>0.31833030852994554</v>
          </cell>
          <cell r="BD17" t="str">
            <v>1. Resultados Alcanzados a la fecha: En el cuarto trimestre los resultados obtenidos por evacuar trámites asociados de registros sanitarios, el avance es del 31,83 % (2631 de 8265 ), lo que indica cumplimiento sobresaliente, con respecto a la meta propuesta para el año 2021, en los grupos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(289); Cancelaciones (51); Certificaciones con y sin Registros sanitarios (594); Modificaciones tradicionales, automaticas técnicas y legales (1537); Revisión de oficio (139). VoBo Exclusión de IVA (21).                         
2. Inconvenientes presentados: Aumento en la radicación en el 2021 para este tipo de trámites.
3. Acciones de Mejora: Evaluar la meta para ajustar a la sobreejecución con respecto a la radicación.</v>
          </cell>
        </row>
        <row r="18">
          <cell r="A18" t="str">
            <v>DM11</v>
          </cell>
          <cell r="B18" t="str">
            <v xml:space="preserve">1 Fortalecimiento  de la inspección  vigilancia y control de los productos competencia del Invima </v>
          </cell>
          <cell r="C18" t="str">
            <v>Dirección de Medicamentos</v>
          </cell>
          <cell r="D18" t="str">
            <v>Realizar tramites asociados a registro sanitario-NS-NSO-(Modificaciones, cambios, certificaciones RS y autorizaciones)</v>
          </cell>
          <cell r="E18"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F18" t="str">
            <v>Inversión</v>
          </cell>
          <cell r="G18" t="str">
            <v>Número deTrámites asociados en el marco de Desconcentración de trámites</v>
          </cell>
          <cell r="H18" t="str">
            <v>(No. de tramites asociados a  registros Sanitarios NS-NSO  realizados / No. Total de tramites asociados a  registros Sanitarios NS-NSO  programados)  *100</v>
          </cell>
          <cell r="I18" t="str">
            <v>Número</v>
          </cell>
          <cell r="J18" t="str">
            <v>Mensual</v>
          </cell>
          <cell r="K18">
            <v>153</v>
          </cell>
          <cell r="L18">
            <v>0</v>
          </cell>
          <cell r="M18">
            <v>153</v>
          </cell>
          <cell r="N18">
            <v>59</v>
          </cell>
          <cell r="O18">
            <v>14</v>
          </cell>
          <cell r="P18">
            <v>45</v>
          </cell>
          <cell r="Q18">
            <v>59</v>
          </cell>
          <cell r="R18">
            <v>0.38562091503267976</v>
          </cell>
          <cell r="S18">
            <v>1</v>
          </cell>
          <cell r="T18" t="str">
            <v/>
          </cell>
          <cell r="U18">
            <v>0</v>
          </cell>
          <cell r="V18">
            <v>0</v>
          </cell>
          <cell r="W18">
            <v>0</v>
          </cell>
          <cell r="X18">
            <v>0</v>
          </cell>
          <cell r="Y18">
            <v>0</v>
          </cell>
          <cell r="Z18">
            <v>0</v>
          </cell>
          <cell r="AA18">
            <v>0</v>
          </cell>
          <cell r="AB18">
            <v>0</v>
          </cell>
          <cell r="AC18" t="str">
            <v>1. Resultados Alcanzados a la fecha: Para el primer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ell>
          <cell r="AD18">
            <v>0</v>
          </cell>
          <cell r="AE18">
            <v>0</v>
          </cell>
          <cell r="AF18">
            <v>0</v>
          </cell>
          <cell r="AG18">
            <v>0</v>
          </cell>
          <cell r="AH18">
            <v>0</v>
          </cell>
          <cell r="AI18">
            <v>0</v>
          </cell>
          <cell r="AJ18">
            <v>0</v>
          </cell>
          <cell r="AK18">
            <v>0</v>
          </cell>
          <cell r="AL18" t="str">
            <v>1. Resultados Alcanzados a la fecha: En el segundo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ell>
          <cell r="AM18">
            <v>0</v>
          </cell>
          <cell r="AN18">
            <v>0</v>
          </cell>
          <cell r="AO18">
            <v>0</v>
          </cell>
          <cell r="AP18">
            <v>0</v>
          </cell>
          <cell r="AQ18">
            <v>0</v>
          </cell>
          <cell r="AR18">
            <v>0</v>
          </cell>
          <cell r="AS18">
            <v>0</v>
          </cell>
          <cell r="AT18">
            <v>0</v>
          </cell>
          <cell r="AU18" t="str">
            <v>1. Resultados Alcanzados a la fecha: En el tercer trimestre los resultados obtenidos por generación de renovaciones de registros sanitarios en desconcentración (CALI), el avance es del 0 % (0 de  153) con respecto a la meta propuesta para el año 2021, en el grupo registros sanitarios de medicamentos de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ell>
          <cell r="AV18">
            <v>0</v>
          </cell>
          <cell r="AW18">
            <v>45</v>
          </cell>
          <cell r="AX18">
            <v>14</v>
          </cell>
          <cell r="AY18">
            <v>0</v>
          </cell>
          <cell r="AZ18">
            <v>0</v>
          </cell>
          <cell r="BA18">
            <v>0</v>
          </cell>
          <cell r="BB18">
            <v>59</v>
          </cell>
          <cell r="BC18">
            <v>0.38562091503267976</v>
          </cell>
          <cell r="BD18" t="str">
            <v>1. Resultados Alcanzados a la fecha: En el cuarto trimestre los resultados obtenidos por estudio de trámites asociados a registros sanitarios en desconcentración (CALI), el avance es del 38,56%  (59 de 153), se da cumpliento del 38,56%  con respecto a la meta propuesta para el año 2021, en el grupo registros sanitarios de medicamentos de Condición especial de Riesgo.
 2. Inconvenientes presentados: En el cuarto trimestre, se evidencian los resultados del entrenamiento remoto del profesional a cargo en la ciudad de Cali, sin embargo, estos no son sufientes para cumplir la meta propuesta en el año 2021. Por otra parte, se presentaron multiples inconvenientes de conexion a la VPN, de funcionamiento del aplicativo de registros que impactaron en el resultado. Fue necesario utilizar el recurso de la persona de Cali en otras tareas relacionadas con lso tramites automaticos, como revisión de intenciones debido a la falta de personal para dar soporte en esta labor.
3. Acciones de Mejora si aplican: Asegurar la vinculación de la contratista de Cali, para que desarrolle las actividades de evaluacion de tramites de renovación durante la mayor parte del año y asi mejorar el resultado. Evaluar reducción de la meta propuesta, de acuerdo con la disponibilidad de recurso humano.</v>
          </cell>
        </row>
        <row r="19">
          <cell r="A19" t="str">
            <v>DM12</v>
          </cell>
          <cell r="B19" t="str">
            <v xml:space="preserve">1 Fortalecimiento  de la inspección  vigilancia y control de los productos competencia del Invima </v>
          </cell>
          <cell r="C19" t="str">
            <v>Dirección de Medicamentos</v>
          </cell>
          <cell r="D19" t="str">
            <v>Realizar tramites de Control Posterior a registro sanitario-NS-NSO-(Renovaciones, modificaciones)</v>
          </cell>
          <cell r="E19" t="str">
            <v xml:space="preserve">Verificar el cumplimiento de los requisitos establecidos en la normatividad sanitaria vigente, con el fin de otorgar o expedir nuevos -reconocimientos a los establecimientos  nacionales </v>
          </cell>
          <cell r="F19" t="str">
            <v>Inversión/Funcionamiento</v>
          </cell>
          <cell r="G19" t="str">
            <v>Número de tramites de  Control Posterior gestionados</v>
          </cell>
          <cell r="H19" t="str">
            <v>(No tramites de Control Posterior a registro sanitario-NS-NSO-(Renovaciones, modificaciones)  realizados / No. Total de Control Posterior a registro sanitario-NS-NSO-(Renovaciones, modificaciones) programados ) *100</v>
          </cell>
          <cell r="I19" t="str">
            <v>Número</v>
          </cell>
          <cell r="J19" t="str">
            <v>Mensual</v>
          </cell>
          <cell r="K19">
            <v>3792</v>
          </cell>
          <cell r="L19">
            <v>0</v>
          </cell>
          <cell r="M19">
            <v>3792</v>
          </cell>
          <cell r="N19">
            <v>2727</v>
          </cell>
          <cell r="O19">
            <v>0</v>
          </cell>
          <cell r="P19">
            <v>2727</v>
          </cell>
          <cell r="Q19">
            <v>2727</v>
          </cell>
          <cell r="R19">
            <v>0.71914556962025311</v>
          </cell>
          <cell r="S19">
            <v>1</v>
          </cell>
          <cell r="T19" t="str">
            <v/>
          </cell>
          <cell r="U19">
            <v>0</v>
          </cell>
          <cell r="V19">
            <v>0</v>
          </cell>
          <cell r="W19">
            <v>0</v>
          </cell>
          <cell r="X19">
            <v>0</v>
          </cell>
          <cell r="Y19">
            <v>0</v>
          </cell>
          <cell r="Z19">
            <v>0</v>
          </cell>
          <cell r="AA19">
            <v>0</v>
          </cell>
          <cell r="AB19">
            <v>0</v>
          </cell>
          <cell r="AC19" t="str">
            <v>1. Resultados Alcanzados a la fecha: Para el primer trimestre los resultados obtenidos por generación de control porterior en renovaciones y modificaciones de registros sanitarios, el avance acumulado es del 0 % (0 de  3792) con respecto a la meta propuesta para el año 2021, en el grupo de  Condición especial de Riesgo.
 2. Inconvenientes presentados: Durante el primer trimestre se asigno el personal encargado en otros trámites.
3. Acciones de Mejora si aplican:  Disponer del recurso humano para los próximos trimestres y evaluar reducción de la meta propuesta.</v>
          </cell>
          <cell r="AD19">
            <v>0</v>
          </cell>
          <cell r="AE19">
            <v>0</v>
          </cell>
          <cell r="AF19">
            <v>0</v>
          </cell>
          <cell r="AG19">
            <v>811</v>
          </cell>
          <cell r="AH19">
            <v>0</v>
          </cell>
          <cell r="AI19">
            <v>80</v>
          </cell>
          <cell r="AJ19">
            <v>891</v>
          </cell>
          <cell r="AK19">
            <v>0.23496835443037975</v>
          </cell>
          <cell r="AL19" t="str">
            <v>1. Resultados Alcanzados a la fecha: En el segundo trimestre los resultados obtenidos por generación de control porterior en modificaciones de registros sanitarios, el avance acumulado es del 23,50 % (891 de  3792), lo que indica cumplimiento bajo, con respecto a la meta propuesta para el año 2021, en el grupo de  Condición especial de Riesgo.
 2. Inconvenientes presentados: Se reportan datos de los meses anteriores ya que por requerimiento de la controlaría se miden en el paso: generación del oficio de notificación.   
3. Acciones de Mejora si aplican:  Evaluar reducción de la meta propuesta.</v>
          </cell>
          <cell r="AN19">
            <v>247</v>
          </cell>
          <cell r="AP19">
            <v>426</v>
          </cell>
          <cell r="AQ19">
            <v>0</v>
          </cell>
          <cell r="AR19">
            <v>280</v>
          </cell>
          <cell r="AS19">
            <v>953</v>
          </cell>
          <cell r="AT19">
            <v>0.25131856540084391</v>
          </cell>
          <cell r="AU19" t="str">
            <v xml:space="preserve">1. Resultados Alcanzados a la fecha: En el tercer trimestre los resultados obtenidos por generación de oficios en control porterior en modificaciones de registros sanitarios, el avance es del 25,13 % (953 de  3792), con respecto a la meta propuesta para el año 2021, en el grupo de registros sanitarios de medicamentos en Condición especial de Riesgo.
 2. Inconvenientes presentados: Se requiere recurso humano para realizar estudio de control posterior en trámites de renovación de registros sanitarios.  
3. Acciones de Mejora si aplican:  Evaluar reducción de la meta propuesta, ya que en el primer trimestre a falta de recurso humano no se cumplio con la meta </v>
          </cell>
          <cell r="AV19">
            <v>0</v>
          </cell>
          <cell r="AW19">
            <v>310</v>
          </cell>
          <cell r="AX19">
            <v>0</v>
          </cell>
          <cell r="AY19">
            <v>330</v>
          </cell>
          <cell r="AZ19">
            <v>0</v>
          </cell>
          <cell r="BA19">
            <v>243</v>
          </cell>
          <cell r="BB19">
            <v>883</v>
          </cell>
          <cell r="BC19">
            <v>0.23285864978902954</v>
          </cell>
          <cell r="BD19" t="str">
            <v xml:space="preserve">1. Resultados Alcanzados a la fecha: En el cuarto trimestre los resultados obtenidos por generación de oficios en control porterior en modificaciones de registros sanitarios, el avance es del 23,29 % (883 de  3792), con respecto a la meta propuesta para el año 2021, en el grupo de registros sanitarios de medicamentos en Condición especial de Riesgo.
2. Inconvenientes presentados: Terminación de los contratos de prestación de servicios profesionales que apoyan actividades en el Grupo de registros sanitarios de condición especial de riesgos iniciando el mes de diciembre.  Se priorizaron las actividades de generación de resoluciones de modificaciones y renovaciones automaticas, sobre las de control posterior, para avanzar con la emisión de resoluciones y mejorar en las fechas de evaluación de tramites.
3. Acciones de Mejora:  Garantizar disponibilidad del personal durante todo el año para cumplir con la meta propuesta.  </v>
          </cell>
        </row>
        <row r="20">
          <cell r="A20" t="str">
            <v>DM14</v>
          </cell>
          <cell r="B20" t="str">
            <v xml:space="preserve">1 Fortalecimiento  de la inspección  vigilancia y control de los productos competencia del Invima </v>
          </cell>
          <cell r="C20" t="str">
            <v>Dirección de Medicamentos</v>
          </cell>
          <cell r="D20" t="str">
            <v xml:space="preserve">Emitir las Evaluaciones Técnico Cientificas  por parte de las Salas Especializadas de la  Comisión Revisora </v>
          </cell>
          <cell r="E20" t="str">
            <v>Estudiar y conceptuar acerca de los aspectos científicos y tecnológicos de los productos que por competencia se someten a consideración de las Salas Especializadas de la Comisión Revisora de acuerdo con las funciones asignadas.</v>
          </cell>
          <cell r="F20" t="str">
            <v>Inversión</v>
          </cell>
          <cell r="G20" t="str">
            <v>Evaluaciones emitidas por  salas especializadas</v>
          </cell>
          <cell r="H20" t="str">
            <v>(No. De evaluaciones técnico cientificas emitidas por la sala especializada /No. Total de evaluaciones Técnico cientificas programadas para resolver) *100</v>
          </cell>
          <cell r="I20" t="str">
            <v>Número</v>
          </cell>
          <cell r="J20" t="str">
            <v>Mensual</v>
          </cell>
          <cell r="K20">
            <v>1705</v>
          </cell>
          <cell r="L20">
            <v>0</v>
          </cell>
          <cell r="M20">
            <v>1705</v>
          </cell>
          <cell r="N20">
            <v>1529</v>
          </cell>
          <cell r="O20">
            <v>0</v>
          </cell>
          <cell r="P20">
            <v>1529</v>
          </cell>
          <cell r="Q20">
            <v>1529</v>
          </cell>
          <cell r="R20">
            <v>0.89677419354838706</v>
          </cell>
          <cell r="S20">
            <v>1</v>
          </cell>
          <cell r="T20" t="str">
            <v/>
          </cell>
          <cell r="U20">
            <v>0</v>
          </cell>
          <cell r="V20">
            <v>277</v>
          </cell>
          <cell r="X20">
            <v>2</v>
          </cell>
          <cell r="Z20">
            <v>143</v>
          </cell>
          <cell r="AA20">
            <v>422</v>
          </cell>
          <cell r="AB20">
            <v>0.24750733137829911</v>
          </cell>
          <cell r="AC20" t="str">
            <v>1. Resultados Alcanzados a la fecha: En el primer trimestre del año 2021 las Salas Especializadas de la Dirección de Medicamentos y Productos Biológicos emitieron 422 conceptos técnico-científicos así:
161 corresponde a la Sala Especializada de Moléculas Nuevas, Nuevas Indicaciones y Medicamentos Biológicos
251 corresponde a la Sala Especializada de Medicamentos
7 corresponden a la Sala Especializada De Productos Fitoterapéuticos y Suplementos Dietarios
3 corresponden a la Sala Especializada De Medicamentos Homeopáticos
2 y 3 Inconvenientes y Plan de Acción: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v>
          </cell>
          <cell r="AD20">
            <v>0</v>
          </cell>
          <cell r="AE20">
            <v>100</v>
          </cell>
          <cell r="AF20">
            <v>0</v>
          </cell>
          <cell r="AG20">
            <v>139</v>
          </cell>
          <cell r="AH20">
            <v>0</v>
          </cell>
          <cell r="AI20">
            <v>134</v>
          </cell>
          <cell r="AJ20">
            <v>373</v>
          </cell>
          <cell r="AK20">
            <v>0.21876832844574781</v>
          </cell>
          <cell r="AL20" t="str">
            <v xml:space="preserve">En el segundo trimestre del año 2021 las Salas Especializadas de la Dirección de Medicamentos y Productos Biológicos emitieron 373 conceptos técnico-científicos así:
165 corresponde a la Sala Especializada de Moléculas Nuevas, Nuevas Indicaciones y Medicamentos Biológicos
163 corresponde a la Sala Especializada de Medicamentos
28 corresponden a la Sala Especializada De Productos Fitoterapéuticos y Suplementos Dietarios
17 corresponden a la Sala Especializada De Medicamentos Homeopáticos
"Inconvenientes y Plan de Acción: Durante el segundo trimestre se ha normalizado las tareas de agendamiento y ejecución de las Salas, sin embargo se han detectado inconvenientes en los procesos de recepción de los trámites, los cuales no llegan en su totalidad o en los tiempos adecuados al grupo (trámites de los grupos de Fito, suplementos y homeopáticos y registros sanitarios unificados), ocasionando retrasos en el agendamiento y en la elaboración de los actos administrativos.
Se han planteado alternativas de verificación de radicación de trámites y depuración de bases de datos para identificar trámites retrasados y se palntea una reunión con las áreas de atención al ciudadano y gestión documental para identificar y corregis las causas de los inconvenientes"
</v>
          </cell>
          <cell r="AN20">
            <v>180</v>
          </cell>
          <cell r="AP20">
            <v>118</v>
          </cell>
          <cell r="AQ20">
            <v>0</v>
          </cell>
          <cell r="AR20">
            <v>61</v>
          </cell>
          <cell r="AS20">
            <v>359</v>
          </cell>
          <cell r="AT20">
            <v>0.21055718475073315</v>
          </cell>
          <cell r="AU20" t="str">
            <v>Resultados Alcanzados: En el tercer trimestre del año 2021 las Salas Especializadas de la Dirección de Medicamentos y Productos Biológicos emitieron 359 conceptos técnico-científicos así: 
175 corresponde a la Sala Especializada de Moléculas Nuevas, Nuevas Indicaciones y Medicamentos Biológicos
142 corresponde a la Sala Especializada de Medicamentos
20 corresponden a la Sala Especializada De Productos Fitoterapéuticos y Suplementos Dietarios
22 corresponden a la Sala Especializada De Medicamentos Homeopáticos
2 y 3 Inconvenientes y Plan de Acción: Durante el tercer trimestre se mentiene el flujo de agendamiento y ejecución de las Salas, se mantienen algunos inconvenientes en la radicación de los trámites, los cuales no llegan en su totalidad o en los tiempos adecuados al grupo (se mantiene particularmente con los trámites de registros sanitarios unificados), ocasionando retrasos en el agendamiento y en la elaboración de los actos administrativos.
Se han realizado planes con las áreas de archivo de gestión para la notificación de los trámites recibidos y direccionamiento apropiado al agendamiento, lo que permite un mejor control en particular para las salas SEPFSD y SEMH.
Se ha solicitado el apoyo al área administrativa para obtener reportes de las radicaciones de los trámites de registros que son competencia de las salas, específicamente los de Registros Sanitarios Unificados, para su detección y agendamiento dentro de los tiempos establecidos.</v>
          </cell>
          <cell r="AV20">
            <v>0</v>
          </cell>
          <cell r="AW20">
            <v>65</v>
          </cell>
          <cell r="AX20">
            <v>0</v>
          </cell>
          <cell r="AY20">
            <v>89</v>
          </cell>
          <cell r="AZ20">
            <v>0</v>
          </cell>
          <cell r="BA20">
            <v>221</v>
          </cell>
          <cell r="BB20">
            <v>375</v>
          </cell>
          <cell r="BC20">
            <v>0.21994134897360704</v>
          </cell>
          <cell r="BD20" t="str">
            <v>1. Resultados Alcanzados a la fecha: En el cuarto trimestre del año 2021 las Salas Especializadas de la Dirección de Medicamentos y Productos Biológicos emitieron 375 conceptos técnico-científicos así: 133 corresponde a la Sala Especializada de Moléculas Nuevas, Nuevas Indicaciones y Medicamentos Biológicos
175 corresponde a la Sala Especializada de Medicamentos.
40 corresponden a la Sala Especializada De Productos Fitoterapéuticos y Suplementos Dietarios
27 corresponden a la Sala Especializada De Medicamentos Homeopáticos.
Inconvenientes y Plan de Acción: Durante el cuarto trimestre se mentiene el flujo de agendamiento y ejecución de las Salas, sin embargo, debido a algunos inconvenientes en la radicación de los trámites, los cuales no llegan en su totalidad en los tiempos adecuados al grupo (se mantiene particularmente con los trámites de registros sanitarios unificados), ocasionando retrasos en el agendamiento, en el tiempo de estudio por parte de los comisionados y en la posterior publicación de las actas.</v>
          </cell>
        </row>
        <row r="21">
          <cell r="A21" t="str">
            <v>DM15</v>
          </cell>
          <cell r="B21" t="str">
            <v xml:space="preserve">1 Fortalecimiento  de la inspección  vigilancia y control de los productos competencia del Invima </v>
          </cell>
          <cell r="C21" t="str">
            <v>Dirección de Medicamentos</v>
          </cell>
          <cell r="D21" t="str">
            <v>Realizar reuniones de sala de especializada de la Comisión Revisora  ordinarias y extraordinarias</v>
          </cell>
          <cell r="E21" t="str">
            <v>Estudiar y conceptuar acerca de los aspectos científicos y tecnológicos de los productos que por competencia se someten a consideración de las Salas Especializadas de la Comisión Revisora de acuerdo con las funciones asignadas.</v>
          </cell>
          <cell r="F21" t="str">
            <v>Inversión</v>
          </cell>
          <cell r="G21" t="str">
            <v>reuniones comision revisora</v>
          </cell>
          <cell r="H21" t="str">
            <v>(No. De Reuniones realizadas/No Total de reuniones programadas *100)</v>
          </cell>
          <cell r="I21" t="str">
            <v>Número</v>
          </cell>
          <cell r="J21" t="str">
            <v>Mensual</v>
          </cell>
          <cell r="K21">
            <v>162</v>
          </cell>
          <cell r="L21">
            <v>0</v>
          </cell>
          <cell r="M21">
            <v>162</v>
          </cell>
          <cell r="N21">
            <v>154</v>
          </cell>
          <cell r="O21">
            <v>0</v>
          </cell>
          <cell r="P21">
            <v>154</v>
          </cell>
          <cell r="Q21">
            <v>154</v>
          </cell>
          <cell r="R21">
            <v>0.95061728395061729</v>
          </cell>
          <cell r="S21">
            <v>1</v>
          </cell>
          <cell r="T21" t="str">
            <v/>
          </cell>
          <cell r="U21">
            <v>0</v>
          </cell>
          <cell r="V21">
            <v>9</v>
          </cell>
          <cell r="X21">
            <v>5</v>
          </cell>
          <cell r="Z21">
            <v>14</v>
          </cell>
          <cell r="AA21">
            <v>28</v>
          </cell>
          <cell r="AB21">
            <v>0.1728395061728395</v>
          </cell>
          <cell r="AC21" t="str">
            <v>1. Resultados Alcanzados a la fecha: En el primer trimestre del año 2021 se realizaron en total 28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2 y 3. Inconvenientes presentados y plan de acción: En consideración a que una fracción importante del personal del grupo de apoyo es contratista, se presentan demoras en el proceso de contratación y al finalizar el primer trimestre no se cuenta con la planta completa, las tareas de agendamiento y alistamiento de trámites para salas se han visto afectadas, así mismo se ha hecho un esfuerzo considerable en el estudio y evaluación de las solicitudes relacionadas con medicamentos para uso de emrgencia para el tratamiento de COVID19, particularmente la evaluación de las vacunas.
Se programan sesiones extras conjunto con el inicio de los contratos de los compañeros para evacuar los trámites pendientes y normalizar la evaluación por parte de las salas especializadas
3. Acciones de Mejora si aplican</v>
          </cell>
          <cell r="AD21">
            <v>0</v>
          </cell>
          <cell r="AE21">
            <v>15</v>
          </cell>
          <cell r="AF21">
            <v>0</v>
          </cell>
          <cell r="AG21">
            <v>16</v>
          </cell>
          <cell r="AH21">
            <v>0</v>
          </cell>
          <cell r="AI21">
            <v>11</v>
          </cell>
          <cell r="AJ21">
            <v>42</v>
          </cell>
          <cell r="AK21">
            <v>0.25925925925925924</v>
          </cell>
          <cell r="AL21" t="str">
            <v xml:space="preserve">En el segundo trimestre del año 2021 se realizaron en total 42 reuniones de las Salas Especializadas de la Dirección de Medicamentos y Productos Biológicos, dentro de las cuales:
12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5 reuniones correspondientes a sesiones de la Sala Especializada de Productos Fitoterapéuticos y Suplementos Dietarios conceptuando: Productos Fitoterapéuticos, Suplementos Dietarios, Recurso de Reposición, Revisiones de Oficio y Consultas / Aclaraciones.
5 reuniones correspondientes a sesiones de la Sala Especializada de Medicamentos Homeopáticos concernientes a: Medicamentos Homeopáticos, Revisiones de Oficio, Recursos de Reposición, Derechos de Petición y Aclaraciones.
"Inconvenientes y Plan de Acción: Aunque en el segundo trimestre se han incorporado contratistas al grupo, aún al finalizar este periodo todavía se dispone de una cantidad inferior a la que se tenía en el año anterior, lo que impacta negativamente la capacidad de procesamiento del grupo. 
Se continúa con el esfuerzo en el estudio y evaluación de las solicitudes relacionadas con medicamentos para uso de emrgencia para el tratamiento de COVID19, incluyendo la evaluación de las vacunas y se han programado sesiones extras para evacuar los trámites pendientes y normalizar la evaluación por parte de las salas especializadas"
</v>
          </cell>
          <cell r="AN21">
            <v>14</v>
          </cell>
          <cell r="AP21">
            <v>15</v>
          </cell>
          <cell r="AQ21">
            <v>0</v>
          </cell>
          <cell r="AR21">
            <v>15</v>
          </cell>
          <cell r="AS21">
            <v>44</v>
          </cell>
          <cell r="AT21">
            <v>0.27160493827160492</v>
          </cell>
          <cell r="AU21" t="str">
            <v>Resultados alcanzados a la fecha: En el tercer trimestre del año 2021 se realizaron en total 44 reuniones de las Salas Especializadas de la Dirección de Medicamentos y Productos Biológicos, dentro de las cuales:
11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21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6 reuniones correspondientes a sesiones de la Sala Especializada de Medicamentos Homeopáticos concernientes a: Medicamentos Homeopáticos, Revisiones de Oficio, Recursos de Reposición, Derechos de Petición y Aclaraciones.
Inconvenientes y Plan de Acción: En el tercer trimestre se ha completado la incorporación de contratistas al grupo, pero finalmente se dispone de una cantidad inferior a la que se tenía en el año anterior, lo que impacta negativamente la capacidad de procesamiento del grupo. 
Se continúa con el estudio y evaluación de las solicitudes relacionadas con medicamentos para uso de emrgencia para el tratamiento de COVID19, incluyendo la evaluación de las vacunas y se mantiene la programación de sesiones extras para la evaluación por parte de las salas especializadas</v>
          </cell>
          <cell r="AV21">
            <v>0</v>
          </cell>
          <cell r="AW21">
            <v>15</v>
          </cell>
          <cell r="AX21">
            <v>0</v>
          </cell>
          <cell r="AY21">
            <v>11</v>
          </cell>
          <cell r="AZ21">
            <v>0</v>
          </cell>
          <cell r="BA21">
            <v>14</v>
          </cell>
          <cell r="BB21">
            <v>40</v>
          </cell>
          <cell r="BC21">
            <v>0.24691358024691357</v>
          </cell>
          <cell r="BD21" t="str">
            <v>En el cuarto  trimestre del año 2021 se realizaron en total 40 reuniones de las Salas Especializadas de la Dirección de Medicamentos y Productos Biológicos, dentro de las cuales: 10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21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Inconvenientes y Plan de Acción: Finalizando el cuarto trimestre se evidencia que, al disponer de una planta de personal más pequeña con respecto al año anterior, los tiempos necesarios para el agendamiento o estudio previos de los trámites se incrementan significativamente.
Se proyecta continuar con la evaluación de las solicitudes relacionadas con las vacunas para COVID19, las cuales entran en fase de renovación de las autorizaciones de uso de emergencia para 2022 y se sigue requiriendo la programación de sesiones extras para la evaluación por parte de las salas especializadas</v>
          </cell>
        </row>
        <row r="22">
          <cell r="A22" t="str">
            <v>DM16</v>
          </cell>
          <cell r="B22" t="str">
            <v xml:space="preserve">1 Fortalecimiento  de la inspección  vigilancia y control de los productos competencia del Invima </v>
          </cell>
          <cell r="C22" t="str">
            <v>Dirección de Medicamentos</v>
          </cell>
          <cell r="D22" t="str">
            <v>Emitir actos administrativos (resoluciones y autos) de trámites que requieren estudios del grupo de apoyo de la Sala especializada</v>
          </cell>
          <cell r="E22" t="str">
            <v>Estudiar y conceptuar acerca de los aspectos científicos y tecnológicos de los productos que por competencia se someten a consideración de las Salas Especializadas de la Comisión Revisora de acuerdo con las funciones asignadas.</v>
          </cell>
          <cell r="F22" t="str">
            <v>Funcionamiento</v>
          </cell>
          <cell r="G22" t="str">
            <v>Actos Administrativos expedidos</v>
          </cell>
          <cell r="H22" t="str">
            <v>(No. Actos adminitrativos generados por el grupo de apoyo de las salas especializadas /No. Total de actos administrativos programados) *100</v>
          </cell>
          <cell r="I22" t="str">
            <v>Número</v>
          </cell>
          <cell r="J22" t="str">
            <v>Mensual</v>
          </cell>
          <cell r="K22">
            <v>2860</v>
          </cell>
          <cell r="L22">
            <v>0</v>
          </cell>
          <cell r="M22">
            <v>2860</v>
          </cell>
          <cell r="N22">
            <v>1250</v>
          </cell>
          <cell r="O22">
            <v>0</v>
          </cell>
          <cell r="P22">
            <v>1250</v>
          </cell>
          <cell r="Q22">
            <v>1250</v>
          </cell>
          <cell r="R22">
            <v>0.43706293706293708</v>
          </cell>
          <cell r="S22">
            <v>1</v>
          </cell>
          <cell r="T22" t="str">
            <v/>
          </cell>
          <cell r="U22">
            <v>0</v>
          </cell>
          <cell r="V22">
            <v>3</v>
          </cell>
          <cell r="X22">
            <v>18</v>
          </cell>
          <cell r="Z22">
            <v>71</v>
          </cell>
          <cell r="AA22">
            <v>92</v>
          </cell>
          <cell r="AB22">
            <v>3.2167832167832165E-2</v>
          </cell>
          <cell r="AC22" t="str">
            <v>1. Resultados Alcanzados a la fecha: En el primer trimestre del año 2021  se realizaron 92 actos administrativos dentro de los cuales 84 trámites corresponden a Resoluciones y 8 a Autos.       
2. Inconvenientes presentados: En el primer trimestre del año se presenta una cantidad baja de número de trámites evacuados con acto administrativo por parte del Grupo de Apoyo a Salas, debido a los tiempos de incorporación de los contratistas. La cantidad de trámites procesados está acorde con las capacidades del grupo, sin embargo se encuentra una cantidad considerable en pasos de visto bueno y finales.
3. Acciones de Mejora: Se realiza un plan de contingencia para la evacuación de los trámites pendientes de finalizar, de acuerdo con el personal disponible y las capacidades del grupo</v>
          </cell>
          <cell r="AD22">
            <v>0</v>
          </cell>
          <cell r="AE22">
            <v>293</v>
          </cell>
          <cell r="AF22">
            <v>0</v>
          </cell>
          <cell r="AG22">
            <v>212</v>
          </cell>
          <cell r="AH22">
            <v>0</v>
          </cell>
          <cell r="AI22">
            <v>208</v>
          </cell>
          <cell r="AJ22">
            <v>713</v>
          </cell>
          <cell r="AK22">
            <v>0.24930069930069931</v>
          </cell>
          <cell r="AL22" t="str">
            <v xml:space="preserve">En el segundo trimestre del año 2021  se realizaron 713 actos administrativos dentro de los cuales 479 trámites corresponden a Resoluciones y 234 a Autos.       
"Inconvenientes y Plan de Acción: Si bien durante el segundo trimestre se aprecia el incremento en la cantidad de actos administrativos emitidos por parte del grupo, todavía se encuentra por debajo de la meta debido a las ya citadas causas de falta de personal suficiente.
Se realiza una proyección de la capacidad de producción del grupo y la necesidad de personal adicional para poder cumplir con las metas del POA y las necesidades de trabajo atrasado"
</v>
          </cell>
          <cell r="AN22">
            <v>64</v>
          </cell>
          <cell r="AP22">
            <v>49</v>
          </cell>
          <cell r="AQ22">
            <v>0</v>
          </cell>
          <cell r="AR22">
            <v>172</v>
          </cell>
          <cell r="AS22">
            <v>285</v>
          </cell>
          <cell r="AT22">
            <v>9.9650349650349648E-2</v>
          </cell>
          <cell r="AU22" t="str">
            <v>1. Resultados alcanzados a la fecha: En el tercer trimestre del año 2021  se realizaron 285 actos administrativos dentro de los cuales 171 trámites corresponden a Resoluciones y 114 a Autos.
Inconvenientes y Plan de Acción: En el tercer trimestre se presenta una disminución en la cantidad de actos administrativos emitidos por parte del grupo, ya que, en adición a la menor cantidad de personal, se han realizado planes de depuración de trámites solicitados por las áreas de registros, para los cuales se realiza evaluación pero no se emite acto administrativo por parte del grupo, loque impacta negaticvamente este indicador.
Se realiza proyección de la capacidad de producción del grupo y a partir de esto de hace ajuste a las metas del POA.</v>
          </cell>
          <cell r="AV22">
            <v>0</v>
          </cell>
          <cell r="AW22">
            <v>112</v>
          </cell>
          <cell r="AX22">
            <v>0</v>
          </cell>
          <cell r="AY22">
            <v>20</v>
          </cell>
          <cell r="AZ22">
            <v>0</v>
          </cell>
          <cell r="BA22">
            <v>28</v>
          </cell>
          <cell r="BB22">
            <v>160</v>
          </cell>
          <cell r="BC22">
            <v>5.5944055944055944E-2</v>
          </cell>
          <cell r="BD22" t="str">
            <v>En el cuarto trimestre del año 2021  se realizaron 160 actos administrativos dentro de los cuales 80 trámites corresponden a Resoluciones y 80 a Autos.
Inconvenientes y Plan de Acción: Durante el cuarto trimestre, al igual que en el tercero, se presenta una disminución en la cantidad de actos administrativos emitidos por parte del grupo. Esta situación se presenta como consecuencia de que, en adición a la menor cantidad de profesionales con respecto al año anterior, se ha tenido que cubrir posiciones debido a la salida de algunos compañeros o su reubicación en otros grupos, esto ha ocasionado que algunos grupos queden con  capacidad insuficiente para la atención a la cantidad de trámites pendientes.
Se debe realizar la proyección de la capacidad de producción del grupo en relación a los actos administrativos y considerar esto en las metas del POA.</v>
          </cell>
        </row>
        <row r="23">
          <cell r="A23" t="str">
            <v>DM17</v>
          </cell>
          <cell r="B23" t="str">
            <v xml:space="preserve">1 Fortalecimiento  de la inspección  vigilancia y control de los productos competencia del Invima </v>
          </cell>
          <cell r="C23" t="str">
            <v>Dirección de Medicamentos</v>
          </cell>
          <cell r="D23" t="str">
            <v>Emitir actos administrativos (resoluciones y autos) de Licencias o modificaciones de derivados de Cannabis medicinal  - RS</v>
          </cell>
          <cell r="E23" t="str">
            <v xml:space="preserve">Estudiar y conceptuar acerca de los aspectos tecnicos de los productos derivados de Cannabis medicinal </v>
          </cell>
          <cell r="F23" t="str">
            <v>Funcionamiento</v>
          </cell>
          <cell r="G23" t="str">
            <v>Actos Administrativos expedidos</v>
          </cell>
          <cell r="H23" t="str">
            <v>(No. Actos administrativos de productos derivados de Cannabis medicinal  expedidos  /No. Total de actos administrativos derivados de productos derivados de Cannabis medicinal programados )*100</v>
          </cell>
          <cell r="I23" t="str">
            <v>Número</v>
          </cell>
          <cell r="J23" t="str">
            <v>Mensual</v>
          </cell>
          <cell r="K23">
            <v>225</v>
          </cell>
          <cell r="L23">
            <v>0</v>
          </cell>
          <cell r="M23">
            <v>225</v>
          </cell>
          <cell r="N23">
            <v>321</v>
          </cell>
          <cell r="O23">
            <v>0</v>
          </cell>
          <cell r="P23">
            <v>321</v>
          </cell>
          <cell r="Q23">
            <v>321</v>
          </cell>
          <cell r="R23">
            <v>1</v>
          </cell>
          <cell r="S23">
            <v>1</v>
          </cell>
          <cell r="T23" t="str">
            <v>Revisar la sobreejecución del Indicador</v>
          </cell>
          <cell r="U23">
            <v>0</v>
          </cell>
          <cell r="V23">
            <v>0</v>
          </cell>
          <cell r="W23">
            <v>0</v>
          </cell>
          <cell r="X23">
            <v>0</v>
          </cell>
          <cell r="Y23">
            <v>0</v>
          </cell>
          <cell r="Z23">
            <v>27</v>
          </cell>
          <cell r="AA23">
            <v>27</v>
          </cell>
          <cell r="AB23">
            <v>0.12</v>
          </cell>
          <cell r="AC23" t="str">
            <v>1. Resultados Alcanzados a la fecha: Para el primer trimestre los resultados obtenidos por emitir actos administrativos (resoluciones y autos) de Licencias o modificaciones de derivados de Cannabis medicinal, el avance acumulado es del 12,00 % (27 de  225) con respecto a la meta propuesta para el año 2021,  en el grupo de  Homeopáticos, Suplementos Dietarios, y Fitoterapéuticos.                                                                            2. Inconvenientes presentados: Demora en la contratación de profesionales para evaluación de licencias y modificaciones a las mismas. Hasta marzo de 2021 se tuvo la contratación de un profesional químico farmacéutico para la evaluación de solicitudes de licencias. Por otra parte, se tienen problemas en los pasos del aplicativo de registros sanitarios en el momento de generar los actos administrativos y demora en la resolución de los ticket que se colocan en la mesa de ayuda.  
3. Acciones de Mejora si aplican:  Terminar la vinculación de 2 profesionales para evaluación de un mayor número  de solicitudes. Comunicación directa con el facilitador de la OTI para la resolución de problemas del aplicativo de registros sanitarios.</v>
          </cell>
          <cell r="AD23">
            <v>0</v>
          </cell>
          <cell r="AE23">
            <v>17</v>
          </cell>
          <cell r="AF23">
            <v>0</v>
          </cell>
          <cell r="AG23">
            <v>52</v>
          </cell>
          <cell r="AH23">
            <v>0</v>
          </cell>
          <cell r="AI23">
            <v>29</v>
          </cell>
          <cell r="AJ23">
            <v>98</v>
          </cell>
          <cell r="AK23">
            <v>0.43555555555555553</v>
          </cell>
          <cell r="AL23" t="str">
            <v>1. Resultados Alcanzados a la fecha: Para el segundo trimestre los resultados obtenidos por emitir actos administrativos (resoluciones y autos) de Licencias o modificaciones de derivados de Cannabis medicinal, el avance acumulado es del 43,56 % (98 de  225) con respecto a la meta propuesta para el año 2021,  en el grupo de  Homeopáticos, Suplementos Dietarios, y Fitoterapéuticos.                                                                           
2. Inconvenientes presentados: Demora en la contratación de profesionales para evaluación de licencias y modificaciones a las mismas. Hasta abril de 2021 se tuvo la contratación de  otros dos profesionales químicos farmacéuticos para la evaluación de solicitudes de licencias y sus modificaciones. Por otra parte, se tienen problemas en los pasos del aplicativo de registros sanitarios en el momento de generar los actos administrativos y demora en la resolución de los ticket que se colocan en la mesa de ayuda.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v>
          </cell>
          <cell r="AN23">
            <v>29</v>
          </cell>
          <cell r="AP23">
            <v>53</v>
          </cell>
          <cell r="AQ23">
            <v>0</v>
          </cell>
          <cell r="AR23">
            <v>24</v>
          </cell>
          <cell r="AS23">
            <v>106</v>
          </cell>
          <cell r="AT23">
            <v>0.47111111111111109</v>
          </cell>
          <cell r="AU23" t="str">
            <v xml:space="preserve">1. Resultados Alcanzados a la fecha: Para el tercer trimestre los resultados obtenidos por emitir actos administrativos (resoluciones y autos) de Licencias o modificaciones de derivados de Cannabis medicinal, el avance es del 47,11 % (106 de  225) con respecto a la meta propuesta para el año 2021,  en el grupo de  Homeopáticos, Suplementos Dietarios, y Fitoterapéuticos.                                                                           
2. Inconvenientes presentados: Pendiente vinculación de dos (2) profesionales más para la evacuación de solicitudes radicadas en vigencia del Decreto 613 de 2021. Por otra parte, se tienen problemas en los pasos del aplicativo de registros sanitarios en el momento de generar los actos administrativos y demora en la resolución de los ticket que se colocan en la mesa de ayuda.  El 23 de julio de 2021 se expidio una nueva normatividad en materia de cannabis, el Decreto 811 de 2021 y quedaron aspectos relacionados con requisitos de licencias de fabericación de derivados de cannabis y modificaciones en proceso de reglamentación, por lo cual no es procedente evaluar solicitudes radicadas después del 23 de julio de 2021.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
 </v>
          </cell>
          <cell r="AV23">
            <v>0</v>
          </cell>
          <cell r="AW23">
            <v>37</v>
          </cell>
          <cell r="AX23">
            <v>0</v>
          </cell>
          <cell r="AY23">
            <v>48</v>
          </cell>
          <cell r="AZ23">
            <v>0</v>
          </cell>
          <cell r="BA23">
            <v>5</v>
          </cell>
          <cell r="BB23">
            <v>90</v>
          </cell>
          <cell r="BC23">
            <v>0.4</v>
          </cell>
          <cell r="BD23" t="str">
            <v xml:space="preserve">1. Resultados Alcanzados a la fecha: Para el cuarto trimestre los resultados obtenidos por emitir actos administrativos (resoluciones y autos) de Licencias o modificaciones de derivados de Cannabis medicinal, el avance es del 40,00 % (90 de  225) con respecto a la meta propuesta para el año 2021,  en el grupo de  Homeopáticos, Suplementos Dietarios, y Fitoterapéuticos.                                                                           
2. Inconvenientes presentados: Inconvenientes en los pasos del aplicativo de registros sanitarios en el momento de generar los actos administrativos y demora en la resolución de los ticket que se colocan en la mesa de ayuda.  El 23 de julio de 2021 se expidio una nueva normatividad en materia de cannabis, el Decreto 811 de 2021 y quedaron aspectos relacionados con requisitos de licencias de fabricación de derivados de cannabis y modificaciones en proceso de reglamentación, por lo cual no es procedente evaluar solicitudes radicadas después del 23 de julio de 2021. 
3. Acciones de Mejora:  Comunicación directa con el facilitador de la OTI para la resolución de problemas del aplicativo de registros sanitarios para emisión de actos administrativos.
 </v>
          </cell>
        </row>
        <row r="24">
          <cell r="A24" t="str">
            <v>DM18</v>
          </cell>
          <cell r="B24" t="str">
            <v xml:space="preserve">1 Fortalecimiento  de la inspección  vigilancia y control de los productos competencia del Invima </v>
          </cell>
          <cell r="C24" t="str">
            <v>Dirección de Medicamentos</v>
          </cell>
          <cell r="D24" t="str">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ell>
          <cell r="E24" t="str">
            <v>Estudiar y conceptuar acerca de los aspectos tecnicos de calidad  los productos competencia de la Dirección</v>
          </cell>
          <cell r="F24" t="str">
            <v>Funcionamiento</v>
          </cell>
          <cell r="G24" t="str">
            <v>Actos Administrativos expedidos</v>
          </cell>
          <cell r="H24" t="str">
            <v>(No. Actos administrativos de productos competencia de la dirección /No. Total de Actos administrativos de productos competencia de la dirección  programados )*100</v>
          </cell>
          <cell r="I24" t="str">
            <v>Número</v>
          </cell>
          <cell r="J24" t="str">
            <v>Mensual</v>
          </cell>
          <cell r="K24">
            <v>6630</v>
          </cell>
          <cell r="L24">
            <v>0</v>
          </cell>
          <cell r="M24">
            <v>6630</v>
          </cell>
          <cell r="N24">
            <v>8797</v>
          </cell>
          <cell r="O24">
            <v>0</v>
          </cell>
          <cell r="P24">
            <v>8797</v>
          </cell>
          <cell r="Q24">
            <v>8797</v>
          </cell>
          <cell r="R24">
            <v>1</v>
          </cell>
          <cell r="S24">
            <v>1</v>
          </cell>
          <cell r="T24" t="str">
            <v>Revisar la sobreejecución del Indicador</v>
          </cell>
          <cell r="U24">
            <v>0</v>
          </cell>
          <cell r="V24">
            <v>72</v>
          </cell>
          <cell r="W24">
            <v>0</v>
          </cell>
          <cell r="X24">
            <v>147</v>
          </cell>
          <cell r="Y24">
            <v>0</v>
          </cell>
          <cell r="Z24">
            <v>318</v>
          </cell>
          <cell r="AA24">
            <v>537</v>
          </cell>
          <cell r="AB24">
            <v>8.0995475113122176E-2</v>
          </cell>
          <cell r="AC24" t="str">
            <v>1. Resultados Alcanzados a la fecha: Para el primer trimestre los resultados obtenidos por generación de actos administrativos en registros sanitarios y renovaciones, el avance acumulado es del 12,09 % (537 de  4440) con respecto a la meta propuesta para el año 2021,  en los grupos de Síntesis Química y Condición especial de Riesgo, Biológicos, Homeopáticos, Suplementos Dietarios, y Fitoterapéuticos. La cantidad de resoluciones y autos generados fueron: Registros sanitarios nuevos (Res: 160) (Auto: 39); Renovaciones (Res: 239) (Auto:99).  2. Inconvenientes presentados: El indicador depende de los resultados de los demas indicadores
3. Acciones de Mejora si aplican:  N/A</v>
          </cell>
          <cell r="AD24">
            <v>0</v>
          </cell>
          <cell r="AE24">
            <v>436</v>
          </cell>
          <cell r="AF24">
            <v>0</v>
          </cell>
          <cell r="AG24">
            <v>535</v>
          </cell>
          <cell r="AI24">
            <v>513</v>
          </cell>
          <cell r="AJ24">
            <v>1484</v>
          </cell>
          <cell r="AK24">
            <v>0.22383107088989443</v>
          </cell>
          <cell r="AL24" t="str">
            <v>1. Resultados Alcanzados a la fecha: En el segundo trimestre los resultados obtenidos por generación de actos administrativos en registros sanitarios y renovaciones, el avance acumulado es del 33,42 % (1484 de  4440), lo que indica cumplimiento aceptable, con respecto a la meta propuesta para el año 2021,  en los grupos de Síntesis Química y Condición especial de Riesgo, Biológicos, Homeopáticos, Suplementos Dietarios, y Fitoterapéuticos. La cantidad de resoluciones y autos generados fueron: Registros sanitarios nuevos (Res: 290) (Auto: 311); Renovaciones (Res: 595) (Auto: 288).  2. Inconvenientes presentados: El indicador depende de los resultados de los demas indicadores.
3. Acciones de Mejora si aplican:  N/A</v>
          </cell>
          <cell r="AM24">
            <v>0</v>
          </cell>
          <cell r="AN24">
            <v>1066</v>
          </cell>
          <cell r="AP24">
            <v>1187</v>
          </cell>
          <cell r="AQ24">
            <v>0</v>
          </cell>
          <cell r="AR24">
            <v>1319</v>
          </cell>
          <cell r="AS24">
            <v>3572</v>
          </cell>
          <cell r="AT24">
            <v>0.53876319758672697</v>
          </cell>
          <cell r="AU24" t="str">
            <v>1. Resultados Alcanzados a la fecha: En el tercer trimestre los resultados obtenidos por generación de actos administrativos en registros sanitarios y renovaciones, el avance acumulado es del 53,88 % (3572 de  6630), lo que indica cumplimiento aceptable, con respecto a la meta propuesta para el año 2021,  en los grupos de registros sanitarios de medicamentos de Síntesis Química y Condición especial de Riesgo, Biológicos, Homeopáticos, Suplementos Dietarios, y Fitoterapéuticos. La cantidad de resoluciones y autos generados fueron: Registros sanitarios nuevos (Res: 297) (Auto:240 ); Renovaciones (Res: 469 ) (Auto: 279 ).  Trámites asociados: (Res: 1988 ) (Auto: 264).  2. Inconvenientes presentados: El indicador depende de los resultados de los demas indicadores.
3. Acciones de Mejora si aplican:  N/A</v>
          </cell>
          <cell r="AV24">
            <v>0</v>
          </cell>
          <cell r="AW24">
            <v>1116</v>
          </cell>
          <cell r="AX24">
            <v>0</v>
          </cell>
          <cell r="AY24">
            <v>1051</v>
          </cell>
          <cell r="AZ24">
            <v>0</v>
          </cell>
          <cell r="BA24">
            <v>1037</v>
          </cell>
          <cell r="BB24">
            <v>3204</v>
          </cell>
          <cell r="BC24">
            <v>0.4832579185520362</v>
          </cell>
          <cell r="BD24" t="str">
            <v>1. Resultados Alcanzados a la fecha: En el cuarto trimestre los resultados obtenidos por generación de actos administrativos en registros sanitarios y renovaciones, el avance acumulado es del 48,33% (3204 de  6630), lo que indica cumplimiento aceptable, con respecto a la meta propuesta para el año 2021,  en los grupos de registros sanitarios de medicamentos de Síntesis Química y Condición especial de Riesgo, Biológicos, Homeopáticos, Suplementos Dietarios, y Fitoterapéuticos. La cantidad de resoluciones y autos generados fueron: Registros sanitarios nuevos (Res: 293) (Auto: 285); Renovaciones (Res: 425) (Auto: 168).  Trámites asociados: (Res: 1734 ) (Auto: 299).                                                                         2. Inconvenientes presentados: N/A
3. Acciones de Mejora si aplican:  N/A</v>
          </cell>
        </row>
        <row r="25">
          <cell r="A25" t="str">
            <v>DM19</v>
          </cell>
          <cell r="B25" t="str">
            <v xml:space="preserve">1 Fortalecimiento  de la inspección  vigilancia y control de los productos competencia del Invima </v>
          </cell>
          <cell r="C25" t="str">
            <v>Dirección de Medicamentos</v>
          </cell>
          <cell r="D25" t="str">
            <v>Realizar visitas internacionales de evaluación farmaceutica  de medicamentos seleccionados - RS</v>
          </cell>
          <cell r="E25" t="str">
            <v>Realizar evaluación farmaceutica en el establecimiento a los productos establecidos y/o seleccionados por la Dirección.</v>
          </cell>
          <cell r="F25" t="str">
            <v>Inversión</v>
          </cell>
          <cell r="G25" t="str">
            <v>visitas internacionales de evaluación farmaceutica</v>
          </cell>
          <cell r="H25" t="str">
            <v>(N°. de visitas internacionales de evaluación farmaceutica realizadas/N°. de visitas internacionales de evaluación farmaceutica programadas)*100</v>
          </cell>
          <cell r="I25" t="str">
            <v>Número</v>
          </cell>
          <cell r="J25" t="str">
            <v>Mensual</v>
          </cell>
          <cell r="K25">
            <v>5</v>
          </cell>
          <cell r="L25">
            <v>5</v>
          </cell>
          <cell r="M25">
            <v>0</v>
          </cell>
          <cell r="N25">
            <v>0</v>
          </cell>
          <cell r="O25">
            <v>0</v>
          </cell>
          <cell r="P25">
            <v>0</v>
          </cell>
          <cell r="Q25">
            <v>0</v>
          </cell>
          <cell r="R25">
            <v>0</v>
          </cell>
          <cell r="S25">
            <v>1</v>
          </cell>
          <cell r="T25" t="str">
            <v/>
          </cell>
          <cell r="U25">
            <v>0</v>
          </cell>
          <cell r="V25">
            <v>0</v>
          </cell>
          <cell r="W25">
            <v>0</v>
          </cell>
          <cell r="X25">
            <v>0</v>
          </cell>
          <cell r="Y25">
            <v>0</v>
          </cell>
          <cell r="Z25">
            <v>0</v>
          </cell>
          <cell r="AA25">
            <v>0</v>
          </cell>
          <cell r="AB25">
            <v>0</v>
          </cell>
          <cell r="AC25" t="str">
            <v>1. Resultados Alcanzados a la fecha: Para el primer trimestre los resultados obtenidos por visitas internacionales de evaluación farmaceutica  de medicamentos, el avance acumulado es del 0 % (0 de 10 ) con respecto a la meta propuesta para el año 2021, en el grupo de  Condición especial de Riesgo.                                                          2. Inconvenientes presentados: Declaración mundial del tercer pico de la pandemia por Covid 19.                                                                                                                                                                                                                                                                                                                     3. Acciones de Mejora: Disminuir la meta de acuerdo con la dínamica de la pandemia internacionalmente o liberar el recurso para otras actividades.</v>
          </cell>
          <cell r="AD25">
            <v>0</v>
          </cell>
          <cell r="AE25">
            <v>0</v>
          </cell>
          <cell r="AF25">
            <v>0</v>
          </cell>
          <cell r="AG25">
            <v>0</v>
          </cell>
          <cell r="AI25">
            <v>0</v>
          </cell>
          <cell r="AJ25">
            <v>0</v>
          </cell>
          <cell r="AK25">
            <v>0</v>
          </cell>
          <cell r="AL25" t="str">
            <v>1. Resultados Alcanzados a la fecha: En el segundo trimestre los resultados obtenidos por visitas internacionales de evaluación farmaceutica  de medicamentos, el avance acumulado es del 0 % (0 de 10 ) con respecto a la meta propuesta para el año 2021, en el grupo de  Condición especial de Riesgo.                                                                                                                                              2. Inconvenientes presentados: Continuidad de la pandemia por Covid 19.                                                                                                                                                                                                                                                                                                                     3. Acciones de Mejora: Planteamiento de estrategias alternas a la presencial, para evacuar visitas en el segundo semestre del 2021. Disminuir la meta de acuerdo con la dínamica de la pandemia internacionalmente o liberar el recurso para otras actividades.</v>
          </cell>
          <cell r="AN25">
            <v>0</v>
          </cell>
          <cell r="AO25">
            <v>0</v>
          </cell>
          <cell r="AP25">
            <v>0</v>
          </cell>
          <cell r="AQ25">
            <v>0</v>
          </cell>
          <cell r="AR25">
            <v>0</v>
          </cell>
          <cell r="AS25">
            <v>0</v>
          </cell>
          <cell r="AT25">
            <v>0</v>
          </cell>
          <cell r="AU25" t="str">
            <v>1. Resultados Alcanzados a la fecha: En el tercer trimestre los resultados obtenidos por visitas internacionales de evaluación farmaceutica  de medicamentos, el avance es del 0 % (0 de 10 ) con respecto a la meta propuesta para el año 2021, en el grupo de  Condición especial de Riesgo.                                                                                                                                                                                         2. Inconvenientes presentados: Continuidad de restricciones por la pandemia por Covid 19 a nivel mundial.                                                                                                                                                                                                                                                                                                                    3. Acciones de Mejora: Planteamiento de estrategias alternas a la presencial, para evacuar visitas en el cuarto trimestre del 2021. Disminuir la meta de acuerdo con la dínamica de la pandemia internacionalmente o liberar el recurso para otras actividades.</v>
          </cell>
          <cell r="AV25">
            <v>0</v>
          </cell>
          <cell r="AW25">
            <v>0</v>
          </cell>
          <cell r="AX25">
            <v>0</v>
          </cell>
          <cell r="AY25">
            <v>0</v>
          </cell>
          <cell r="AZ25">
            <v>0</v>
          </cell>
          <cell r="BA25">
            <v>0</v>
          </cell>
          <cell r="BB25">
            <v>0</v>
          </cell>
          <cell r="BC25">
            <v>0</v>
          </cell>
          <cell r="BD25" t="str">
            <v>1. Resultados Alcanzados a la fecha: En el cuarto trimestre los resultados obtenidos por visitas internacionales de evaluación farmaceutica  de medicamentos, el avance es del 0 % (0 de 10 ) con respecto a la meta propuesta para el año 2021, en el grupo de  Condición especial de Riesgo. 
- De acuerdo al plan de reactivación propuesto a la industria, se programaron visitas virtuales con los laboratorios ASTELLAS FARMA COLOMBIA y PFIZER S.A.S, a realizar durante la 1ª semana de diciembre, por lo que se realizaron varias atenciones a estos usuarios, con el fin de verificar el proceso y cumplimiento de los criterios de visita.
- Los representantes de los dos laboratorios manifestaron el cumplimiento de requisitos de horario y tecnológicos para hacer las visitas virtuales en tiempo real, siendo plantas que se habían visitado anteriormente de forma presencial, se procedió a la programación de las visitas para evaluar diez (10) radicados, con la respectiva aceptación por parte de los fabricantes.
- Posterior al desarrollo de estas actividades y avanzar en la revisión de los trámites, fue comunicado por parte de los dos laboratorios que los fabricantes indicaron que no contaban con la posibilidad de hacer la visita con visualización de los procesos en tiempo real, por temas de conectividad o confidencialidad, por lo que plantearon como alternativa la presentación de fotografías o videos de los procesos, aun manifestando que eran conscientes de que esto no se ajustaba a los criterios dados por el Invima desde el mes de junio del presente año.
- Los representantes de los laboratorios indicaron que estaban buscando opciones para dar cumplimiento a lo requerido, pero que no les era posible realizar la visita en las fechas programadas.
                                                                                                                                                                                        2. Inconvenientes presentados: Se programaron 10 visitas virtuales con 2 laboratorios entre nov-dic, sin embargo, los dos interesados pidieron reprogramarlas para 2022 porque no lograron cumplir los criterios establecidos e informaron que no contaban con la infraestructura para llevarlas a cabo.  (punto explicado anteriormente).                                                                                                                                                                                                                                                                       3. Acciones de Mejora: Disminuir la meta de acuerdo con la dínamica de la pandemia internacionalmente o liberar el recurso para otras actividades.</v>
          </cell>
        </row>
        <row r="26">
          <cell r="A26" t="str">
            <v>DM20</v>
          </cell>
          <cell r="B26" t="str">
            <v xml:space="preserve">1 Fortalecimiento  de la inspección  vigilancia y control de los productos competencia del Invima </v>
          </cell>
          <cell r="C26" t="str">
            <v>Dirección de Medicamentos</v>
          </cell>
          <cell r="D26" t="str">
            <v>Realizar visitas nacionales de evaluación farmaceutica de medicamentos seleccionados - RS</v>
          </cell>
          <cell r="E26" t="str">
            <v>Realizar evaluación farmaceutica en el establecimiento a los productos establecidos y/o seleccionados por la Dirección.</v>
          </cell>
          <cell r="F26" t="str">
            <v>Inversión</v>
          </cell>
          <cell r="G26" t="str">
            <v>visitas nacionales de evaluación farmaceutica</v>
          </cell>
          <cell r="H26" t="str">
            <v>(N°. de visitas nacionales de evaluación farmaceutica realizadas/N°. de visitas nacionales de evaluación farmaceutica programadas)*100</v>
          </cell>
          <cell r="I26" t="str">
            <v>Número</v>
          </cell>
          <cell r="J26" t="str">
            <v>Mensual</v>
          </cell>
          <cell r="K26">
            <v>45</v>
          </cell>
          <cell r="L26">
            <v>12</v>
          </cell>
          <cell r="M26">
            <v>33</v>
          </cell>
          <cell r="N26">
            <v>71</v>
          </cell>
          <cell r="O26">
            <v>19</v>
          </cell>
          <cell r="P26">
            <v>52</v>
          </cell>
          <cell r="Q26">
            <v>71</v>
          </cell>
          <cell r="R26">
            <v>1</v>
          </cell>
          <cell r="S26">
            <v>1</v>
          </cell>
          <cell r="T26" t="str">
            <v>Revisar la sobreejecución del Indicador</v>
          </cell>
          <cell r="U26">
            <v>0</v>
          </cell>
          <cell r="V26">
            <v>0</v>
          </cell>
          <cell r="W26">
            <v>0</v>
          </cell>
          <cell r="X26">
            <v>2</v>
          </cell>
          <cell r="Y26">
            <v>0</v>
          </cell>
          <cell r="Z26">
            <v>8</v>
          </cell>
          <cell r="AA26">
            <v>10</v>
          </cell>
          <cell r="AB26">
            <v>0.22222222222222221</v>
          </cell>
          <cell r="AC26" t="str">
            <v>1. Resultados Alcanzados a la fecha: Para el primer trimestre los resultados obtenidos por visitas nacionales de evaluación farmaceutica  de medicamentos, el avance acumulado es del 22,22 % (10 de 45 ) con respecto a la meta propuesta para el año 2021, en el grupo de  Síntesis química.                                                          2. Inconvenientes presentados: N/A                                                                                                                                                                                                                                                                                                                    3. Acciones de Mejora: N/A</v>
          </cell>
          <cell r="AD26">
            <v>1</v>
          </cell>
          <cell r="AE26">
            <v>11</v>
          </cell>
          <cell r="AF26">
            <v>4</v>
          </cell>
          <cell r="AG26">
            <v>6</v>
          </cell>
          <cell r="AH26">
            <v>2</v>
          </cell>
          <cell r="AI26">
            <v>5</v>
          </cell>
          <cell r="AJ26">
            <v>29</v>
          </cell>
          <cell r="AK26">
            <v>0.64444444444444449</v>
          </cell>
          <cell r="AL26" t="str">
            <v>1. Resultados Alcanzados a la fecha: En el segundo trimestre los resultados obtenidos por visitas nacionales de evaluación farmaceutica  de medicamentos, el avance acumulado es del 64,44 % (29 de 45) lo que indica cumplimiento sobresaliente, con respecto a la meta propuesta para el año 2021, en el grupo de  Síntesis química.                                                                                                                                                                                                                                                         2. Inconvenientes presentados: Alta demanda de visitas y  trámites con visita acumulados del 2020, con necesidad de visista presencial y/o mixta.                                                                                                                                                                                                                                                                                                                 3. Acciones de Mejora: N/A</v>
          </cell>
          <cell r="AM26">
            <v>3</v>
          </cell>
          <cell r="AN26">
            <v>2</v>
          </cell>
          <cell r="AO26">
            <v>4</v>
          </cell>
          <cell r="AP26">
            <v>8</v>
          </cell>
          <cell r="AQ26">
            <v>0</v>
          </cell>
          <cell r="AR26">
            <v>6</v>
          </cell>
          <cell r="AS26">
            <v>23</v>
          </cell>
          <cell r="AT26">
            <v>0.51111111111111107</v>
          </cell>
          <cell r="AU26" t="str">
            <v>1. Resultados Alcanzados a la fecha: En el tercer trimestre, los resultados obtenidos por visitas nacionales de evaluación farmaceutica  de medicamentos, tienen un avance del 51,11 % (23 de 45) lo que indica cumplimiento sobresaliente, con respecto a la meta propuesta para el año 2021, en el grupo de  Síntesis química.                                                                                                                                                                                                                                                         2. Inconvenientes presentados: Demanda de trámites con solicitud  de visita presencial y/o mixta.                                                                                                                                                                                                                                                                                                                 3. Acciones de Mejora: Reevaluar la meta y ajustar de acuerdo a la sobrejecucción.</v>
          </cell>
          <cell r="AV26">
            <v>4</v>
          </cell>
          <cell r="AW26">
            <v>2</v>
          </cell>
          <cell r="AX26">
            <v>0</v>
          </cell>
          <cell r="AY26">
            <v>1</v>
          </cell>
          <cell r="AZ26">
            <v>1</v>
          </cell>
          <cell r="BA26">
            <v>1</v>
          </cell>
          <cell r="BB26">
            <v>9</v>
          </cell>
          <cell r="BC26">
            <v>0.2</v>
          </cell>
          <cell r="BD26" t="str">
            <v>1. Resultados Alcanzados a la fecha: En el cuarto trimestre, los resultados obtenidos por visitas nacionales de evaluación farmaceutica de medicamentos, tienen un avance del 20,00 % (9 de 45) lo que indica cumplimiento sobresaliente, con respecto a la meta propuesta para el año 2021, en el grupo de Síntesis química.                                                                                                                                                                                                                                                         2. Inconvenientes presentados: Demanda de trámites con solicitud  de visita presencial.                                                                                                                                                                                                                                                                                                                 3. Acciones de Mejora: Ajustar de acuerdo a la sobrejecucción del año por visitas pendientes del año 2021 y nuevas radicaciones.</v>
          </cell>
        </row>
        <row r="27">
          <cell r="A27" t="str">
            <v>DM21</v>
          </cell>
          <cell r="B27" t="str">
            <v xml:space="preserve">1 Fortalecimiento  de la inspección  vigilancia y control de los productos competencia del Invima </v>
          </cell>
          <cell r="C27" t="str">
            <v>Dirección de Medicamentos</v>
          </cell>
          <cell r="D27" t="str">
            <v xml:space="preserve"> Emitir actos administrativos (resoluciones y autos) de evaluación inicial de protocolos de investigación clínica -BPC</v>
          </cell>
          <cell r="E27" t="str">
            <v>Estudiar y conceptuar acerca de los aspectos científicos y tecnológicos de los productos que por competencia se someten a consideración de las Salas Especializadas de la Comisión Revisora de acuerdo con las funciones asignadas.</v>
          </cell>
          <cell r="F27" t="str">
            <v>Funcionamiento</v>
          </cell>
          <cell r="G27" t="str">
            <v>Actos administrativos emitidos por el grupo de investigación Clinica</v>
          </cell>
          <cell r="H27" t="str">
            <v>(No. Actos adminitrativos generados por el grupo de de investigación Clinica /No. Total de actos administrativos programados) *100</v>
          </cell>
          <cell r="I27" t="str">
            <v>Número</v>
          </cell>
          <cell r="J27" t="str">
            <v>Mensual</v>
          </cell>
          <cell r="K27">
            <v>200</v>
          </cell>
          <cell r="L27">
            <v>0</v>
          </cell>
          <cell r="M27">
            <v>200</v>
          </cell>
          <cell r="N27">
            <v>221</v>
          </cell>
          <cell r="O27">
            <v>0</v>
          </cell>
          <cell r="P27">
            <v>221</v>
          </cell>
          <cell r="Q27">
            <v>221</v>
          </cell>
          <cell r="R27">
            <v>1</v>
          </cell>
          <cell r="S27">
            <v>1</v>
          </cell>
          <cell r="T27" t="str">
            <v>Revisar la sobreejecución del Indicador</v>
          </cell>
          <cell r="U27">
            <v>0</v>
          </cell>
          <cell r="V27">
            <v>17</v>
          </cell>
          <cell r="W27">
            <v>0</v>
          </cell>
          <cell r="X27">
            <v>15</v>
          </cell>
          <cell r="Y27">
            <v>0</v>
          </cell>
          <cell r="Z27">
            <v>19</v>
          </cell>
          <cell r="AA27">
            <v>51</v>
          </cell>
          <cell r="AB27">
            <v>0.255</v>
          </cell>
          <cell r="AC27" t="str">
            <v>1. Resultados Alcanzados a la fecha: En este primer trimestre  (Enero a Marzo de 2021)  se emitieron Cincuenta y un (51) actos administrativos (resoluciones y autos) de evaluación inicial de protocolos de investigación clínica. Alcanzando así un cumplimiento del    20,4 % de la meta establecida.
2. Inconvenientes presentados: No aplica.
3. Acciones de Mejora si aplican: No aplica.</v>
          </cell>
          <cell r="AD27">
            <v>0</v>
          </cell>
          <cell r="AE27">
            <v>21</v>
          </cell>
          <cell r="AF27">
            <v>0</v>
          </cell>
          <cell r="AG27">
            <v>9</v>
          </cell>
          <cell r="AH27">
            <v>0</v>
          </cell>
          <cell r="AI27">
            <v>19</v>
          </cell>
          <cell r="AJ27">
            <v>49</v>
          </cell>
          <cell r="AK27">
            <v>0.245</v>
          </cell>
          <cell r="AL27" t="str">
            <v>1. Resultados Alcanzados a la fecha: En este segundo trimestre  se emitieron Cuarenta y nueve  (49) actos administrativos (resoluciones y autos) de evaluación inicial de protocolos de investigación clínica. Alcanzando así un cumplimiento del    40 % de la meta establecida.
2. Inconvenientes presentados: 
1. La emisión de actos administrativos (resoluciones y autos) es directamente proporcional al número de solicitudes de evaluación inicial de protocolos que se reciben en el grupo de investigación clínica, las cuales son a demanda, por lo que, en este período (abril a junio de 2021) en comparación con el del año anterior (2020) el sometimiento de protocolos de investigación clínica por parte de los usuarios ha disminuido y por ende el número de actos administrativos emitidos por parte del GIC.
2. Adicionalmente, durante este mismo período, una funcionaria que hacía parte del equipo evaluador de protocolos de investigación clínica se fue del Invima y otra entró en licencia por maternidad, ambas médicas, y a la fecha no han tenido reemplazo, razón por la cual disminuyó el recurso humano de manera considerable para atender las solicitudes de evaluación inicial de protocolos de investigación clínica.
3. Acciones de Mejora si aplican: No aplica.</v>
          </cell>
          <cell r="AM27">
            <v>0</v>
          </cell>
          <cell r="AN27">
            <v>21</v>
          </cell>
          <cell r="AO27">
            <v>0</v>
          </cell>
          <cell r="AP27">
            <v>25</v>
          </cell>
          <cell r="AQ27">
            <v>0</v>
          </cell>
          <cell r="AR27">
            <v>15</v>
          </cell>
          <cell r="AS27">
            <v>61</v>
          </cell>
          <cell r="AT27">
            <v>0.30499999999999999</v>
          </cell>
          <cell r="AU27" t="str">
            <v xml:space="preserve">1. Resultados Alcanzados a la fecha:
Para el tercer trimestre (julio a septiembre de 2021) se emitieron sesenta y un (61) actos administrativos, equivalente al 30.50% de la meta. De manera que se ha alcanzado así un cumplimiento del 80.5 % de la meta anual establecida.
2. Dificultades o problemas de brecha: No aplica
3. Plan de acción para la mejora: No aplica
</v>
          </cell>
          <cell r="AV27">
            <v>0</v>
          </cell>
          <cell r="AW27">
            <v>23</v>
          </cell>
          <cell r="AX27">
            <v>0</v>
          </cell>
          <cell r="AY27">
            <v>16</v>
          </cell>
          <cell r="AZ27">
            <v>0</v>
          </cell>
          <cell r="BA27">
            <v>21</v>
          </cell>
          <cell r="BB27">
            <v>60</v>
          </cell>
          <cell r="BC27">
            <v>0.3</v>
          </cell>
          <cell r="BD27" t="str">
            <v>1. Resultados Alcanzados a la fecha:
para el cuarto trimestre (octubre a diciembre de 2021)  se emitieron sesenta y un (60) actos administrativos, equivalente al 30% de la meta. De manera que se ha alcanzando así un cumplimiento del 100 % de la meta anual establecida.
2. Dificultades o problemas de brecha: N.A.
3. Plan de acción para la mejora: N.A.</v>
          </cell>
        </row>
        <row r="28">
          <cell r="A28" t="str">
            <v>DM22</v>
          </cell>
          <cell r="B28" t="str">
            <v xml:space="preserve">1 Fortalecimiento  de la inspección  vigilancia y control de los productos competencia del Invima </v>
          </cell>
          <cell r="C28" t="str">
            <v>Dirección de Medicamentos</v>
          </cell>
          <cell r="D28" t="str">
            <v>Evaluación de trámites competencia del Grupo de apoyo a las Salas Especializadas de la Comisión Revisora (Urgencias clínicas, modificaciones de aspectos relacionados con seguridad y eficacia, insertos/IPP o similares, inclusiones en normas farmacológicas)</v>
          </cell>
          <cell r="E28" t="str">
            <v xml:space="preserve">Estudiar y conceptuar acerca de los aspectos científicos y tecnológicos de los productos competencia de la Dirección por parte del Grupo de Apoyo a las Salas Especializadas de la Comisión Revisora </v>
          </cell>
          <cell r="F28" t="str">
            <v>Funcionamiento</v>
          </cell>
          <cell r="G28" t="str">
            <v>Trámites estudiados</v>
          </cell>
          <cell r="H28" t="str">
            <v>(No. de trámites estudiados/ No. de tramites proyectados para la vigencia )*100</v>
          </cell>
          <cell r="I28" t="str">
            <v>Número</v>
          </cell>
          <cell r="J28" t="str">
            <v>Mensual</v>
          </cell>
          <cell r="K28">
            <v>4000</v>
          </cell>
          <cell r="L28">
            <v>0</v>
          </cell>
          <cell r="M28">
            <v>4000</v>
          </cell>
          <cell r="N28">
            <v>3659</v>
          </cell>
          <cell r="O28">
            <v>0</v>
          </cell>
          <cell r="P28">
            <v>3659</v>
          </cell>
          <cell r="Q28">
            <v>3659</v>
          </cell>
          <cell r="R28">
            <v>0.91474999999999995</v>
          </cell>
          <cell r="S28">
            <v>1</v>
          </cell>
          <cell r="T28" t="str">
            <v/>
          </cell>
          <cell r="U28">
            <v>0</v>
          </cell>
          <cell r="V28">
            <v>132</v>
          </cell>
          <cell r="W28">
            <v>0</v>
          </cell>
          <cell r="X28">
            <v>242</v>
          </cell>
          <cell r="Y28">
            <v>0</v>
          </cell>
          <cell r="Z28">
            <v>349</v>
          </cell>
          <cell r="AA28">
            <v>723</v>
          </cell>
          <cell r="AB28">
            <v>0.18074999999999999</v>
          </cell>
          <cell r="AC28" t="str">
            <v>1. Resultados Alcanzados a la fecha: En el primer trimestre del año 2021 el Grupo de Apoyo a las Salas Especializadas de la Comisión Revisora de la Dirección de Medicamentos y Productos Biológicos evaluó un total de 723 tramites, de los cuales 349 corresponden a Urgencias clínicas, desabastecimiento y tutelas y 374 corresponde a modificaciones de aspectos relacionados con seguridad y eficacia, insertos/IPP o similares, inclusiones en normas farmacológicas y correspondencias.
2. Inconvenientes presentados: N/A
3. Acciones de Mejora si aplican:  N/A</v>
          </cell>
          <cell r="AE28">
            <v>448</v>
          </cell>
          <cell r="AF28">
            <v>0</v>
          </cell>
          <cell r="AG28">
            <v>413</v>
          </cell>
          <cell r="AH28">
            <v>0</v>
          </cell>
          <cell r="AI28">
            <v>468</v>
          </cell>
          <cell r="AJ28">
            <v>1329</v>
          </cell>
          <cell r="AK28">
            <v>0.33224999999999999</v>
          </cell>
          <cell r="AL28" t="str">
            <v xml:space="preserve">En el segundo trimestre del año 2021 el Grupo de Apoyo a las Salas Especializadas de la Comisión Revisora de la Dirección de Medicamentos y Productos Biológicos evaluó un total de 1329 tramites, de los cuales 451 corresponden a Urgencias clínicas, desabastecimiento y tutelas y 878 corresponde a modificaciones de aspectos relacionados con seguridad y eficacia, insertos/IPP o similares, inclusiones en normas farmacológicas y correspondencias.
Inconvenientes y Plan de Acción: No se presentan inconvenientes en este periodo relacionados con la ejecución de actividades, sin embargo la cantidad de personal con la que cuenta el grupo todavía es insuficiente con respecto a la cantidad de trabajo acumulado y si bien se ha aumentado la productividad con respecto al primer trimestre del año, todafía queda pendiente la incorporación de contratistas para poder ponerse al día con los trámites pendientes por evaluación
</v>
          </cell>
          <cell r="AM28">
            <v>0</v>
          </cell>
          <cell r="AN28">
            <v>327</v>
          </cell>
          <cell r="AO28">
            <v>0</v>
          </cell>
          <cell r="AP28">
            <v>219</v>
          </cell>
          <cell r="AQ28">
            <v>0</v>
          </cell>
          <cell r="AR28">
            <v>447</v>
          </cell>
          <cell r="AS28">
            <v>993</v>
          </cell>
          <cell r="AT28">
            <v>0.24825</v>
          </cell>
          <cell r="AU28" t="str">
            <v>Resultados alcanzados a la fecha: En el tercer trimestre del año 2021 el Grupo de Apoyo a las Salas Especializadas de la Comisión Revisora de la Dirección de Medicamentos y Productos Biológicos evaluó un total de 993 tramites, de los cuales 501 corresponden a Urgencias clínicas, desabastecimiento y tutelas y 492 corresponde a modificaciones de aspectos relacionados con seguridad y eficacia, insertos/IPP o similares, inclusiones en normas farmacológicas y correspondencia.
Inconvenientes y Plan de Acción: No se presentan inconvenientes en este periodo relacionados con la ejecución de actividades, sin embargo debido a que la cantidad de personal con la que cuenta el grupo todavía es insuficiente, se mantiene una cantidad de trabajo acumulado importante.</v>
          </cell>
          <cell r="AV28">
            <v>0</v>
          </cell>
          <cell r="AW28">
            <v>284</v>
          </cell>
          <cell r="AX28">
            <v>0</v>
          </cell>
          <cell r="AY28">
            <v>100</v>
          </cell>
          <cell r="AZ28">
            <v>0</v>
          </cell>
          <cell r="BA28">
            <v>230</v>
          </cell>
          <cell r="BB28">
            <v>614</v>
          </cell>
          <cell r="BC28">
            <v>0.1535</v>
          </cell>
          <cell r="BD28" t="str">
            <v>En el cuarto trimestre del año 2021 el Grupo de Apoyo a las Salas Especializadas de la Comisión Revisora de la Dirección de Medicamentos y Productos Biológicos evaluó un total de 614 tramites, de los cuales 332 corresponden a Urgencias clínicas, desabastecimiento y tutelas y 282 corresponde a modificaciones de aspectos relacionados con seguridad y eficacia, insertos/IPP o similares, inclusiones en normas farmacológicas y correspondencias.
Inconvenientes y Plan de Acción: Los inconvenientes relacionados con el cumplimiento de esta meta son, en términos generales, los mismos que para los otros indicadores, derivados de la planta de personal insuficiente y particularmente considerando que varios de los contratos finalizaron antes de terminar el trimestre.
Se requiere el fortalecimiento del grupo de apoyo en cuanto a la cantidad de profesionales diponibles en todas las líneas de trabajo y adicionalmente la continuidad de las personas, ya que sumado a los tiempos que toma la contratación hay que sumar el tiempo de entrenamiento y adecuación a las funciones para todos los contratistas nuevos.</v>
          </cell>
        </row>
        <row r="29">
          <cell r="A29" t="str">
            <v>DM23</v>
          </cell>
          <cell r="B29" t="str">
            <v xml:space="preserve">1 Fortalecimiento  de la inspección  vigilancia y control de los productos competencia del Invima </v>
          </cell>
          <cell r="C29" t="str">
            <v>Dirección de Medicamentos</v>
          </cell>
          <cell r="D29" t="str">
            <v>Revisión de tramites en evaluación preparatoria   para la Sala especializada de moléculas nuevas, nuevas indicaciones, medicamentos biológicos y la sala especializada medicamentos</v>
          </cell>
          <cell r="E29" t="str">
            <v>Verificar el cumplimiento de los requisitos establecidos en la normatividad sanitaria vigente, con el fin de verificar que se mantengan las condiciones  requeridas para los productos, establecimientos y tecnologias competencia de la Dirección.</v>
          </cell>
          <cell r="F29" t="str">
            <v>Funcionamiento</v>
          </cell>
          <cell r="G29" t="str">
            <v>Número  de  trámites de evaluaciones</v>
          </cell>
          <cell r="H29" t="str">
            <v>(No de tramites estudiados/N° de tramites proyectados)*100</v>
          </cell>
          <cell r="I29" t="str">
            <v>Número</v>
          </cell>
          <cell r="J29" t="str">
            <v>Mensual</v>
          </cell>
          <cell r="K29">
            <v>580</v>
          </cell>
          <cell r="L29">
            <v>0</v>
          </cell>
          <cell r="M29">
            <v>580</v>
          </cell>
          <cell r="N29">
            <v>305</v>
          </cell>
          <cell r="O29">
            <v>0</v>
          </cell>
          <cell r="P29">
            <v>305</v>
          </cell>
          <cell r="Q29">
            <v>305</v>
          </cell>
          <cell r="R29">
            <v>0.52586206896551724</v>
          </cell>
          <cell r="S29">
            <v>1</v>
          </cell>
          <cell r="T29" t="str">
            <v/>
          </cell>
          <cell r="U29">
            <v>0</v>
          </cell>
          <cell r="V29">
            <v>0</v>
          </cell>
          <cell r="W29">
            <v>0</v>
          </cell>
          <cell r="X29">
            <v>0</v>
          </cell>
          <cell r="Y29">
            <v>0</v>
          </cell>
          <cell r="Z29">
            <v>0</v>
          </cell>
          <cell r="AA29">
            <v>0</v>
          </cell>
          <cell r="AB29">
            <v>0</v>
          </cell>
          <cell r="AC29" t="str">
            <v>1. Resultados Alcanzados a la fecha: En el primer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2. Inconvenientes presentados: No aplica.
3. Acciones de Mejora si aplican: No aplica</v>
          </cell>
          <cell r="AE29">
            <v>0</v>
          </cell>
          <cell r="AG29">
            <v>0</v>
          </cell>
          <cell r="AI29">
            <v>0</v>
          </cell>
          <cell r="AJ29">
            <v>0</v>
          </cell>
          <cell r="AK29">
            <v>0</v>
          </cell>
          <cell r="AL29" t="str">
            <v xml:space="preserve">En el segundo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Inconvenientes y Plan de Acción: Se realizó la solicitud de un control de cambios para incluir en este indicador las preevaluaciones que se realizan por parte del grupo para la Sala Especializada de Medicamentos y poder actualizar el dato reportado dentro del POA incluyendo estas evaluaciones
</v>
          </cell>
          <cell r="AM29">
            <v>0</v>
          </cell>
          <cell r="AN29">
            <v>0</v>
          </cell>
          <cell r="AO29">
            <v>0</v>
          </cell>
          <cell r="AP29">
            <v>0</v>
          </cell>
          <cell r="AQ29">
            <v>0</v>
          </cell>
          <cell r="AR29">
            <v>228</v>
          </cell>
          <cell r="AS29">
            <v>228</v>
          </cell>
          <cell r="AT29">
            <v>0.39310344827586208</v>
          </cell>
          <cell r="AU29" t="str">
            <v>En el tercer trimestre del año 2021 el Grupo de Apoyo a las Salas Especializadas de la Comisión Revisora de la Dirección de Medicamentos y Productos Biológicos realizó 50 pre-evaluaciones destinadas a la Sala Especializada de Medicamentos, correspondientes a:
32 Evaluaciones de estudios de Biodisponibilidad y Bioequivalencia
1 Protocolo de Biodisponibilidad y Bioequivalencia
6 Preevaluaciones relacionadas con inclusión en el listado de Medicamentos Vitales No Disponibles
11 Unificaciones de Información farmacológica.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
Nota: Dado que el indicador estaba solo para reuniones de la sala de nuevas moléculas, se envía la información de las reuniones preparatorias efectuadas en lo corrido del año para la sala de medicamentos, teniendo en cuenta que con la actualización, el indicador ahora es la sumatoria de las reuniones de las dos salas. 
Enero =  80 - Febrero No se realizaron - Marzo = 23 - Abril = 28 - Mayo = 27 Junio = 20 Total = 178 reuniones.
(Julio 9 - Agosto 38 - Septiembre 3 Reporte del trimestre) = 50 Reuniones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v>
          </cell>
          <cell r="AV29">
            <v>0</v>
          </cell>
          <cell r="AW29">
            <v>0</v>
          </cell>
          <cell r="AX29">
            <v>0</v>
          </cell>
          <cell r="AY29">
            <v>34</v>
          </cell>
          <cell r="AZ29">
            <v>0</v>
          </cell>
          <cell r="BA29">
            <v>43</v>
          </cell>
          <cell r="BB29">
            <v>77</v>
          </cell>
          <cell r="BC29">
            <v>0.13275862068965516</v>
          </cell>
          <cell r="BD29" t="str">
            <v>En el cuarto trimestre del año 2021 el Grupo de Apoyo a las Salas Especializadas de la Comisión Revisora de la Dirección de Medicamentos y Productos Biológicos realizó 77 pre-evaluaciones destinadas a la Sala Especializada de Medicamentos, correspondientes a:
41 Evaluaciones de estudios de Biodisponibilidad y Bioequivalencia
2 Protocolo de Biodisponibilidad y Bioequivalencia
14 Preevaluaciones relacionadas con inclusión en el listado de Medicamentos Vitales No Disponibles
20 Unificaciones de Información farmacológica
Inconvenientes y Plan de Acción: Si bien el grupo de apoyo alimenta a las Salas Especializadas con la preevaluación de trámites, estos preconceptos no se hacen efectivos hasta que son revisados y evaluados por la Comisión Revisora en las actas correspondientes, por lo que parte del trabajo realizado todavía se encuentra en espera de ser sesionado y conceptuado en actas, los valores reportados corresponden únicamente a las preevaluaciones que ya han sido acogidas por conceptos en Actas de Comisión Revisora. En adición a lo anterior, la falta de personal de planta de manera permanente en el grupo también impacta negativamente la cantidad de preevaluaciones que pueden realizarse, tanto de evaluaciones de biodisponibilidad y bioequivalencia, evaluaciones de información farmacológica y estudios de vitales no disponibles
Se requiere el fortalecimiento del grupo de apoyo en cuanto a la cantidad de profesionales diponibles en todas las líneas de trabajo y adicionalmente la continuidad de las personas, ya que sumado a los tiempos que toma la contratación hay que sumar el tiempo de entrenamiento y adecuación a las funciones para todos los contratistas nuevos.</v>
          </cell>
        </row>
        <row r="30">
          <cell r="A30" t="str">
            <v>DM24</v>
          </cell>
          <cell r="B30" t="str">
            <v xml:space="preserve">1 Fortalecimiento  de la inspección  vigilancia y control de los productos competencia del Invima </v>
          </cell>
          <cell r="C30" t="str">
            <v>Dirección de Medicamentos</v>
          </cell>
          <cell r="D30" t="str">
            <v>Evaluar  trámites de publicidad de productos competencia de la Dirección de Medicamentos y Productos Biológicos.</v>
          </cell>
          <cell r="E30" t="str">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ell>
          <cell r="F30" t="str">
            <v>Inversión</v>
          </cell>
          <cell r="G30" t="str">
            <v>Evaluación de Tramites</v>
          </cell>
          <cell r="H30" t="str">
            <v>(Número de tramites de publicidad realizados/ No de tramites de publicidad programadas ) * 100</v>
          </cell>
          <cell r="I30" t="str">
            <v>Número</v>
          </cell>
          <cell r="J30" t="str">
            <v>Trimestral</v>
          </cell>
          <cell r="K30">
            <v>6200</v>
          </cell>
          <cell r="L30">
            <v>0</v>
          </cell>
          <cell r="M30">
            <v>6200</v>
          </cell>
          <cell r="N30">
            <v>9725</v>
          </cell>
          <cell r="O30">
            <v>0</v>
          </cell>
          <cell r="P30">
            <v>9725</v>
          </cell>
          <cell r="Q30">
            <v>9725</v>
          </cell>
          <cell r="R30">
            <v>1</v>
          </cell>
          <cell r="S30">
            <v>1</v>
          </cell>
          <cell r="T30" t="str">
            <v>Revisar la sobreejecución del Indicador</v>
          </cell>
          <cell r="U30">
            <v>0</v>
          </cell>
          <cell r="V30">
            <v>0</v>
          </cell>
          <cell r="W30">
            <v>0</v>
          </cell>
          <cell r="X30">
            <v>0</v>
          </cell>
          <cell r="Y30">
            <v>0</v>
          </cell>
          <cell r="Z30">
            <v>703</v>
          </cell>
          <cell r="AA30">
            <v>703</v>
          </cell>
          <cell r="AB30">
            <v>0.11338709677419355</v>
          </cell>
          <cell r="AC30" t="str">
            <v>1. Resultados alcanzados a la fecha: En el primer trimestre del 2021, se han evaluado 703 solicitudes de autorización de publicidad lo que corresponde a 11,34% de la meta total, las cuales pertenecen a las categoría de medicamentos de venta libre,   Suplementos Dietarios,  Productos Fitoterapéuticos y  Medicamentos Homeopáticos. 
2. Inconvenientes presentados: Enero y febrero no se pudo adelantar Comités de Publicidad por falta de personal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v>
          </cell>
          <cell r="AG30">
            <v>0</v>
          </cell>
          <cell r="AI30">
            <v>2990</v>
          </cell>
          <cell r="AJ30">
            <v>2990</v>
          </cell>
          <cell r="AK30">
            <v>0.48225806451612901</v>
          </cell>
          <cell r="AL30" t="str">
            <v>1. Resultados alcanzados a la fecha: En el segundo trimestre del 2021, se han evaluado 2990 solicitudes de autorización de publicidad lo que corresponde a 49,23% de la meta total, las cuales pertenecen a las categoría de medicamentos de venta libre,   Suplementos Dietarios,  Productos Fitoterapéuticos y  Medicamentos. Lo anterior gracias a que intensificó el número de Comités y las horas de evaluación, en un plan estratégico trazado por el Grupo de Publicidad, con el objeto de ponernos al día, por el atraso presentado en el primer trimestre por falta de personal Homeopáticos. 
2. Inconvenientes presentados: No aplica.
3. Acciones de mejora: No aplica.</v>
          </cell>
          <cell r="AM30">
            <v>0</v>
          </cell>
          <cell r="AN30">
            <v>0</v>
          </cell>
          <cell r="AO30">
            <v>0</v>
          </cell>
          <cell r="AP30">
            <v>0</v>
          </cell>
          <cell r="AQ30">
            <v>0</v>
          </cell>
          <cell r="AR30">
            <v>3481</v>
          </cell>
          <cell r="AS30">
            <v>3481</v>
          </cell>
          <cell r="AT30">
            <v>0.56145161290322576</v>
          </cell>
          <cell r="AU30" t="str">
            <v>Resultados alcanzados a la fecha: En el tercer trimestre se evaluaron 3481 solicitudes de autorización de publicidad, mejorando los tiempos de evaluación puesto que estamos a un mes, toda vez que se está evaluando los radicados en el mes de agosto del presente año, motivo por el cual se da por concluido el plan de contingencia.
Inconvenientes presentados: se advierte que se mantiene el alto volumen de requerimientos puesto que, la industria insiste en publicitar beneficios que no se encuentran autorizados en el Registro Sanitario de los productos competencia de la Dirección de Medicamentos y Productos Biológicos.
Acciones de Mejora: no aplica</v>
          </cell>
          <cell r="AV30">
            <v>0</v>
          </cell>
          <cell r="AW30">
            <v>0</v>
          </cell>
          <cell r="AX30">
            <v>0</v>
          </cell>
          <cell r="AY30">
            <v>0</v>
          </cell>
          <cell r="AZ30">
            <v>0</v>
          </cell>
          <cell r="BA30">
            <v>2551</v>
          </cell>
          <cell r="BB30">
            <v>2551</v>
          </cell>
          <cell r="BC30">
            <v>0.41145161290322579</v>
          </cell>
          <cell r="BD30" t="str">
            <v>1. Resultados Alcanzados a la fecha:
En el cuarto trimestre se evaluaron 2551 autorizaciones de publicidad. El último Comité se realizó el 15 de diciembre por la terminación de los contratos de dospersonas. No obstante, gracias a un plan de contingencia diseñado para finalizar el año, se logró estudiar 891 trámites en el mes de diciembre, cerrando así, con la evaluación de las solicitudes radicadas hasta mediados de noviembre. 
2. Inconvenientes presentados: NA
3. Acciones de Mejora si aplican: NA</v>
          </cell>
        </row>
        <row r="31">
          <cell r="A31" t="str">
            <v>DM25</v>
          </cell>
          <cell r="B31" t="str">
            <v xml:space="preserve">1 Fortalecimiento  de la inspección  vigilancia y control de los productos competencia del Invima </v>
          </cell>
          <cell r="C31" t="str">
            <v>Dirección de Medicamentos</v>
          </cell>
          <cell r="D31" t="str">
            <v>Realizar visitas de articulación y  seguimiento a la calidad de las visitas IVC de los GTTs y   a las entidades territoriales frente al cumplimiento de la resolución No. 039 del 2016 -GAAT</v>
          </cell>
          <cell r="E31" t="str">
            <v xml:space="preserve">Hacer seguimiento a la articulación y  ejecución de calidad de las visitas IVC de la DIROS y  a las entidades territoriales frente al cumplimiento de la resolución No. 039 del 2016 </v>
          </cell>
          <cell r="F31" t="str">
            <v>Inversión</v>
          </cell>
          <cell r="G31" t="str">
            <v>Visitas de seguimiento y articulación</v>
          </cell>
          <cell r="H31" t="str">
            <v>(Número de actas de visitas realizadas / Número de visitas planeadas (anual) ) * 100</v>
          </cell>
          <cell r="I31" t="str">
            <v>Número</v>
          </cell>
          <cell r="J31" t="str">
            <v>Mensual</v>
          </cell>
          <cell r="K31">
            <v>10</v>
          </cell>
          <cell r="L31">
            <v>0</v>
          </cell>
          <cell r="M31">
            <v>10</v>
          </cell>
          <cell r="N31">
            <v>0</v>
          </cell>
          <cell r="O31">
            <v>0</v>
          </cell>
          <cell r="P31">
            <v>0</v>
          </cell>
          <cell r="Q31">
            <v>0</v>
          </cell>
          <cell r="R31">
            <v>0</v>
          </cell>
          <cell r="S31">
            <v>1</v>
          </cell>
          <cell r="T31" t="str">
            <v/>
          </cell>
          <cell r="U31">
            <v>0</v>
          </cell>
          <cell r="V31">
            <v>0</v>
          </cell>
          <cell r="W31">
            <v>0</v>
          </cell>
          <cell r="X31">
            <v>0</v>
          </cell>
          <cell r="Y31">
            <v>0</v>
          </cell>
          <cell r="Z31">
            <v>0</v>
          </cell>
          <cell r="AA31">
            <v>0</v>
          </cell>
          <cell r="AB31">
            <v>0</v>
          </cell>
          <cell r="AC31" t="str">
            <v>Se solicitó modificar la meta para el año en atención a las condiciones sanitarias que se viven actualmente.</v>
          </cell>
          <cell r="AE31">
            <v>0</v>
          </cell>
          <cell r="AF31">
            <v>0</v>
          </cell>
          <cell r="AG31">
            <v>0</v>
          </cell>
          <cell r="AI31">
            <v>0</v>
          </cell>
          <cell r="AJ31">
            <v>0</v>
          </cell>
          <cell r="AK31">
            <v>0</v>
          </cell>
          <cell r="AL31" t="str">
            <v>1. Resultados Alcanzados a la fecha: Para el trimestre no se ejecutaron visitas relacionadas con esa actividad.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entre otros, los indicados anteriormente. Se propuso también retirar este indicativo  del POA, mientras se estructuraba adecuadamente la accion propuesta para este indicador.</v>
          </cell>
          <cell r="AM31">
            <v>0</v>
          </cell>
          <cell r="AN31">
            <v>0</v>
          </cell>
          <cell r="AO31">
            <v>0</v>
          </cell>
          <cell r="AP31">
            <v>0</v>
          </cell>
          <cell r="AQ31">
            <v>0</v>
          </cell>
          <cell r="AR31">
            <v>0</v>
          </cell>
          <cell r="AS31">
            <v>0</v>
          </cell>
          <cell r="AT31">
            <v>0</v>
          </cell>
          <cell r="AU31" t="str">
            <v>1. Resultados Alcanzados a la fecha: por mapa de Riesgo: Se programaron 91 visitas y extraordinarias: Durante el trimestre se programaron 70 visitas. 
2. Inconvenientes presentados :  Ninguno
3. Acciones de Mejora si aplican: Ninguno</v>
          </cell>
          <cell r="AV31">
            <v>0</v>
          </cell>
          <cell r="AW31">
            <v>0</v>
          </cell>
          <cell r="AX31">
            <v>0</v>
          </cell>
          <cell r="AY31">
            <v>0</v>
          </cell>
          <cell r="AZ31">
            <v>0</v>
          </cell>
          <cell r="BA31">
            <v>0</v>
          </cell>
          <cell r="BB31">
            <v>0</v>
          </cell>
          <cell r="BC31">
            <v>0</v>
          </cell>
          <cell r="BD31" t="str">
            <v xml:space="preserve">1. Resultados Alcanzados a la fecha: Ninguno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ell>
        </row>
        <row r="32">
          <cell r="A32" t="str">
            <v>DM26</v>
          </cell>
          <cell r="B32" t="str">
            <v xml:space="preserve">1 Fortalecimiento  de la inspección  vigilancia y control de los productos competencia del Invima </v>
          </cell>
          <cell r="C32" t="str">
            <v>Dirección de Medicamentos</v>
          </cell>
          <cell r="D32" t="str">
            <v>Participar en Proyectos de norma de armonización normativa</v>
          </cell>
          <cell r="E32" t="str">
            <v>Apoyar al Ministerio de Salud y Protección en la revisión, ajuste, modificación o creación de normatividad sanitaria relacionada con los productos comptencia de la entidad</v>
          </cell>
          <cell r="F32" t="str">
            <v>Funcionamiento</v>
          </cell>
          <cell r="G32" t="str">
            <v>proyectos de normas</v>
          </cell>
          <cell r="H32" t="str">
            <v>(No. Proyectos de norma realizados/No. De Proyectos programados)*100</v>
          </cell>
          <cell r="I32" t="str">
            <v>Número</v>
          </cell>
          <cell r="J32" t="str">
            <v>Mensual</v>
          </cell>
          <cell r="K32">
            <v>7</v>
          </cell>
          <cell r="L32">
            <v>0</v>
          </cell>
          <cell r="M32">
            <v>7</v>
          </cell>
          <cell r="N32">
            <v>39</v>
          </cell>
          <cell r="O32">
            <v>0</v>
          </cell>
          <cell r="P32">
            <v>39</v>
          </cell>
          <cell r="Q32">
            <v>39</v>
          </cell>
          <cell r="R32">
            <v>1</v>
          </cell>
          <cell r="S32">
            <v>1</v>
          </cell>
          <cell r="T32" t="str">
            <v>Revisar la sobreejecución del Indicador</v>
          </cell>
          <cell r="U32">
            <v>0</v>
          </cell>
          <cell r="V32">
            <v>1</v>
          </cell>
          <cell r="W32">
            <v>0</v>
          </cell>
          <cell r="X32">
            <v>3</v>
          </cell>
          <cell r="Y32">
            <v>0</v>
          </cell>
          <cell r="Z32">
            <v>2</v>
          </cell>
          <cell r="AA32">
            <v>6</v>
          </cell>
          <cell r="AB32">
            <v>0.8571428571428571</v>
          </cell>
          <cell r="AC32" t="str">
            <v>1, Resultados Alcanzados a la fecha Actualmente se trabaja entre otras en -          • Proyecto de norma de Buenas Prácticas de Distribución y Almacenamiento.
• Proyecto de modificación de la Resolución 2378 de 2008; Buenas Prácticas Clínicas
- Proyecto de modificación al Decreto 549 de 2001, que regula las Buenas Prácticas de Manufactura (BPM). 
- Proyecto de modificación de la Resolución 2378 de 2008; Buenas Prácticas Clínicas
- Proyecto de modificación del Decreto 481 de 2004, que regula los Vitales No Disponibles.
2,Inconvenientes presentados: No aplica
3, Acciones de Mejora si aplican : No aplica</v>
          </cell>
          <cell r="AE32">
            <v>4</v>
          </cell>
          <cell r="AF32">
            <v>0</v>
          </cell>
          <cell r="AG32">
            <v>2</v>
          </cell>
          <cell r="AI32">
            <v>4</v>
          </cell>
          <cell r="AJ32">
            <v>10</v>
          </cell>
          <cell r="AK32">
            <v>1.4285714285714286</v>
          </cell>
          <cell r="AL32" t="str">
            <v>1, Resultados Alcanzados a la fecha Actualmente se trabaja entre otras en -          • Proyecto de norma de Buenas Prácticas de Distribución y Almacenamiento.
• Proyecto de modificación de la Resolución 2378 de 2008; Buenas Prácticas Clínicas
• Proyecto de modificacion al Decreto 549 de 2001. 
• Proyecto de modificacion parcial al Decreto 677 de 1995.
• Proyecto de norma de Buenas Prácticas de Distribución y Almacenamiento.
• Proyecto de modificacion al Decreto 549 de 2001. 
• Proyecto de norma de Buenas Prácticas de Distribución y Almacenamiento.
• Proyecto de modificacion al Decreto 549 de 2001. 
• Proyecto de modificacion parcial del Decreto 677 de 1995.
• Decreto 710 de 2021, mediante el cual se modificó el Decreto 1787 de 2020.
2,Inconvenientes presentados: No aplica
3, Acciones de Mejora si aplican : No aplica</v>
          </cell>
          <cell r="AM32">
            <v>0</v>
          </cell>
          <cell r="AN32">
            <v>4</v>
          </cell>
          <cell r="AO32">
            <v>0</v>
          </cell>
          <cell r="AP32">
            <v>2</v>
          </cell>
          <cell r="AQ32">
            <v>0</v>
          </cell>
          <cell r="AS32">
            <v>6</v>
          </cell>
          <cell r="AT32">
            <v>0.8571428571428571</v>
          </cell>
          <cell r="AU32" t="str">
            <v>1. Resultados Alcanzados a la fecha
2. Inconvenientes presentados
3. Acciones de Mejora si aplican</v>
          </cell>
          <cell r="AV32">
            <v>0</v>
          </cell>
          <cell r="AW32">
            <v>7</v>
          </cell>
          <cell r="AX32">
            <v>0</v>
          </cell>
          <cell r="AY32">
            <v>3</v>
          </cell>
          <cell r="AZ32">
            <v>0</v>
          </cell>
          <cell r="BA32">
            <v>7</v>
          </cell>
          <cell r="BB32">
            <v>17</v>
          </cell>
          <cell r="BC32">
            <v>2.4285714285714284</v>
          </cell>
          <cell r="BD32" t="str">
            <v>1. Resultados Alcanzados a la fecha:
Durante el cuarto trimestre se trabajo en: • Proyecto de modificación Resolución 1124 de 2016
• Proyecto de decreto de modificación al Decreto 549 de 2001
• Proyecto de Resolución “Por la cual se modifica el artículo 14 de la Resolución 4245 de 2015
• Proyecto de Modificación Parcial al Decreto 677 de 1995.
• Proyecto de norma de Buenas Prácticas de Distribución y Almacenamiento.
• Proyecto de Resolución “Por la cual se reglamenta el Decreto 811 de 2021”
• Decreto de Manual Tarifario 
2. Inconvenientes presentados: NA
3. Acciones de Mejora si aplican: NA</v>
          </cell>
        </row>
        <row r="33">
          <cell r="A33" t="str">
            <v>DM27</v>
          </cell>
          <cell r="B33" t="str">
            <v xml:space="preserve">1 Fortalecimiento  de la inspección  vigilancia y control de los productos competencia del Invima </v>
          </cell>
          <cell r="C33" t="str">
            <v>Dirección de Medicamentos</v>
          </cell>
          <cell r="D33" t="str">
            <v>Atender las PQRDS sobre productos y establecimientos vigilados por la DMPB recibidos sobre temas competencia de esta dirección, dentro de los términos de oportunidad establecidos por la ley -GAAT</v>
          </cell>
          <cell r="E33" t="str">
            <v>Hacer seguimiento a la atención de las PQRDs allegadas a la DPMB</v>
          </cell>
          <cell r="F33" t="str">
            <v>Funcionamiento</v>
          </cell>
          <cell r="G33" t="str">
            <v>PQRDS atendidas</v>
          </cell>
          <cell r="H33" t="str">
            <v>(N° PQRD s respondidas/N° PQRDS proyectadas)*100</v>
          </cell>
          <cell r="I33" t="str">
            <v>Número</v>
          </cell>
          <cell r="J33" t="str">
            <v>Mensual</v>
          </cell>
          <cell r="K33">
            <v>4250</v>
          </cell>
          <cell r="L33">
            <v>0</v>
          </cell>
          <cell r="M33">
            <v>4250</v>
          </cell>
          <cell r="N33">
            <v>5219</v>
          </cell>
          <cell r="O33">
            <v>0</v>
          </cell>
          <cell r="P33">
            <v>5219</v>
          </cell>
          <cell r="Q33">
            <v>5219</v>
          </cell>
          <cell r="R33">
            <v>1</v>
          </cell>
          <cell r="S33">
            <v>1</v>
          </cell>
          <cell r="T33" t="str">
            <v>Revisar la sobreejecución del Indicador</v>
          </cell>
          <cell r="U33">
            <v>0</v>
          </cell>
          <cell r="V33">
            <v>393</v>
          </cell>
          <cell r="W33">
            <v>0</v>
          </cell>
          <cell r="X33">
            <v>428</v>
          </cell>
          <cell r="Y33">
            <v>0</v>
          </cell>
          <cell r="Z33">
            <v>493</v>
          </cell>
          <cell r="AA33">
            <v>1314</v>
          </cell>
          <cell r="AB33">
            <v>0.30917647058823527</v>
          </cell>
          <cell r="AC33" t="str">
            <v>1, Resultados Alcanzados a la fecha: en el primer trimestre de 2020 se cumplió el  30,92 %  de la meta programada (1314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ell>
          <cell r="AE33">
            <v>393</v>
          </cell>
          <cell r="AG33">
            <v>564</v>
          </cell>
          <cell r="AI33">
            <v>512</v>
          </cell>
          <cell r="AJ33">
            <v>1469</v>
          </cell>
          <cell r="AK33">
            <v>0.34564705882352942</v>
          </cell>
          <cell r="AL33" t="str">
            <v>1, Resultados Alcanzados a la fecha: en el segundo trimestre de 2021 se cumplió e 65,48 %  de la meta programada (2783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ell>
          <cell r="AM33">
            <v>0</v>
          </cell>
          <cell r="AN33">
            <v>432</v>
          </cell>
          <cell r="AO33">
            <v>0</v>
          </cell>
          <cell r="AP33">
            <v>509</v>
          </cell>
          <cell r="AQ33">
            <v>0</v>
          </cell>
          <cell r="AR33">
            <v>412</v>
          </cell>
          <cell r="AS33">
            <v>1353</v>
          </cell>
          <cell r="AT33">
            <v>0.31835294117647056</v>
          </cell>
          <cell r="AU33" t="str">
            <v>1, Resultados Alcanzados a la fecha: en el tercer trimestre de 2021 se gestionaron 1353 tramites, lo que aporta en un 31.84%  de la meta total programada para el año, llevando a la fecha un cumplimiento del  97.32 %. Como se ha dicho, esta es una actividad que demanda esfuerzos y tiempo por parte de los funcionarios de los diferentes grupos de la Dirección en cuanto a gestión de las PQRDS a fin de cumplir con calidad y oportunidad en su resolución. 
2,Inconvenientes presentados: No aplica.
3, Acciones de Mejora: Dar continuidad al proceso de transición y migración  del aplicativo de correspondencia que impacta fuertemente las actividades relacionadas por el cambio de procedimiento.</v>
          </cell>
          <cell r="AV33">
            <v>0</v>
          </cell>
          <cell r="AW33">
            <v>363</v>
          </cell>
          <cell r="AX33">
            <v>0</v>
          </cell>
          <cell r="AY33">
            <v>411</v>
          </cell>
          <cell r="AZ33">
            <v>0</v>
          </cell>
          <cell r="BA33">
            <v>309</v>
          </cell>
          <cell r="BB33">
            <v>1083</v>
          </cell>
          <cell r="BC33">
            <v>0.25482352941176473</v>
          </cell>
          <cell r="BD33" t="str">
            <v>1, Resultados Alcanzados a la fecha: en el cuarto trimestre de 2021 se gestionaron 1083 tramites, lo que aporta en un 25,48%  de la meta total programada para el año. Como se ha dicho, esta es una actividad que demanda esfuerzos y tiempo por parte de los funcionarios de los diferentes grupos de la Dirección en cuanto a gestión de las PQRDS a fin de cumplir con calidad y oportunidad en su resolución. 
2,Inconvenientes presentados: No aplica.
3, Acciones de Mejora: Dar continuidad al proceso de transición y migración  del aplicativo de correspondencia a fin de cumplir con oportunidad.</v>
          </cell>
        </row>
        <row r="34">
          <cell r="A34" t="str">
            <v>DM28</v>
          </cell>
          <cell r="B34" t="str">
            <v xml:space="preserve">1 Fortalecimiento  de la inspección  vigilancia y control de los productos competencia del Invima </v>
          </cell>
          <cell r="C34" t="str">
            <v>Dirección de Medicamentos</v>
          </cell>
          <cell r="D34" t="str">
            <v>Entregar retroalimentación a DIROS, producto de la evaluacion de actas de visitas de IVC-SOA y Extraordinarias -GAAT</v>
          </cell>
          <cell r="E34" t="str">
            <v>Retroalimentar a la DIROS sobre las actividades y lineamientos dado para IVC</v>
          </cell>
          <cell r="F34" t="str">
            <v>Funcionamiento</v>
          </cell>
          <cell r="G34" t="str">
            <v>N° de entregas de retroalimentación  a DIROS realizadas</v>
          </cell>
          <cell r="H34" t="str">
            <v>(N°. Retroalimentaciones realizadas/N° de retroalimentaciones programadas)*100</v>
          </cell>
          <cell r="I34" t="str">
            <v>Número</v>
          </cell>
          <cell r="J34" t="str">
            <v>Mensual</v>
          </cell>
          <cell r="K34">
            <v>12</v>
          </cell>
          <cell r="L34">
            <v>0</v>
          </cell>
          <cell r="M34">
            <v>12</v>
          </cell>
          <cell r="N34">
            <v>12</v>
          </cell>
          <cell r="O34">
            <v>0</v>
          </cell>
          <cell r="P34">
            <v>12</v>
          </cell>
          <cell r="Q34">
            <v>12</v>
          </cell>
          <cell r="R34">
            <v>1</v>
          </cell>
          <cell r="S34">
            <v>1</v>
          </cell>
          <cell r="T34" t="str">
            <v/>
          </cell>
          <cell r="U34">
            <v>0</v>
          </cell>
          <cell r="V34">
            <v>1</v>
          </cell>
          <cell r="W34">
            <v>0</v>
          </cell>
          <cell r="X34">
            <v>1</v>
          </cell>
          <cell r="Y34">
            <v>0</v>
          </cell>
          <cell r="Z34">
            <v>1</v>
          </cell>
          <cell r="AA34">
            <v>3</v>
          </cell>
          <cell r="AB34">
            <v>0.25</v>
          </cell>
          <cell r="AC34" t="str">
            <v>Se realiza regularmente la actividad como resultado del analisis de las actas de visitas de IVC realizadas por la Dirección de Operaciones Sanitarias.</v>
          </cell>
          <cell r="AE34">
            <v>1</v>
          </cell>
          <cell r="AF34">
            <v>0</v>
          </cell>
          <cell r="AG34">
            <v>1</v>
          </cell>
          <cell r="AI34">
            <v>1</v>
          </cell>
          <cell r="AJ34">
            <v>3</v>
          </cell>
          <cell r="AK34">
            <v>0.25</v>
          </cell>
          <cell r="AL34" t="str">
            <v>1. Resultados Alcanzados a la fecha En el segundo trimestre del año se realizaron 3 informes completando el 25%, como resultado del analisis de las actas de visitas de IVC realizadas por la Dirección de Operaciones Sanitarias.
2. Inconvenientes presentados: No Aplica
3. Acciones de Mejora si aplican: No aplica</v>
          </cell>
          <cell r="AM34">
            <v>0</v>
          </cell>
          <cell r="AN34">
            <v>1</v>
          </cell>
          <cell r="AO34">
            <v>0</v>
          </cell>
          <cell r="AP34">
            <v>1</v>
          </cell>
          <cell r="AQ34">
            <v>0</v>
          </cell>
          <cell r="AR34">
            <v>1</v>
          </cell>
          <cell r="AS34">
            <v>3</v>
          </cell>
          <cell r="AT34">
            <v>0.25</v>
          </cell>
          <cell r="AU34" t="str">
            <v>1. Resultados Alcanzados a la fecha; Durante el mes de septiembre de 2021 se recibieron 11 actas de visitas extraordinarias programadas entre el 2020 y el 2021. Durante el mes de septiembre de 2021 se evaluaron 18 actas de visitas extraordinarias, de las cuales a ninguna se le hizo retroalimentación a la DOS. 
2. Inconvenientes presentados: Ninguno 
3. Acciones de Mejora si aplican: Ninguno</v>
          </cell>
          <cell r="AV34">
            <v>0</v>
          </cell>
          <cell r="AW34">
            <v>1</v>
          </cell>
          <cell r="AX34">
            <v>0</v>
          </cell>
          <cell r="AY34">
            <v>1</v>
          </cell>
          <cell r="AZ34">
            <v>0</v>
          </cell>
          <cell r="BA34">
            <v>1</v>
          </cell>
          <cell r="BB34">
            <v>3</v>
          </cell>
          <cell r="BC34">
            <v>0.25</v>
          </cell>
          <cell r="BD34" t="str">
            <v>1. Resultados Alcanzados a la fecha En el cuarto trimestre del año se realizaron 3 informes completando el 25%, como resultado del analisis de las actas de visitas de IVC realizadas por la Dirección de Operaciones Sanitarias. Con un cumplimiento  anual del 100 % 
2. Inconvenientes presentados: Ninguno
3. Acciones de Mejora si aplican: Ninguna</v>
          </cell>
        </row>
        <row r="35">
          <cell r="A35" t="str">
            <v>DM29</v>
          </cell>
          <cell r="B35" t="str">
            <v>5 Gestión de la transparencia, participación ciudadana, rendición de cuentas y lucha contra la ilegalidad</v>
          </cell>
          <cell r="C35" t="str">
            <v>Dirección de Medicamentos</v>
          </cell>
          <cell r="D35" t="str">
            <v>Identificar y ejecutar las actividades de participación ciudadana de acuerdo a la metodologia institucional_ Lineamientos de documentación de participación ciudadana y rendición de cuentas</v>
          </cell>
          <cell r="E35" t="str">
            <v>Realizar las acciones de participación ciudadana de acuerdo a la metodología institucional</v>
          </cell>
          <cell r="F35" t="str">
            <v>Funcionamiento</v>
          </cell>
          <cell r="G35" t="str">
            <v>Actividades de Participación Ciudadana</v>
          </cell>
          <cell r="H35" t="str">
            <v xml:space="preserve">(No de actividades documentadas/No de actividades identificadas)*100 </v>
          </cell>
          <cell r="I35" t="str">
            <v>Porcentaje</v>
          </cell>
          <cell r="J35" t="str">
            <v>Trimestral</v>
          </cell>
          <cell r="K35">
            <v>1</v>
          </cell>
          <cell r="M35">
            <v>1</v>
          </cell>
          <cell r="N35">
            <v>0.5</v>
          </cell>
          <cell r="O35">
            <v>0</v>
          </cell>
          <cell r="P35">
            <v>0.5</v>
          </cell>
          <cell r="Q35">
            <v>0.5</v>
          </cell>
          <cell r="R35">
            <v>0.5</v>
          </cell>
          <cell r="S35">
            <v>1</v>
          </cell>
          <cell r="T35" t="str">
            <v/>
          </cell>
          <cell r="Z35">
            <v>1</v>
          </cell>
          <cell r="AA35">
            <v>1</v>
          </cell>
          <cell r="AB35">
            <v>0.25</v>
          </cell>
          <cell r="AC35" t="str">
            <v xml:space="preserve">1. Se cumplió en un 100% las actividades programadas en el periodo, a manera de información se relacionan las siguientes actividades de participación ciudadana en el primer trimestre del 2021: 7 Mesas de Trabajo con los Gremios y/o Asociaciones (ANDI, ASINFAR, AFIDRO, ASCIF, ARI, FENAT, ASOCOLCANNA), con un total de participación de 115 asistentes.
El objetivo de estas primeras Mesas de Trabajo, fiueron tener de nuevo el acercamiento entre la Industria Farmaceutica y la DMPB del Invima, asi como recibir las propuestas de agenda para las siguientes Mesas de Trabajo, asi como la presentación del Plan Choque y Plan de Trabajo por parte de la dependencia para la actual vigencia.
 2. Inconvenientes presentados: No aplican
3. Acciones de Mejora No aplican
</v>
          </cell>
          <cell r="AI35">
            <v>1</v>
          </cell>
          <cell r="AJ35">
            <v>1</v>
          </cell>
          <cell r="AK35">
            <v>0.25</v>
          </cell>
          <cell r="AL35" t="str">
            <v xml:space="preserve">1. Se cumplió en un 100% las actividades programadas en el periodo, a manera de información se relacionan las siguientes actividades de participación ciudadana en el segundo trimestre del 2021:1. UNIFICACIÓN DE CRITERIOS: POLIZAS Y ACTUALIZACIÓN DE GUIAS Y PROCEDIMIENTOS EN LA INVESTIGACION CLINICA AVANCES EN INVESTIGACION CLINICA, RETOS Y OPORTUNIDADES  UNIFICACIÓN DE CRITERIOS: GASES MEDICINALES REGISTROS SANITARIOS NUEVOS BAJO DECRETO 2106
UNIFICACIÓN DE CRITERIOS: SUPLEMENTOS DIETARIOS
UNIFICACIÓN DE CRITERIOS: BIODISPONIBILIDAD - BIOEQUIVALENCIA
UNIFICACION DE CRITERIOS: 1.  USO ADECUADO DE LOS DIFERENTES CANALES DE COMUNICACIÓN 2. HALLAZGOS FRECUENTES EN LA RADICACIÓN DE TRAMITES 
UNIFICACIÓN DE CRITERIOS: MESA DE TRABAJO CANNABIS
PINES CANNABIS
RETROALIMENTACION IMPLEMENTACION VISITAS AUDITORIAS Y CERTIFICACION BPx - NACIONAL E INTERNACIONAL VIRTUALES Y MIXTAS
UNIFICACION DE CRITERIOS: GRUPO DE APOYO A SALAS ESPECIALIZADAS
UNIFICACIÓN DE CRITERIOS: MODIFICACIONES DE REGISTROS SANITARIOS DE MEDICAMENTOS BIOLOGICOS 1.Requerimientos más comunes. 2. Presentación de avances sobre actualización de Guía de modificaciones de Medicamentos Biológicos. 3.Manual tarifario.
ACTUALIZACION DE  SOLICITUDES DE TRAMITES DE REGISTROS CON VISITA: NACIONAL E INTERNACIONAL
UNIFICACIÓN DE CRITERIOS: IMPLEMENTACION DECRETO 1156 DE 2018 - PRODUCTOS FITOTERAPEUTICOS
UNIFICACIÓN DE CRITERIOS: MODIFICACIONES TRADICIONALES Y AUTOMATICAS; RENOVACIONES TRADICIONALES Y AUTOMATICAS
UNIFICACIÓN DE CRITERIOS: IMPLEMENTACION DE VIGIFLOW, SOCIALIZACION DE NUEVA GUIA PARA REPORTE DE EVENTOS ADVERSOS
VIGIFLOW - Modulo de e-reporting (pacientes o profesionales de salud)
UNIFICACION DE CRITERIOS: MEDICAMENTOS HOMEOPATICOS
 2. Inconvenientes presentados: No aplican
3. Acciones de Mejora No aplican
</v>
          </cell>
          <cell r="AN35">
            <v>0</v>
          </cell>
          <cell r="AP35">
            <v>0</v>
          </cell>
          <cell r="AS35">
            <v>0</v>
          </cell>
          <cell r="AT35">
            <v>0</v>
          </cell>
          <cell r="AU35" t="str">
            <v>1. Resultados Alcanzados a la fecha
2. Inconvenientes presentados
3. Acciones de Mejora si aplican</v>
          </cell>
          <cell r="BB35">
            <v>0</v>
          </cell>
          <cell r="BC35">
            <v>0</v>
          </cell>
          <cell r="BD35" t="str">
            <v>1. Resultados Alcanzados a la fecha
2. Inconvenientes presentados
3. Acciones de Mejora si aplican</v>
          </cell>
        </row>
        <row r="36">
          <cell r="A36" t="str">
            <v>DM30</v>
          </cell>
          <cell r="B36" t="str">
            <v xml:space="preserve">3 Fortalecimiento institucional de la gestión administrativa y de apoyo del Invima </v>
          </cell>
          <cell r="C36" t="str">
            <v>Dirección de Medicamentos</v>
          </cell>
          <cell r="D36" t="str">
            <v>Ejecutar el 95%  de los recursos del presupuesto de invesión apropiado para la vigencia</v>
          </cell>
          <cell r="E36" t="str">
            <v>Cumplir con la ejecución del presupuesto de inversión apropiado a la dependencia de acuerdo a los lineamientos establecidos por la Oficina Asesora de Planeación</v>
          </cell>
          <cell r="F36" t="str">
            <v>Funcionamiento</v>
          </cell>
          <cell r="G36" t="str">
            <v>Ejecucion presupuestal (Inversión)</v>
          </cell>
          <cell r="H36" t="str">
            <v>(Total de recursos ejecutados del presupuesto de inversión/Total de recursos programados para la vigencia)*100</v>
          </cell>
          <cell r="I36" t="str">
            <v>Recursos</v>
          </cell>
          <cell r="J36" t="str">
            <v>Trimestral</v>
          </cell>
          <cell r="K36">
            <v>7826367999.0898151</v>
          </cell>
          <cell r="L36">
            <v>0</v>
          </cell>
          <cell r="M36">
            <v>7826367999.0898151</v>
          </cell>
          <cell r="N36">
            <v>5963180425.9578896</v>
          </cell>
          <cell r="O36">
            <v>0</v>
          </cell>
          <cell r="P36">
            <v>5963180425.9578896</v>
          </cell>
          <cell r="Q36">
            <v>5963180425.9578896</v>
          </cell>
          <cell r="R36">
            <v>0.76193458148804027</v>
          </cell>
          <cell r="S36">
            <v>1</v>
          </cell>
          <cell r="T36" t="str">
            <v/>
          </cell>
          <cell r="U36">
            <v>0</v>
          </cell>
          <cell r="V36">
            <v>0</v>
          </cell>
          <cell r="W36">
            <v>0</v>
          </cell>
          <cell r="X36">
            <v>0</v>
          </cell>
          <cell r="Y36">
            <v>0</v>
          </cell>
          <cell r="Z36">
            <v>480584244.5</v>
          </cell>
          <cell r="AA36">
            <v>480584244.5</v>
          </cell>
          <cell r="AB36">
            <v>6.1405781654515941E-2</v>
          </cell>
          <cell r="AC36" t="str">
            <v xml:space="preserve">1. Resultados Alcanzados a la fecha: De los $8.498.522.813,46 establecidos como meta de inversión para Dirección de Medicamentos y Productos Biológicos vigencia 2021,  con corte al primer trimestre , se registran en obligaciones presupuestales  $480.584.244,5 que corresponde a 5,65% del cumplimiento del valor asignado. </v>
          </cell>
          <cell r="AI36">
            <v>1632646264.6700001</v>
          </cell>
          <cell r="AJ36">
            <v>1632646264.6700001</v>
          </cell>
          <cell r="AK36">
            <v>0.20860842026082499</v>
          </cell>
          <cell r="AL36" t="str">
            <v xml:space="preserve">1. Resultados Alcanzados a la fecha: De los $8.498.522.813,46 establecidos como meta de inversión para Dirección de Medicamentos y Productos Biológicos vigencia 2021,  en el segundo trimestre , se registran en obligaciones presupuestales  por $1.632.646.265 con un acumulado total del segundo semestre de $2.113.230.509 que corresponde a 34,87% del cumplimiento del valor total asignado.
2. Inconvenientes Presentados: No aplica
3. Acciones de Mejora: En la actualidad la Dirección de Medicamentos y Productos Biológicos, se encuentra realizando revisión de la apropiación y la ejecución del primer semestre, para solicitar los tralados y liberaciones correspondientes y así poder tener un cumplimiento óptimo de la ejecución.
</v>
          </cell>
          <cell r="AR36">
            <v>1721459953.3299999</v>
          </cell>
          <cell r="AS36">
            <v>1721459953.3299999</v>
          </cell>
          <cell r="AT36">
            <v>0.21995642851578165</v>
          </cell>
          <cell r="AU36" t="str">
            <v>1. Resultados Alcanzados a la fecha
2. Inconvenientes presentados
3. Acciones de Mejora si aplican</v>
          </cell>
          <cell r="BA36">
            <v>2128489963.4578896</v>
          </cell>
          <cell r="BB36">
            <v>2128489963.4578896</v>
          </cell>
          <cell r="BC36">
            <v>0.27196395105691773</v>
          </cell>
          <cell r="BD36" t="str">
            <v>1. Resultados Alcanzados a la fecha
2. Inconvenientes presentados
3. Acciones de Mejora si aplican</v>
          </cell>
        </row>
        <row r="37">
          <cell r="A37" t="str">
            <v>DM31</v>
          </cell>
          <cell r="B37" t="str">
            <v xml:space="preserve">1 Fortalecimiento  de la inspección  vigilancia y control de los productos competencia del Invima </v>
          </cell>
          <cell r="C37" t="str">
            <v>Dirección de Medicamentos</v>
          </cell>
          <cell r="D37" t="str">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ell>
          <cell r="E37" t="str">
            <v xml:space="preserve">Verificar el cumplimiento de los requisitos establecidos en la normatividad sanitaria vigente, con el fin de otorgar autorización temporal a establecimientos nacionales </v>
          </cell>
          <cell r="F37" t="str">
            <v>Funcionamiento</v>
          </cell>
          <cell r="G37" t="str">
            <v>Trámites estudiados</v>
          </cell>
          <cell r="H37" t="str">
            <v>(No. de trámites estudiados/ No. de tramites proyectados para la vigencia) *100</v>
          </cell>
          <cell r="I37" t="str">
            <v>Número</v>
          </cell>
          <cell r="J37" t="str">
            <v>Mensual</v>
          </cell>
          <cell r="K37">
            <v>30</v>
          </cell>
          <cell r="L37">
            <v>0</v>
          </cell>
          <cell r="M37">
            <v>30</v>
          </cell>
          <cell r="N37">
            <v>32</v>
          </cell>
          <cell r="O37">
            <v>0</v>
          </cell>
          <cell r="P37">
            <v>32</v>
          </cell>
          <cell r="Q37">
            <v>32</v>
          </cell>
          <cell r="R37">
            <v>1</v>
          </cell>
          <cell r="S37">
            <v>1</v>
          </cell>
          <cell r="T37" t="str">
            <v>Revisar la sobreejecución del Indicador</v>
          </cell>
          <cell r="U37">
            <v>0</v>
          </cell>
          <cell r="V37">
            <v>4</v>
          </cell>
          <cell r="W37">
            <v>0</v>
          </cell>
          <cell r="X37">
            <v>0</v>
          </cell>
          <cell r="Y37">
            <v>0</v>
          </cell>
          <cell r="Z37">
            <v>2</v>
          </cell>
          <cell r="AA37">
            <v>6</v>
          </cell>
          <cell r="AB37">
            <v>0.2</v>
          </cell>
          <cell r="AC37" t="str">
            <v>1. Resultados Alcanzados a la fecha: Para el primer trimestre los resultados obtenidos por generación de autorización temporal sin Registro Sanitario de desinfectantes y antibacteriales catalogados como medicamentos vitales no disponibles, el avance acumulado es del 1 % (6 de 600) con respecto a la meta propuesta para el año 2021, en el grupo de  Condición especial de Riesgo.
 2. Inconvenientes presentados: Indicador sin historial y no se presenta radicación considerable para el estudio de este trámite
3. Acciones de Mejora si aplican:  Evaluar reducción de la meta propuesta.</v>
          </cell>
          <cell r="AE37">
            <v>0</v>
          </cell>
          <cell r="AF37">
            <v>0</v>
          </cell>
          <cell r="AG37">
            <v>4</v>
          </cell>
          <cell r="AI37">
            <v>19</v>
          </cell>
          <cell r="AJ37">
            <v>23</v>
          </cell>
          <cell r="AK37">
            <v>0.76666666666666672</v>
          </cell>
          <cell r="AL37" t="str">
            <v>1. Resultados Alcanzados a la fecha: En el segundo trimestre los resultados obtenidos por generación de autorización temporal sin Registro Sanitario de desinfectantes y antibacteriales catalogados como medicamentos vitales no disponibles, el avance acumulado es del 4,83% (29 de 600) con respecto a la meta propuesta para el año 2021, en el grupo de  Condición especial de Riesgo.                                                                                                                                           2. Inconvenientes presentados: Indicador sin historial y no se presenta radicación considerable para el estudio de este trámite., se evacuan de acuerdo con la demanda del usuario .de la meta propuesta.                                                                                                                                        3. Acciones de Mejora si aplican:  ,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ell>
          <cell r="AM37">
            <v>0</v>
          </cell>
          <cell r="AN37">
            <v>1</v>
          </cell>
          <cell r="AO37">
            <v>0</v>
          </cell>
          <cell r="AP37">
            <v>0</v>
          </cell>
          <cell r="AS37">
            <v>1</v>
          </cell>
          <cell r="AT37">
            <v>3.3333333333333333E-2</v>
          </cell>
          <cell r="AU37" t="str">
            <v>1. Resultados Alcanzados a la fecha: En el tercer trimestre los resultados obtenidos por generación de autorización temporal sin Registro Sanitario de desinfectantes y antibacteriales catalogados como medicamentos vitales no disponibles, el avance del 0,17% (1 de 600) con respecto a la meta propuesta para el año 2021, en el grupo de registros sanitarios de medicamentos en Condición especial de Riesgo.                                                                                                                                                                                                                          2. Inconvenientes presentados: Indicador sin historial y no se presenta radicación considerable para el estudio de este trámite, se evacuan de acuerdo con la demanda del usuario                                                                                                                                                                                                                                                                                                                                                                                 3. Acciones de Mejora si aplican: 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ell>
          <cell r="AV37">
            <v>0</v>
          </cell>
          <cell r="AW37">
            <v>0</v>
          </cell>
          <cell r="AX37">
            <v>0</v>
          </cell>
          <cell r="AY37">
            <v>2</v>
          </cell>
          <cell r="AZ37">
            <v>0</v>
          </cell>
          <cell r="BA37">
            <v>0</v>
          </cell>
          <cell r="BB37">
            <v>2</v>
          </cell>
          <cell r="BC37">
            <v>6.6666666666666666E-2</v>
          </cell>
          <cell r="BD37" t="str">
            <v>1. Resultados Alcanzados a la fecha: En el cuarto trimestre los resultados obtenidos por generación de autorización temporal sin Registro Sanitario de desinfectantes y antibacteriales catalogados como medicamentos vitales no disponibles, el avance es del 0,33% (2 de 600) con respecto a la meta propuesta para el año 2021, en el grupo de registros sanitarios de medicamentos en Condición especial de Riesgo.                                                                                                                                                                                                                                                    2. Inconvenientes presentados: Indicador sin historial y no se presenta radicación considerable para el estudio de este trámite, se evacuan de acuerdo con la demanda del usuario                                                                                                                                                                                                                                                                                                                                                                                 3. Acciones de Mejora si aplican: N/a</v>
          </cell>
        </row>
        <row r="38">
          <cell r="A38" t="str">
            <v>DM32</v>
          </cell>
          <cell r="B38" t="str">
            <v xml:space="preserve">1 Fortalecimiento  de la inspección  vigilancia y control de los productos competencia del Invima </v>
          </cell>
          <cell r="C38" t="str">
            <v>Dirección de Medicamentos</v>
          </cell>
          <cell r="D38" t="str">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ell>
          <cell r="E38" t="str">
            <v xml:space="preserve">Verificar el cumplimiento de los requisitos establecidos en la normatividad sanitaria vigente, con el fin de otorgar autorización temporal a establecimientos nacionales </v>
          </cell>
          <cell r="F38" t="str">
            <v>Funcionamiento</v>
          </cell>
          <cell r="G38" t="str">
            <v>Trámites estudiados</v>
          </cell>
          <cell r="H38" t="str">
            <v>(No. de trámites estudiados/ No. de tramites proyectados para la vigencia )*100</v>
          </cell>
          <cell r="I38" t="str">
            <v>Número</v>
          </cell>
          <cell r="J38" t="str">
            <v>Mensual</v>
          </cell>
          <cell r="K38">
            <v>12</v>
          </cell>
          <cell r="L38">
            <v>0</v>
          </cell>
          <cell r="M38">
            <v>12</v>
          </cell>
          <cell r="N38">
            <v>7</v>
          </cell>
          <cell r="O38">
            <v>0</v>
          </cell>
          <cell r="P38">
            <v>7</v>
          </cell>
          <cell r="Q38">
            <v>7</v>
          </cell>
          <cell r="R38">
            <v>0.58333333333333337</v>
          </cell>
          <cell r="S38">
            <v>1</v>
          </cell>
          <cell r="T38" t="str">
            <v/>
          </cell>
          <cell r="U38">
            <v>0</v>
          </cell>
          <cell r="V38">
            <v>0</v>
          </cell>
          <cell r="W38">
            <v>0</v>
          </cell>
          <cell r="X38">
            <v>0</v>
          </cell>
          <cell r="Y38">
            <v>0</v>
          </cell>
          <cell r="Z38">
            <v>0</v>
          </cell>
          <cell r="AA38">
            <v>0</v>
          </cell>
          <cell r="AB38">
            <v>0</v>
          </cell>
          <cell r="AC38" t="str">
            <v>1. Resultados Alcanzados a la fecha.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evaluarón más de 300 (trescientas) solicitudes y a la fecha se han evaluado cero (0) trámites a solicitud del usuario.
3. Acciones de Mejora si aplican: Teniendo en cuenta  la declaracion de emergencia sanitaria, se da prioridad a este tramite. Para éste Trimestre N.A.</v>
          </cell>
          <cell r="AE38">
            <v>0</v>
          </cell>
          <cell r="AF38">
            <v>0</v>
          </cell>
          <cell r="AG38">
            <v>5</v>
          </cell>
          <cell r="AI38">
            <v>1</v>
          </cell>
          <cell r="AJ38">
            <v>6</v>
          </cell>
          <cell r="AK38">
            <v>0.5</v>
          </cell>
          <cell r="AL38" t="str">
            <v>1. Resultados Alcanzados a la fecha. Para éste trimestre se realizarón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sólo  se han tenido seis (06) solicitudes, y durante el año 2020 se evaluarón más de 300 (trescientas) solicitudes y a la fecha se han evaluado seis (06) trámites a solicitud del usuario.
3. Acciones de Mejora si aplican: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mínimo.</v>
          </cell>
          <cell r="AM38">
            <v>0</v>
          </cell>
          <cell r="AN38">
            <v>1</v>
          </cell>
          <cell r="AO38">
            <v>0</v>
          </cell>
          <cell r="AP38">
            <v>0</v>
          </cell>
          <cell r="AS38">
            <v>1</v>
          </cell>
          <cell r="AT38">
            <v>8.3333333333333329E-2</v>
          </cell>
          <cell r="AU38" t="str">
            <v>1. Resultados Alcanzados a la fecha. Para éste trimestre se realizaron un (01)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segundo trimestre sólo se han tenido  un (01) solicitudes, y durante el año 2020 se evaluaron más de 300 (trescientas) solicitudes.
3. Acciones de Mejora si aplican: Teniendo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para medir la cantidad de autorizaciones sin registros sanitarios que se solicitaron a la dirección de medicamento para los productos descritos; pero se observa que durante el segundo semestre del año 2021 sólo han llegado 1 solicitudes frente a 300 que ingresaron el año 2020, por esta razón se hace necesario reevaluar este indicador y ajustar la meta propuesta, puesto que se esta viendo afectado el cumplimiento de la misma.</v>
          </cell>
          <cell r="AV38">
            <v>0</v>
          </cell>
          <cell r="AW38">
            <v>0</v>
          </cell>
          <cell r="AX38">
            <v>0</v>
          </cell>
          <cell r="AY38">
            <v>0</v>
          </cell>
          <cell r="AZ38">
            <v>0</v>
          </cell>
          <cell r="BA38">
            <v>0</v>
          </cell>
          <cell r="BB38">
            <v>0</v>
          </cell>
          <cell r="BC38">
            <v>0</v>
          </cell>
          <cell r="BD38" t="str">
            <v>1. Resultados Alcanzados a la fecha. Para éste trimestre no se realizó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2021. Sin embargo, se evidencia que en este cuarto trimestre no se han tenido solicitudes, y durante el año 2020 se evaluaron más de 300 (trescientas) solicitudes y durante el 2021 se evaluaron en total siete (07).
3. Acciones de Mejora si aplican: Teniendo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para medir la cantidad de autorizaciones sin registros sanitarios que se solicitaron a la dirección de medicamento para los productos descritos; pero se observa que durante el cuarto semestre del año 2021 sólo han llegado siete (07) solicitudes frente a 300 que ingresaron el año 2020, por esta razón se hace necesario reevaluar este indicador y ajustar la meta propuesta, puesto que se esta viendo afectado el cumplimiento de la misma.</v>
          </cell>
        </row>
      </sheetData>
      <sheetData sheetId="17">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v>
          </cell>
          <cell r="J7" t="str">
            <v>Periodicidad de Reporte</v>
          </cell>
          <cell r="K7" t="str">
            <v>Total</v>
          </cell>
          <cell r="L7" t="str">
            <v xml:space="preserve">
Nacional
 &gt; 75 Kmts
</v>
          </cell>
          <cell r="M7" t="str">
            <v xml:space="preserve">Otros (Local)
&lt; 75 Kmts </v>
          </cell>
          <cell r="N7" t="str">
            <v>Total</v>
          </cell>
          <cell r="O7" t="str">
            <v>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&gt; 75 Kmts</v>
          </cell>
          <cell r="AE7" t="str">
            <v xml:space="preserve">Otros (Local)
&lt; 75 Kmts </v>
          </cell>
          <cell r="AF7" t="str">
            <v>Nacional
 &gt; 75 Kmts</v>
          </cell>
          <cell r="AG7" t="str">
            <v xml:space="preserve">Otros (Local)
&lt; 75 Kmts </v>
          </cell>
          <cell r="AH7" t="str">
            <v>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&gt; 75 Kmts</v>
          </cell>
          <cell r="AN7" t="str">
            <v xml:space="preserve">Otros (Local)
&lt; 75 Kmts </v>
          </cell>
          <cell r="AO7" t="str">
            <v>Nacional
 &gt; 75 Kmts</v>
          </cell>
          <cell r="AP7" t="str">
            <v xml:space="preserve">Otros (Local)
&lt; 75 Kmts </v>
          </cell>
          <cell r="AQ7" t="str">
            <v>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&gt; 75 Kmts</v>
          </cell>
          <cell r="AW7" t="str">
            <v xml:space="preserve">Otros (Local)
&lt; 75 Kmts </v>
          </cell>
          <cell r="AX7" t="str">
            <v>Nacional
 &gt; 75 Kmts</v>
          </cell>
          <cell r="AY7" t="str">
            <v xml:space="preserve">Otros (Local)
&lt; 75 Kmts </v>
          </cell>
          <cell r="AZ7" t="str">
            <v>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DO01</v>
          </cell>
          <cell r="B8" t="str">
            <v xml:space="preserve">1 Fortalecimiento  de la inspección  vigilancia y control de los productos competencia del Invima </v>
          </cell>
          <cell r="C8" t="str">
            <v>Dirección de Operaciones Sanitarias</v>
          </cell>
          <cell r="D8" t="str">
            <v>Realizar capacitación a entes descentralizados y otros Actores</v>
          </cell>
          <cell r="E8" t="str">
            <v>Brindar capacitación a los Entes descentralizados y colectivos de usuarios en temas relacionados con los
asuntos competencia del Invima.</v>
          </cell>
          <cell r="F8" t="str">
            <v>Inversión</v>
          </cell>
          <cell r="G8" t="str">
            <v>Capacitaciones</v>
          </cell>
          <cell r="H8" t="str">
            <v>(No. de Capacitaciones realizadas/No. De Capacitaciones programadas para la vigencia)*100</v>
          </cell>
          <cell r="I8" t="str">
            <v>Número</v>
          </cell>
          <cell r="J8" t="str">
            <v>Mensual</v>
          </cell>
          <cell r="K8">
            <v>70</v>
          </cell>
          <cell r="L8">
            <v>49</v>
          </cell>
          <cell r="M8">
            <v>21</v>
          </cell>
          <cell r="N8">
            <v>118</v>
          </cell>
          <cell r="O8">
            <v>12</v>
          </cell>
          <cell r="P8">
            <v>106</v>
          </cell>
          <cell r="Q8">
            <v>118</v>
          </cell>
          <cell r="R8">
            <v>1</v>
          </cell>
          <cell r="S8">
            <v>1</v>
          </cell>
          <cell r="T8" t="str">
            <v>Revisar la sobreejecución del Indicador</v>
          </cell>
          <cell r="U8">
            <v>0</v>
          </cell>
          <cell r="V8">
            <v>0</v>
          </cell>
          <cell r="W8">
            <v>1</v>
          </cell>
          <cell r="X8">
            <v>1</v>
          </cell>
          <cell r="Y8">
            <v>0</v>
          </cell>
          <cell r="Z8">
            <v>6</v>
          </cell>
          <cell r="AA8">
            <v>8</v>
          </cell>
          <cell r="AB8">
            <v>0.11428571428571428</v>
          </cell>
          <cell r="AC8" t="str">
            <v xml:space="preserve">1, Resultados alcanzados a la fecha: Para el I Trimestre de 2021, se realizaron ocho (8) capacitaciones que representan un logro del 11 % de la meta anual 2021; de estas, tres (3) correspondientes a Eje Cafetero, dos (2) a CC2, y una (1) capacitación para CO1, CO3 y OCC2 respectivamente. 
2, Inconvenientes presentados: Durante el I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continúa con la realización de eventos virtuales en diferentes plataformas digitales utilizadas para tal fin y con el uso de formatos digitales para disponer de las evidencias de las capacitaciones.  </v>
          </cell>
          <cell r="AD8">
            <v>0</v>
          </cell>
          <cell r="AE8">
            <v>7</v>
          </cell>
          <cell r="AF8">
            <v>0</v>
          </cell>
          <cell r="AG8">
            <v>10</v>
          </cell>
          <cell r="AH8">
            <v>0</v>
          </cell>
          <cell r="AI8">
            <v>12</v>
          </cell>
          <cell r="AJ8">
            <v>29</v>
          </cell>
          <cell r="AK8">
            <v>0.41428571428571431</v>
          </cell>
          <cell r="AL8" t="str">
            <v xml:space="preserve">1. Resultados alcanzados a la fecha: Con referencia al avance acumulado al segundo trimestre de 2021, en cuanto a capacitaciones se alcanzó el 53% de logro de la meta anual 2021, con un total de 37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ell>
          <cell r="AM8">
            <v>0</v>
          </cell>
          <cell r="AN8">
            <v>14</v>
          </cell>
          <cell r="AO8">
            <v>0</v>
          </cell>
          <cell r="AP8">
            <v>5</v>
          </cell>
          <cell r="AQ8">
            <v>4</v>
          </cell>
          <cell r="AR8">
            <v>12</v>
          </cell>
          <cell r="AS8">
            <v>35</v>
          </cell>
          <cell r="AT8">
            <v>0.5</v>
          </cell>
          <cell r="AU8" t="str">
            <v xml:space="preserve">1. Resultados alcanzados a la fecha: Con referencia al avance acumulado al tercer trimestre de 2021, en cuanto a capacitaciones se alcanzó el 103% de logro de la meta anual 2021, con un total de 72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ell>
          <cell r="AV8">
            <v>5</v>
          </cell>
          <cell r="AW8">
            <v>15</v>
          </cell>
          <cell r="AX8">
            <v>1</v>
          </cell>
          <cell r="AY8">
            <v>20</v>
          </cell>
          <cell r="AZ8">
            <v>1</v>
          </cell>
          <cell r="BA8">
            <v>4</v>
          </cell>
          <cell r="BB8">
            <v>46</v>
          </cell>
          <cell r="BC8">
            <v>0.65714285714285714</v>
          </cell>
          <cell r="BD8" t="str">
            <v>1. Resultados alcanzados a la fecha: Con referencia al avance acumulado al IV trimestre, en cuanto a capacitaciones se alcanzó el 169% de logro de la meta anual de la presente vigencia, con un total de 118 actividades, esto en relación a las 70 capacitaciones de meta POA 2021. 
2. Inconvenientes presentados: Las condiciones y limitaciones asociadas a la pandemia del Covid-19, aunque en menor medida siguieron presentes en este trimestre, por ello las reuniones de personas presentaron aún limitaciones y se ha continuo con las capacitaciones virtuales.  
3. Acciones de Mejora si aplican: Se realizo uso intensivo de las plataformas virtuales disponibles, para suplir la demanda por capacitaciones que se solicitaron en los GTT.  
Se presenta la necesidad de que los GTT puedan realizar capacitaciones en temas en los que se sientan fortalecidos sin necesidad de informar o pedir autorización a la Dirección de Alimentos y Bebidas</v>
          </cell>
        </row>
        <row r="9">
          <cell r="A9" t="str">
            <v>DO02</v>
          </cell>
          <cell r="B9" t="str">
            <v xml:space="preserve">1 Fortalecimiento  de la inspección  vigilancia y control de los productos competencia del Invima </v>
          </cell>
          <cell r="C9" t="str">
            <v>Dirección de Operaciones Sanitarias</v>
          </cell>
          <cell r="D9" t="str">
            <v>Realizar asistencia Técnica a entes territoriales y otros actores</v>
          </cell>
          <cell r="E9" t="str">
            <v>Brindar asistencia técnica a los Entes descentralizados relacionada con los asuntos de competencia del Invima</v>
          </cell>
          <cell r="F9" t="str">
            <v>Inversión</v>
          </cell>
          <cell r="G9" t="str">
            <v>Asistencias Técnicas</v>
          </cell>
          <cell r="H9" t="str">
            <v>(No.asistencias técnicas realizadas/No. de asistencias técnicas programadas para la vigencia)*100</v>
          </cell>
          <cell r="I9" t="str">
            <v>Número</v>
          </cell>
          <cell r="J9" t="str">
            <v>Mensual</v>
          </cell>
          <cell r="K9">
            <v>70</v>
          </cell>
          <cell r="L9">
            <v>49</v>
          </cell>
          <cell r="M9">
            <v>21</v>
          </cell>
          <cell r="N9">
            <v>86</v>
          </cell>
          <cell r="O9">
            <v>62</v>
          </cell>
          <cell r="P9">
            <v>24</v>
          </cell>
          <cell r="Q9">
            <v>86</v>
          </cell>
          <cell r="R9">
            <v>1</v>
          </cell>
          <cell r="S9">
            <v>1</v>
          </cell>
          <cell r="T9" t="str">
            <v>Revisar la sobreejecución del Indicador</v>
          </cell>
          <cell r="U9">
            <v>0</v>
          </cell>
          <cell r="V9">
            <v>0</v>
          </cell>
          <cell r="W9">
            <v>0</v>
          </cell>
          <cell r="X9">
            <v>0</v>
          </cell>
          <cell r="Y9">
            <v>2</v>
          </cell>
          <cell r="Z9">
            <v>0</v>
          </cell>
          <cell r="AA9">
            <v>2</v>
          </cell>
          <cell r="AB9">
            <v>2.8571428571428571E-2</v>
          </cell>
          <cell r="AC9" t="str">
            <v xml:space="preserve">1. Resultados alcanzados a la fecha: Para el I Trimestre de 2021, se realizaron dos (2) asistencias técnicas que representan un logro del 3% de la meta anual 2021, de estas una (1) correspondió a CO1 y una (1) CC1. 
2. Inconvenientes presentados: Durante el I Trimestre de 2021,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v>
          </cell>
          <cell r="AD9">
            <v>2</v>
          </cell>
          <cell r="AE9">
            <v>0</v>
          </cell>
          <cell r="AF9">
            <v>2</v>
          </cell>
          <cell r="AG9">
            <v>0</v>
          </cell>
          <cell r="AH9">
            <v>1</v>
          </cell>
          <cell r="AI9">
            <v>3</v>
          </cell>
          <cell r="AJ9">
            <v>8</v>
          </cell>
          <cell r="AK9">
            <v>0.11428571428571428</v>
          </cell>
          <cell r="AL9" t="str">
            <v>1. Resultados alcanzados a la fecha: Con referencia al avance acumulado al segundo trimestre de 2021, en cuanto a asistencias técnicas se alcanzó el 14% de logro de la meta anual 2021, con un total de 10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asocio el desarrollo  de un proyecto de mejoramiento de estatus sanitario para que dentro del contexto del mismo,  haya mayor compromiso de parte de los GTT de desarrollar asistencias técnicas en lo que resta de la vigencia 2021, garantizando de esta forma un mayor dinamismo de estas actividades y el alcance adecuado de las metas anuales.</v>
          </cell>
          <cell r="AM9">
            <v>6</v>
          </cell>
          <cell r="AN9">
            <v>5</v>
          </cell>
          <cell r="AO9">
            <v>10</v>
          </cell>
          <cell r="AP9">
            <v>2</v>
          </cell>
          <cell r="AQ9">
            <v>9</v>
          </cell>
          <cell r="AR9">
            <v>6</v>
          </cell>
          <cell r="AS9">
            <v>38</v>
          </cell>
          <cell r="AT9">
            <v>0.54285714285714282</v>
          </cell>
          <cell r="AU9" t="str">
            <v xml:space="preserve">1. Resultados alcanzados a la fecha: Con referencia al avance acumulado al tercer trimestre de 2021, en cuanto a asistencias técnicas se alcanzó el 69% de logro de la meta anual 2021, con un total de 48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implemento una estrategia de mejoramiento de estatus sanitario en PBA de autoconsumo, que ha generado un mayor dinamismo de estas actividades, contribuyendo  al alcance adecuado de las metas anuales. </v>
          </cell>
          <cell r="AV9">
            <v>25</v>
          </cell>
          <cell r="AW9">
            <v>4</v>
          </cell>
          <cell r="AX9">
            <v>3</v>
          </cell>
          <cell r="AY9">
            <v>3</v>
          </cell>
          <cell r="AZ9">
            <v>2</v>
          </cell>
          <cell r="BA9">
            <v>1</v>
          </cell>
          <cell r="BB9">
            <v>38</v>
          </cell>
          <cell r="BC9">
            <v>0.54285714285714282</v>
          </cell>
          <cell r="BD9" t="str">
            <v>1. Resultados alcanzados a la fecha: Con referencia al avance acumulado al IV trimestre, en cuanto a asistencias técnicas se alcanzó el 119% de logro de la meta anual de la presente vigencia, con un total de 86 actividades, esto en relación a las 70 asistencias técnicas de meta POA 2021.  
2. Inconvenientes presentados: Las condiciones y limitaciones asociadas a la pandemia del Covid-19, aunque en menor medida subsistieron durante el trimestre, por ello la ejecución de las asistencias técnicas que implican presencialidad en los establecimientos implicó extremar las medidas de bioseguridad en aras de asegurar la salud de los funcionarios y de los empleados de los establecimientos. 
3. Acciones de Mejora si aplican: Para el caso de las asistencias técnicas se implementó una estrategia de mejoramiento de estatus sanitario en PBA de autoconsumo, que genero un mayor dinamismo de estas actividades, contribuyendo al alcance adecuado de las metas anuales.  
Se presenta la necesidad de que los GTT puedan realizar asistencias técnicas en temas en los que se sientan fortalecidos sin necesidad de informar o pedir autorización a la Dirección de Alimentos y Bebidas</v>
          </cell>
        </row>
        <row r="10">
          <cell r="A10" t="str">
            <v>DO03</v>
          </cell>
          <cell r="B10" t="str">
            <v xml:space="preserve">1 Fortalecimiento  de la inspección  vigilancia y control de los productos competencia del Invima </v>
          </cell>
          <cell r="C10" t="str">
            <v>Dirección de Operaciones Sanitarias</v>
          </cell>
          <cell r="D10" t="str">
            <v xml:space="preserve">Realizar Inspección , vigilancia y control  a establecimientos de competencia de la Direcciòn (Bancos de Sangre) </v>
          </cell>
          <cell r="E10"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0" t="str">
            <v>Inversión</v>
          </cell>
          <cell r="G10" t="str">
            <v>Visitas de IVC</v>
          </cell>
          <cell r="H10" t="str">
            <v>(No. De Inspecciones de IVC de Bancos Sangre realizadas /Total de inspecciones de IVC de Bancos Sangre  Proyectadas por la direcciòn misional para el año)*100</v>
          </cell>
          <cell r="I10" t="str">
            <v>Número</v>
          </cell>
          <cell r="J10" t="str">
            <v>Mensual</v>
          </cell>
          <cell r="K10">
            <v>90</v>
          </cell>
          <cell r="L10">
            <v>81</v>
          </cell>
          <cell r="M10">
            <v>9</v>
          </cell>
          <cell r="N10">
            <v>97</v>
          </cell>
          <cell r="O10">
            <v>81</v>
          </cell>
          <cell r="P10">
            <v>16</v>
          </cell>
          <cell r="Q10">
            <v>97</v>
          </cell>
          <cell r="R10">
            <v>1</v>
          </cell>
          <cell r="S10">
            <v>1</v>
          </cell>
          <cell r="T10" t="str">
            <v>Revisar la sobreejecución del Indicador</v>
          </cell>
          <cell r="U10">
            <v>0</v>
          </cell>
          <cell r="V10">
            <v>0</v>
          </cell>
          <cell r="W10">
            <v>0</v>
          </cell>
          <cell r="X10">
            <v>3</v>
          </cell>
          <cell r="Y10">
            <v>3</v>
          </cell>
          <cell r="Z10">
            <v>4</v>
          </cell>
          <cell r="AA10">
            <v>10</v>
          </cell>
          <cell r="AB10">
            <v>0.1111111111111111</v>
          </cell>
          <cell r="AC10" t="str">
            <v>1. Resultados Alcanzados a la fecha: En el primer trimestre se realizaron 10 visitas, de las cuales 7 visitas se realizaron en atención a mapa de riesgos y 3 visitas de carácter extraordinario, se da cumplimiento en un 10% del POA total (100 visitas).
2. Inconvenientes presentados: Al comenzar el trimestre, no se contaba con el perfil de Ingenieros Biomédicos y Bacteriólogas suficientes para programar las visitas planeadas en el POA,  actualmente continuamos en pandemia ocasionada por COVID -19 por lo que hay varios funcionarios con restricción trabajando en casa. 
3. Acciones de Mejora si aplican: Contar con personal del perfil requerido y capacitado para realizar visitas a estos establecimientos, en los casos que sea posible hacer visitas mixtas (Presencial y virtual).</v>
          </cell>
          <cell r="AD10">
            <v>12</v>
          </cell>
          <cell r="AE10">
            <v>0</v>
          </cell>
          <cell r="AF10">
            <v>8</v>
          </cell>
          <cell r="AG10">
            <v>0</v>
          </cell>
          <cell r="AH10">
            <v>0</v>
          </cell>
          <cell r="AI10">
            <v>6</v>
          </cell>
          <cell r="AJ10">
            <v>26</v>
          </cell>
          <cell r="AK10">
            <v>0.28888888888888886</v>
          </cell>
          <cell r="AL10" t="str">
            <v>1. Resultados Alcanzados a la fecha: En el segundo trimestre se realizaron 26 visitas, todas en atención a mapa de riesgos, es de aclarar que el POA anual para esta disciplina es de 100 visitas y hasta el momento se ha ejecutado un total de 36 visitas para un porcentaje total de cumplimiento de 36%.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Contar con personal del perfil requerido y capacitado para realizar visitas a estos establecimientos, en los casos que sea posible hacer visitas mixtas (Presencial y virtual).</v>
          </cell>
          <cell r="AM10">
            <v>7</v>
          </cell>
          <cell r="AN10">
            <v>0</v>
          </cell>
          <cell r="AO10">
            <v>11</v>
          </cell>
          <cell r="AP10">
            <v>0</v>
          </cell>
          <cell r="AQ10">
            <v>12</v>
          </cell>
          <cell r="AR10">
            <v>3</v>
          </cell>
          <cell r="AS10">
            <v>33</v>
          </cell>
          <cell r="AT10">
            <v>0.36666666666666664</v>
          </cell>
          <cell r="AU10" t="str">
            <v>1. Resultados Alcanzados a la fecha: En el tercer trimestre se realizaron 33 visitas, 26 en atención a mapa de riesgo y 7 extraordinarias, es de aclarar que el POA anual para esta disciplina se ajustó a 90 visitas y hasta el momento se ha ejecutado un total de 69 visitas para un porcentaje total de cumplimiento de 77%. Se cerró un Banco de Sangre en Barranquilla, se abrió un nuevo Banco de Sangre en Cúcuta. Se impusieron dos Medidas Sanitarias de Seguridad a un Banco de Sangre ubicado en Armenia.
2. Inconvenientes presentados: Aunque sigue avanzando el plan de vacunación para COVID -19,  hay varios funcionarios con restricción trabajando en casa. El Banco de Sangre al que se le impusieron las dos MSS interpuso una tutela, el fallo salió a favor de Invima por lo que las medidas sanitarias de seguridad siguen en firme.
3. Acciones de Mejora si aplican: Contar con personal del perfil requerido y capacitado para realizar visitas a estos establecimientos, en los casos que sea posible continuar haciendo visitas mixtas (Presencial y virtual).</v>
          </cell>
          <cell r="AV10">
            <v>17</v>
          </cell>
          <cell r="AW10">
            <v>0</v>
          </cell>
          <cell r="AX10">
            <v>11</v>
          </cell>
          <cell r="AY10">
            <v>0</v>
          </cell>
          <cell r="AZ10">
            <v>0</v>
          </cell>
          <cell r="BA10">
            <v>0</v>
          </cell>
          <cell r="BB10">
            <v>28</v>
          </cell>
          <cell r="BC10">
            <v>0.31111111111111112</v>
          </cell>
          <cell r="BD10" t="str">
            <v xml:space="preserve">1. Resultados Alcanzados a la fecha: En el cuarto trimestre se ejecutaron 28 visitas a Bancos de Sangre. La meta POA fue ajustada a 90 visitas IVC, la sumatoria de los acumulados trimestrales dan en total 97 visitas ejecutadas para la vigencia 2021 con un 107,77%.
2. Inconvenientes presentados: Durante la vigencia 2021 se presenta restricción para libre movilización por Pandemia Covid -1, gracias al plan de vacunación se reintegran funcionarios de manera presencial, sin embargo, continúan algunos funcionarios con restricción trabajando en casa. 
3. Acciones de Mejora si aplican:  Mediante la contratación, garantizar de forma oportuna el personal del perfil requerido y capacitado para la ejecución de visitas en la vigencia 2022. </v>
          </cell>
        </row>
        <row r="11">
          <cell r="A11" t="str">
            <v>DO04</v>
          </cell>
          <cell r="B11" t="str">
            <v xml:space="preserve">1 Fortalecimiento  de la inspección  vigilancia y control de los productos competencia del Invima </v>
          </cell>
          <cell r="C11" t="str">
            <v>Dirección de Operaciones Sanitarias</v>
          </cell>
          <cell r="D11" t="str">
            <v xml:space="preserve">Realizar Inspección , vigilancia y control  a establecimientos de competencia de la Direcciòn (Cosméticos) </v>
          </cell>
          <cell r="E11"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1" t="str">
            <v>Inversión</v>
          </cell>
          <cell r="G11" t="str">
            <v>Visitas de IVC</v>
          </cell>
          <cell r="H11" t="str">
            <v>(No. De Inspecciones de IVC realizadas/Total de inspecciones de IVC Proyectadas por la direcciòn misional para el año*100)  COSMÉTICOS</v>
          </cell>
          <cell r="I11" t="str">
            <v>Número</v>
          </cell>
          <cell r="J11" t="str">
            <v>Mensual</v>
          </cell>
          <cell r="K11">
            <v>500</v>
          </cell>
          <cell r="L11">
            <v>200</v>
          </cell>
          <cell r="M11">
            <v>300</v>
          </cell>
          <cell r="N11">
            <v>521</v>
          </cell>
          <cell r="O11">
            <v>220</v>
          </cell>
          <cell r="P11">
            <v>301</v>
          </cell>
          <cell r="Q11">
            <v>521</v>
          </cell>
          <cell r="R11">
            <v>1</v>
          </cell>
          <cell r="S11">
            <v>1</v>
          </cell>
          <cell r="T11" t="str">
            <v>Revisar la sobreejecución del Indicador</v>
          </cell>
          <cell r="U11">
            <v>0</v>
          </cell>
          <cell r="V11">
            <v>14</v>
          </cell>
          <cell r="W11">
            <v>1</v>
          </cell>
          <cell r="X11">
            <v>15</v>
          </cell>
          <cell r="Y11">
            <v>0</v>
          </cell>
          <cell r="Z11">
            <v>37</v>
          </cell>
          <cell r="AA11">
            <v>67</v>
          </cell>
          <cell r="AB11">
            <v>0.13400000000000001</v>
          </cell>
          <cell r="AC11" t="str">
            <v>1. Resultados Alcanzados a la fecha: Las visitas de inspección vigilancia y control en la disciplina de Cosméticos, Aseo, Plaguicidas y Productos de Higiene Domestica, tuvo una ejecución para este primer trimestre de 67 visitas, recibiendo por parte de la Dirección misional para el primer trimestre un total de 73 visitas, obteniendo un porcentaje de cumplimiento de 92%. Es de aclarar que el POA anual para esta disciplina es de 500 visitas.
2. Inconvenientes presentados: La capacidad Operativa  que realiza visitas en esta disciplina estuvo notablemente disminuida  en los Grupo de Trabajo Territorial y el personal de contrato ingresó al finalizar el trimestre, actualmente continuamos en pandemia ocasionada por COVID -19 por lo que hay varios funcionarios con restricción trabajando en casa. 
3. Acciones de Mejora si aplican: Continuar haciendo visitas mixtas (Presencial y virtual) con apoyos entre los diferentes Grupos de Trabajo Territorial para el cumplimiento de las visitas</v>
          </cell>
          <cell r="AD11">
            <v>11</v>
          </cell>
          <cell r="AE11">
            <v>22</v>
          </cell>
          <cell r="AF11">
            <v>6</v>
          </cell>
          <cell r="AG11">
            <v>35</v>
          </cell>
          <cell r="AH11">
            <v>16</v>
          </cell>
          <cell r="AI11">
            <v>37</v>
          </cell>
          <cell r="AJ11">
            <v>127</v>
          </cell>
          <cell r="AK11">
            <v>0.254</v>
          </cell>
          <cell r="AL11" t="str">
            <v>1. Resultados Alcanzados a la fecha: Las visitas de inspección vigilancia y control en la disciplina de Cosméticos, Aseo, Plaguicidas y Productos de Higiene Domestica, tuvo una ejecución para este segundo trimestre de 127 visitas, recibiendo por parte de la Dirección misional 141 visitas, obteniendo un porcentaje de cumplimiento de 90%. Es de aclarar que el POA anual para esta disciplina es de 500 visitas y hasta el momento se ha ejecutado un total de 194 visitas para un porcentaje total de cumplimiento de 38,8%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Continuar haciendo visitas mixtas (Presencial y virtual) con apoyos entre los diferentes Grupos de Trabajo Territorial para el cumplimiento de las visitas.</v>
          </cell>
          <cell r="AM11">
            <v>42</v>
          </cell>
          <cell r="AN11">
            <v>31</v>
          </cell>
          <cell r="AO11">
            <v>34</v>
          </cell>
          <cell r="AP11">
            <v>39</v>
          </cell>
          <cell r="AQ11">
            <v>56</v>
          </cell>
          <cell r="AR11">
            <v>27</v>
          </cell>
          <cell r="AS11">
            <v>229</v>
          </cell>
          <cell r="AT11">
            <v>0.45800000000000002</v>
          </cell>
          <cell r="AU11" t="str">
            <v>1. Resultados Alcanzados a la fecha: Las visitas de inspección vigilancia y control en la disciplina de Cosméticos, Aseo, Plaguicidas y Productos de Higiene Domestica, tuvo una ejecución para este tercer trimestre de 229 visitas, recibiendo por parte de la Dirección misional 185 visitas, obteniendo un porcentaje de cumplimiento de 124%, esto quiere decir que se realizaron visitas del  trimestre anterior y adicionalmente algunas visitas por solicitud de otras entidades (DIAN, GURI). Es de aclarar que el POA anual para esta disciplina es de 500 visitas y hasta el momento se ha ejecutado un total de 423 visitas para un porcentaje total de cumplimiento de 84,60%.
2. Inconvenientes presentados: Aún hay varios funcionarios con restricción trabajando en casa. Las rutas aéreas disponibles no favorecen la llegada oportuna de los funcionarios comisionados para iniciar temprano las visitas programadas.
3. Acciones de Mejora si aplican: Continuar haciendo visitas mixtas (Presencial y virtual) con apoyos entre los diferentes Grupos de Trabajo Territorial para el cumplimiento de las visitas.</v>
          </cell>
          <cell r="AV11">
            <v>38</v>
          </cell>
          <cell r="AW11">
            <v>18</v>
          </cell>
          <cell r="AX11">
            <v>15</v>
          </cell>
          <cell r="AY11">
            <v>20</v>
          </cell>
          <cell r="AZ11">
            <v>1</v>
          </cell>
          <cell r="BA11">
            <v>6</v>
          </cell>
          <cell r="BB11">
            <v>98</v>
          </cell>
          <cell r="BC11">
            <v>0.19600000000000001</v>
          </cell>
          <cell r="BD11" t="str">
            <v>1.Resultados Alcanzados a la fecha: Las visitas de inspección vigilancia y control en la disciplina de Cosméticos registró una ejecución de 521 visitas atendidas de enero a diciembre. Es de aclarar que para el año 2021 se estableció una meta POA de 500 Visitas, presentando un porcentaje de cumplimiento  a la fecha del 104.2%.
De las 521 visitas ejecutadas se reportaron 15 visitas a entidades externas encontrando:
3 visitas de Orden de malta
4 visitas para atender solicitud de GURI
8 visitas para atender solicitudes de emisión de Concepto de DIAN.
 2. Inconvenientes presentados: •	La capacidad Operativa que realiza visitas en esta disciplina, en la que, de preferencia, debe contarse con químicos farmacéuticos (QF), se encuentra notablemente disminuida en los Grupo de Trabajo Territorial teniendo en cuenta que varios profesionales, y casi todos los QFs, cuentan con restricción por talento humano debido a la pandemia. Adicionalmente, los objetivos de las visitas requieren que, en la mayoría de las veces, su atención sea de manera presencial.
•	Lo anterior afecta también la ejecución cuando se programa una pareja de contratistas de forma presencial, ya que no pueden firmar solos las actas, y se requeriría el apoyo de un funcionario de planta que soporte la firma de las actas.
3. Acciones de Mejora si aplican: •	Analizar en la proyección de las visitas de IVC, la posibilidad de realizar visitas mixtas o virtuales autorizadas por la Dirección Misional, de acuerdo con la situación de emergencia que afecta la ejecución de las visitas presenciales.
•	Continuar los apoyos inter Gtts a través de la programación en bloque tanto para las visitas remitidas por la dirección misional como para aquellas por solicitud de entidades externas para emisión de conceptos técnicos a productos competencia de Invima.
•	Analizar la posibilidad de delegar visitas programadas a establecimientos de comercio abiertos al público, que realmente no son competencia del Invima, a los ETDS para su ejecución. El Invima actuaría como apoyo en caso de requerirse alguna aclaración de concepto. Cabe aclarar que las ETDS son competentes sobre el establecimiento, sobre el producto y sobre la distribución/transporte.</v>
          </cell>
        </row>
        <row r="12">
          <cell r="A12" t="str">
            <v>DO05</v>
          </cell>
          <cell r="B12" t="str">
            <v xml:space="preserve">1 Fortalecimiento  de la inspección  vigilancia y control de los productos competencia del Invima </v>
          </cell>
          <cell r="C12" t="str">
            <v>Dirección de Operaciones Sanitarias</v>
          </cell>
          <cell r="D12" t="str">
            <v xml:space="preserve">Realizar Inspección , vigilancia y control  a establecimientos de competencia de la Direcciòn (Dispositivos) </v>
          </cell>
          <cell r="E12"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2" t="str">
            <v>Inversión</v>
          </cell>
          <cell r="G12" t="str">
            <v>Visitas de IVC</v>
          </cell>
          <cell r="H12" t="str">
            <v>(No. De Inspecciones de IVC realizadas /Total de inspecciones de IVC Proyectadas por la direcciòn misional para el año*100)
DISPOSITIVOS</v>
          </cell>
          <cell r="I12" t="str">
            <v>Número</v>
          </cell>
          <cell r="J12" t="str">
            <v>Mensual</v>
          </cell>
          <cell r="K12">
            <v>500</v>
          </cell>
          <cell r="L12">
            <v>150</v>
          </cell>
          <cell r="M12">
            <v>350</v>
          </cell>
          <cell r="N12">
            <v>610</v>
          </cell>
          <cell r="O12">
            <v>133</v>
          </cell>
          <cell r="P12">
            <v>477</v>
          </cell>
          <cell r="Q12">
            <v>610</v>
          </cell>
          <cell r="R12">
            <v>1</v>
          </cell>
          <cell r="S12">
            <v>1</v>
          </cell>
          <cell r="T12" t="str">
            <v>Revisar la sobreejecución del Indicador</v>
          </cell>
          <cell r="U12">
            <v>0</v>
          </cell>
          <cell r="V12">
            <v>44</v>
          </cell>
          <cell r="W12">
            <v>6</v>
          </cell>
          <cell r="X12">
            <v>70</v>
          </cell>
          <cell r="Y12">
            <v>24</v>
          </cell>
          <cell r="Z12">
            <v>49</v>
          </cell>
          <cell r="AA12">
            <v>193</v>
          </cell>
          <cell r="AB12">
            <v>0.38600000000000001</v>
          </cell>
          <cell r="AC12" t="str">
            <v>1. Resultados Alcanzados a la fecha: Las visitas de inspección vigilancia y control en la disciplina de Dispositivos Médicos, tuvo una ejecución para este primer trimestre de 193 visitas es de aclarar que para el año 2021 se estableció una meta POA de 500 Visitas, presentando un porcentaje de cumplimiento del 38%.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ell>
          <cell r="AD12">
            <v>9</v>
          </cell>
          <cell r="AE12">
            <v>39</v>
          </cell>
          <cell r="AF12">
            <v>4</v>
          </cell>
          <cell r="AG12">
            <v>29</v>
          </cell>
          <cell r="AH12">
            <v>7</v>
          </cell>
          <cell r="AI12">
            <v>35</v>
          </cell>
          <cell r="AJ12">
            <v>123</v>
          </cell>
          <cell r="AK12">
            <v>0.246</v>
          </cell>
          <cell r="AL12" t="str">
            <v>1.Resultados Alcanzados a la fecha: Las visitas de inspección vigilancia y control en la disciplina de Dispositivos Médicos, tuvo una ejecución para este primer semestre de 316 visitas ejecutadas entre enero a junio es de aclarar que para el año 2021 se estableció una meta POA de 500 Visitas, presentando un porcentaje de cumplimiento del 63%. De las 316 visitas ejecutadas se reportaron 27 visitas a entidades externas encontrando:
•         1 visita de Orden de malta
•         1 visita para atender solicitud del ministerio de Salud 
•         25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ell>
          <cell r="AM12">
            <v>10</v>
          </cell>
          <cell r="AN12">
            <v>45</v>
          </cell>
          <cell r="AO12">
            <v>33</v>
          </cell>
          <cell r="AP12">
            <v>28</v>
          </cell>
          <cell r="AQ12">
            <v>18</v>
          </cell>
          <cell r="AR12">
            <v>40</v>
          </cell>
          <cell r="AS12">
            <v>174</v>
          </cell>
          <cell r="AT12">
            <v>0.34799999999999998</v>
          </cell>
          <cell r="AU12" t="str">
            <v>1.  Resultados Alcanzados a la fecha: Las visitas de inspección vigilancia y control en la disciplina de Dispositivos Médicos, en lo corrido del año lleva una ejecución de 490 visitas atendidas de enero a septiembre es de aclarar que para el año 2021 se estableció una meta POA de 500 Visitas, presentando un porcentaje de cumplimiento  a la fecha del 98%. De las 490 visitas ejecutadas se reportaron 50 visitas a entidades externas encontrando:  1 visita de Orden de malta, 1 visita para atender solicitud del ministerio de Salud y 48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v>
          </cell>
          <cell r="AV12">
            <v>3</v>
          </cell>
          <cell r="AW12">
            <v>46</v>
          </cell>
          <cell r="AX12">
            <v>17</v>
          </cell>
          <cell r="AY12">
            <v>32</v>
          </cell>
          <cell r="AZ12">
            <v>2</v>
          </cell>
          <cell r="BA12">
            <v>20</v>
          </cell>
          <cell r="BB12">
            <v>120</v>
          </cell>
          <cell r="BC12">
            <v>0.24</v>
          </cell>
          <cell r="BD12" t="str">
            <v xml:space="preserve">1.Resultados Alcanzados a la fecha: Las visitas de inspección vigilancia y control en la disciplina de Dispositivos Médicos para el año 2021 presentó una ejecución de 610 visitas atendidas de enero a diciembre; es de aclarar que para el año 2021 se estableció una meta POA de 500 Visitas, presentando un porcentaje de cumplimiento de 122%. 
Lo anterior es ocasionado por la emergencia sanitaria que desbordo las solicitudes de la Dirección misional de Dispositivos Médicos en atención a las denuncias e inspecciones a productos que atendían la emergencia sanitaria. De igual manera se atendieron solicitudes de otras entidades como la DIAN que no se encontraban previstas para el año 2021 y de acuerdo a reuniones sostenidas con las diferentes misionales y planeación se concertó que dichas solicitudes se incluyeran dentro de las actividades y reportes que desde la dirección de operaciones sanitarias se estaban atendiendo por parte del Invima. Lo mismo ocurrió con las solicitudes de Orden de Malta que al igual que las solicitudes de DIAN y a la reunión tampoco se tenían previstas y también se atendieron por parte de la Dirección de Operaciones Sanitarias en materia de inspección de los productos que eran objeto de donación. 
 Ahora de las 610 visitas ejecutadas se reportaron 79 visitas a entidades externas encontrando: 
·         7 visita de Orden de malta 
·         1 visita para atender solicitud del ministerio de Salud 
·         71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La emergencia sanitaria desbordo las solicitudes de la Dirección misional de Dispositivos Médicos en atención a las denuncias e inspecciones a productos al igual que la alta demanda de entidades externas para emitir conceptos sobre productos considerados Dispositivos Médicos. 
3. Acciones de Mejora si aplican: 
·        Analizar la proyección de las visitas de IVC de acuerdo a la situación de emergencia, ya que se ve afectada la ejecución de las visitas presenciales, incrementando las visitas virtuales que se autoricen por parte de la Dirección misional. 
·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 </v>
          </cell>
        </row>
        <row r="13">
          <cell r="A13" t="str">
            <v>DO06</v>
          </cell>
          <cell r="B13" t="str">
            <v xml:space="preserve">1 Fortalecimiento  de la inspección  vigilancia y control de los productos competencia del Invima </v>
          </cell>
          <cell r="C13" t="str">
            <v>Dirección de Operaciones Sanitarias</v>
          </cell>
          <cell r="D13" t="str">
            <v xml:space="preserve">Realizar Inspección , vigilancia y control  a establecimientos de competencia de la Direcciòn (Medicamentos) </v>
          </cell>
          <cell r="E13"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3" t="str">
            <v>Inversión</v>
          </cell>
          <cell r="G13" t="str">
            <v>Visitas de IVC</v>
          </cell>
          <cell r="H13" t="str">
            <v>(No. De Inspecciones de IVC realizadas /Total de inspecciones de IVC Proyectadas por la direcciòn misional para el año)*100
MEDICAMENTOS</v>
          </cell>
          <cell r="I13" t="str">
            <v>Número</v>
          </cell>
          <cell r="J13" t="str">
            <v>Mensual</v>
          </cell>
          <cell r="K13">
            <v>480</v>
          </cell>
          <cell r="L13">
            <v>192</v>
          </cell>
          <cell r="M13">
            <v>288</v>
          </cell>
          <cell r="N13">
            <v>582</v>
          </cell>
          <cell r="O13">
            <v>221</v>
          </cell>
          <cell r="P13">
            <v>361</v>
          </cell>
          <cell r="Q13">
            <v>582</v>
          </cell>
          <cell r="R13">
            <v>1</v>
          </cell>
          <cell r="S13">
            <v>1</v>
          </cell>
          <cell r="T13" t="str">
            <v>Revisar la sobreejecución del Indicador</v>
          </cell>
          <cell r="U13">
            <v>0</v>
          </cell>
          <cell r="V13">
            <v>5</v>
          </cell>
          <cell r="W13">
            <v>5</v>
          </cell>
          <cell r="X13">
            <v>26</v>
          </cell>
          <cell r="Y13">
            <v>29</v>
          </cell>
          <cell r="Z13">
            <v>32</v>
          </cell>
          <cell r="AA13">
            <v>97</v>
          </cell>
          <cell r="AB13">
            <v>0.20208333333333334</v>
          </cell>
          <cell r="AC13" t="str">
            <v xml:space="preserve">1. Resultados Alcanzados a la fecha: La meta POA de visitas IVC, propuesta para el año 2021 es 480 visitas. El total de visitas realizadas en el primer trimestre fue 97 visitas, lo que equivale al 100 % de la meta trimestral. El cumplimiento de la meta POA trimestral, fue óptimo. Se ejecutó 64 visitas por Mapa de riesgo y 33 visitas por demanda.  
2. Inconvenientes presentados: Se presentan tres inconvenientes que influyen en la ejecución del POA así: 1.No se realizó el proceso de contratación de profesionales con el perfil de Químico Farmacéutico, para el cumplimiento de la meta, se hace necesario recurrir a comisiones de profesionales de la salud, al momento no se cuenta con la capacidad operativa idónea. 2. Por la presencia de Pandemia la atención de visitas se realiza en gran porcentaje con la modalidad mixta, lo que genera que los tiempos de visita se extiendan entre 1,5 y 2 días para cada visita.   
3. Acciones de Mejora si aplican: Como acciones de mejora se propone: 1.	Dar curso a la contratación de personal idóneo (perfil Químico Farmacéutico), priorizando al GTT CO2 en quien recae el 60% de la programación de la disciplina, dando cumplimiento al proceso de contratación de acuerdo a las necesidades manifiestas. </v>
          </cell>
          <cell r="AD13">
            <v>21</v>
          </cell>
          <cell r="AE13">
            <v>26</v>
          </cell>
          <cell r="AF13">
            <v>17</v>
          </cell>
          <cell r="AG13">
            <v>19</v>
          </cell>
          <cell r="AH13">
            <v>19</v>
          </cell>
          <cell r="AI13">
            <v>42</v>
          </cell>
          <cell r="AJ13">
            <v>144</v>
          </cell>
          <cell r="AK13">
            <v>0.3</v>
          </cell>
          <cell r="AL13" t="str">
            <v>1. Resultados Alcanzados a la fecha: La meta POA  de visitas IVC, propuesta para el año 2021 es 480 visitas. En el segundo  trimestre se ejecutaron 98 visitas por Mapa de riesgo y 46 visitas por demanda para un total de 144 visitas realizadas, equivalente al 27.70 % de la meta trimestral y avance total de la meta POA 2021 del 47.9 %. 
2. Inconvenientes presentados: A pesar de que se cumple la meta se presentan inconvenientes que influyen en la ejecución  del POA así:
•No se realizó el proceso de contratación de  profesionales con el perfil de Químico Farmacéutico para los GTT CO2 y OCC2, para el cumplimiento de la meta se hace necesario  recurrir a comisiones de profesionales con el perfil requerido sin embargo, no es suficiente para cubrir la necesidad en GTT CO2 el cual no cuenta con la capacidad operativa idónea.
•Por la presencia de Pandemia la atención de visitas se realiza en gran porcentaje con la modalidad mixta, lo que genera que los tiempos de visita se extiendan entre 1,5 y 2 días para cada visita.  
•Durante el mes de mayo se presenta el tercer pico de la pandemia y problemas de orden público que impiden cumplir con la meta de 100% en GTT OCC2 y GAN
3. Acciones de Mejora si aplican: Como acciones de mejora se propone: Realizar  la contratación de personal idóneo (perfil Químico Farmacéutico), priorizando al GTT CO2 en quien recae el 60% de la programación de la disciplina, dar cumplimiento al proceso de contratación de acuerdo a las  necesidades manifiestas.</v>
          </cell>
          <cell r="AM13">
            <v>17</v>
          </cell>
          <cell r="AN13">
            <v>36</v>
          </cell>
          <cell r="AO13">
            <v>21</v>
          </cell>
          <cell r="AP13">
            <v>45</v>
          </cell>
          <cell r="AQ13">
            <v>18</v>
          </cell>
          <cell r="AR13">
            <v>34</v>
          </cell>
          <cell r="AS13">
            <v>171</v>
          </cell>
          <cell r="AT13">
            <v>0.35625000000000001</v>
          </cell>
          <cell r="AU13" t="str">
            <v>1. Resultados Alcanzados a la fecha: La meta POA  de visitas IVC, propuesta para el año 2021 es 480 visitas. En el tercer trimestre se ejecutaron 88 visitas por Mapa de riesgo y 83 visitas por demanda para un total de 171 visitas realizadas, equivalente al 35.6 % de la meta trimestral y avance total de la meta POA 2021 del 85.8 %. 
2. Inconvenientes presentados: A pesar de que se cumple la meta se presentan inconvenientes que influyen en la ejecución  del POA así: No se realizó el proceso de contratación de profesionales con el perfil de Químico Farmacéutico para los GTT CO2 y OCC2, los cuales no cuentan con la capacidad operativa suficiente para el cumplimiento de la meta, se hace necesario  recurrir a comisiones de profesionales con el perfil requeridos aumentando el rubro de viáticos;  El retorno a la normalidad con el reintegro de los funcionarios de perfiles idóneos no se ha dado, se continúa realizando visitas con la modalidad mixta, lo que genera que los tiempos de visita se extiendan entre 1,5 y 2 días para cada visita; La demora en la segunda dosis de la vacunación covid -19 impide que se realice algunas comisiones de profesionales con perfiles requeridos, lo que ocasiona el incumplimiento de algunas visitas del mapa de riesgo.
3, Acciones de Mejora si aplican: Como acciones de mejora se propone: 	A la fecha no se requiere la implementación de acciones dado que la meta POA se encuentra en un porcentaje de avance significativo.</v>
          </cell>
          <cell r="AV13">
            <v>26</v>
          </cell>
          <cell r="AW13">
            <v>44</v>
          </cell>
          <cell r="AX13">
            <v>38</v>
          </cell>
          <cell r="AY13">
            <v>27</v>
          </cell>
          <cell r="AZ13">
            <v>10</v>
          </cell>
          <cell r="BA13">
            <v>25</v>
          </cell>
          <cell r="BB13">
            <v>170</v>
          </cell>
          <cell r="BC13">
            <v>0.35416666666666669</v>
          </cell>
          <cell r="BD13" t="str">
            <v>1. Resultados Alcanzados a la fecha: La meta POA  de visitas IVC, propuesta para el año 2021 es 480 visitas. En el  cuarto trimestre se ejecutaron 170  visitas, equivalente al 35.4 % de la meta trimestral y meta final para la vigencia 2021 de 582 visitas correspondientes al 121.25 %. 
2. Inconvenientes presentados: A pesar de que se cumple la meta se presentaron inconvenientes para alcanzar la meta POA así: 1. No se realizó el proceso de contratación de profesionales con el perfil de Químico Farmacéutico para los GTT CO2 y OCC2, los cuales no cuentan con la capacidad operativa suficiente para el cumplimiento de la meta, se hace necesario  recurrir a comisiones de profesionales con el perfil requeridos aumentando el rubro de viáticos; 2.El retorno a la normalidad con el reintegro de los funcionarios de perfiles idóneos no se ha dado, se continúa realizando visitas en la modalidad mixta, lo que genera que los tiempos de visita se extiendan entre 1,5 y 2 días para cada visita; 3.Las visitas en modalidad virtual y mixta requieren reprocesos para dar cumplimiento a los objetivos planteados, esto genera repetición de visitas incrementando la ejecución por encima de la meta planteada.
3. Acciones de Mejora si aplican: Como acciones de mejora se propone: 1.Garantizar la contratación de personal idóneo de manera oportuna, para dar inicio al cumplimiento de metas del primer trimestre de 2022.</v>
          </cell>
        </row>
        <row r="14">
          <cell r="A14" t="str">
            <v>DO07</v>
          </cell>
          <cell r="B14" t="str">
            <v xml:space="preserve">1 Fortalecimiento  de la inspección  vigilancia y control de los productos competencia del Invima </v>
          </cell>
          <cell r="C14" t="str">
            <v>Dirección de Operaciones Sanitarias</v>
          </cell>
          <cell r="D14" t="str">
            <v xml:space="preserve">Realizar Inspección , vigilancia y control  a establecimientos de competencia de la Direcciòn (Alimentos) </v>
          </cell>
          <cell r="E14"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4" t="str">
            <v>Funcionamiento</v>
          </cell>
          <cell r="G14" t="str">
            <v>Visitas de IVC</v>
          </cell>
          <cell r="H14" t="str">
            <v>(No. De Inspecciones de IVC realizadas /Total de inspecciones de IVC Proyectadas por la direcciòn misional para el año)*100
ALIMENTOS</v>
          </cell>
          <cell r="I14" t="str">
            <v>Número</v>
          </cell>
          <cell r="J14" t="str">
            <v>Mensual</v>
          </cell>
          <cell r="K14">
            <v>7231</v>
          </cell>
          <cell r="L14">
            <v>3182</v>
          </cell>
          <cell r="M14">
            <v>4049</v>
          </cell>
          <cell r="N14">
            <v>8312</v>
          </cell>
          <cell r="O14">
            <v>3765</v>
          </cell>
          <cell r="P14">
            <v>4547</v>
          </cell>
          <cell r="Q14">
            <v>8312</v>
          </cell>
          <cell r="R14">
            <v>1</v>
          </cell>
          <cell r="S14">
            <v>1</v>
          </cell>
          <cell r="T14" t="str">
            <v>Revisar la sobreejecución del Indicador</v>
          </cell>
          <cell r="U14">
            <v>45</v>
          </cell>
          <cell r="V14">
            <v>243</v>
          </cell>
          <cell r="W14">
            <v>242</v>
          </cell>
          <cell r="X14">
            <v>274</v>
          </cell>
          <cell r="Y14">
            <v>248</v>
          </cell>
          <cell r="Z14">
            <v>294</v>
          </cell>
          <cell r="AA14">
            <v>1346</v>
          </cell>
          <cell r="AB14">
            <v>0.18614299543631585</v>
          </cell>
          <cell r="AC14" t="str">
            <v>1. Resultados Alcanzados a la fecha: En el primer trimestre del año 2021 se realizaron un total de 1346 visitas de IVC, superando la meta propuesta de 1119 en 226 visitas que equivalen al 20,2% más de lo proyectado. De estas, se realizaron 783 visitas atendiendo el listado priorizado que equivalen al 58% del total realizado. De igual manera se realizaron 563 visitas atendiendo la demanda que equivalen al 42% del total de visitas realizadas en el primer trimestre del año 2021. Finalmente se establece que se realizaron 535 visitas a más de 75 kilómetros que equivale al 40% de las realizadas y 811 visitas a menos de 75 kilómetros equivlentes al 60%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ell>
          <cell r="AD14">
            <v>247</v>
          </cell>
          <cell r="AE14">
            <v>301</v>
          </cell>
          <cell r="AF14">
            <v>193</v>
          </cell>
          <cell r="AG14">
            <v>269</v>
          </cell>
          <cell r="AH14">
            <v>314</v>
          </cell>
          <cell r="AI14">
            <v>326</v>
          </cell>
          <cell r="AJ14">
            <v>1650</v>
          </cell>
          <cell r="AK14">
            <v>0.22818420688701424</v>
          </cell>
          <cell r="AL14" t="str">
            <v>1. Resultados Alcanzados a la fecha: En el segundo trimestre del año 2021 se realizaron un total de 1650 visitas de IVC. Se establece que se realizaron 754 visitas a más de 75 kilómetros que equivale al 46% de las realizadas y 896 visitas a menos de 75 kilómetros equivlentes al 54%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ell>
          <cell r="AM14">
            <v>256</v>
          </cell>
          <cell r="AN14">
            <v>415</v>
          </cell>
          <cell r="AO14">
            <v>445</v>
          </cell>
          <cell r="AP14">
            <v>455</v>
          </cell>
          <cell r="AQ14">
            <v>495</v>
          </cell>
          <cell r="AR14">
            <v>609</v>
          </cell>
          <cell r="AS14">
            <v>2675</v>
          </cell>
          <cell r="AT14">
            <v>0.36993500207440189</v>
          </cell>
          <cell r="AU14" t="str">
            <v>1. Resultados Alcanzados a la fecha: En el año 2021 se tienen proyectados un total de 8141 visitas de IVC, de los cuales hasta el III Trimestre se tenía programada la ejecución de un total de 5390 visitas de IVC; cifra que fue superada ya que con corte a 30 de septiembre se han realizado un total de 5.671 visitas, superando las expectativas en un total de 267 visitas, que equivalen al 3,2% de la meta proyectada para el año 2021. De estas visitas se realizaron 3679 visitas atendiendo el listado priorizado que equivalen al 64,8% de las visitas realizadas. De igual manera se realizaron 1992 visitas atendiendo la demanda que equivalen al 24,4% del total de visitas realizadas hasta el tercer trimetsre del año 2021. Sin embargo para el tercer trimestre se proyectó la realización de un total de 2751 visitas, de las cuales solo se realizaron un total de 2670 equivalente al 96,9%, de las cuales se generaron atendiendo el listado priorizado un total de 1822 que equivalen al 68% de las ejecutadas y atendicneo visitas extgraordinarias un total de 845 visitas que equivalen al 31,6%. De las visitas realizadas en el tercer trimestre 1196 visitas se generaron a más de 75 Km, lo que equivale al 44,8% y 1471 a menos de 75 Km que equivalen al 55,1%.
2. Inconvenientes presentados: Los principales inconvenientes presentados, se relacionaron con la vacunación de los funcionarios adscritos a la disciplina de Alimentos, toda vez que la misma se inició a partir del mes de julio y tuvo algunos inconvenientes debido a la falt de vacunas a nivel Nacional.
El otro inconveniente también relacionado con el Covid 19, tuvo que ver con las restricciones de movilidad establecidas para algunos funcionarios de los GTT por parte de Talento Humano, la cual a venido levántandose paulatinamente a medida que los funcionarios cumplen con su esquema de vacunacion.
3. Acciones de Mejora si aplican: La principal acción de mejora esta relacionad con el seguimiento continuo a la evolución de la pandemira, vacunación y levantamiento de las restricciones de movilidad, acciones que permitirán clontar clon el talento humano de los GTT de manera completa.</v>
          </cell>
          <cell r="AV14">
            <v>386</v>
          </cell>
          <cell r="AW14">
            <v>604</v>
          </cell>
          <cell r="AX14">
            <v>586</v>
          </cell>
          <cell r="AY14">
            <v>448</v>
          </cell>
          <cell r="AZ14">
            <v>308</v>
          </cell>
          <cell r="BA14">
            <v>309</v>
          </cell>
          <cell r="BB14">
            <v>2641</v>
          </cell>
          <cell r="BC14">
            <v>0.3652330244779422</v>
          </cell>
          <cell r="BD14" t="str">
            <v>1. Resultados Alcanzados a la fecha: En el año 2021 se realizaron un total de 8,312 visitas de IVC, superando la meta propuesta ajustada para el año que era de 7231 visitas, en un total de 1081 visitas, que equivalen al 15% más de lo proyectado. De este total 5375 visitas fueron atendiendo el listado priorizado que equivale al 64,6% de las visitas realizadas. 2937 visitas fueron atendiendo demanda, las cuales equivalen al 35,3% del totl de las visitas realizadas en el año 2021.
2. Inconvenientes presentados: La incertidumbre generada a causa de la pandemia en el quehacer diario al interior de los grupos de trabajo, conllevo a un ajuste de metas a la baja, que al no presentarsen los picos de la pandemia ni los aspectos negativos que conllevaran a restricciones de movilidad, contagios masivos o cierres de empresas y negativas a la atención de las visitas; generaron que el número de visitas generadas fuera muy alto en relación al número de visitas proyectadas ajustadas en el mes de septiembre del año 2021
3. Acciones de Mejora si aplican: Se debe continuar con el fortalecimiento institucional de cara a las nuevas normativas realcionadas principalmente con temas especifícos como el rotulado general y nutricional de los alimentos en el país
Es necesario continuar con la depuración de los censos en la disciplina de alimentos que permitan garantizar la efectividad de las visitas a través de la generación de conceptos y calificación obtenidas por los vigilados</v>
          </cell>
        </row>
        <row r="15">
          <cell r="A15" t="str">
            <v>DO08</v>
          </cell>
          <cell r="B15" t="str">
            <v xml:space="preserve">1 Fortalecimiento  de la inspección  vigilancia y control de los productos competencia del Invima </v>
          </cell>
          <cell r="C15" t="str">
            <v>Dirección de Operaciones Sanitarias</v>
          </cell>
          <cell r="D15" t="str">
            <v xml:space="preserve">Realizar Inspección , vigilancia y control  a establecimientos de competencia de la Direcciòn (PBA) </v>
          </cell>
          <cell r="E15"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5" t="str">
            <v>Funcionamiento</v>
          </cell>
          <cell r="G15" t="str">
            <v>Visitas de IVC</v>
          </cell>
          <cell r="H15" t="str">
            <v>(No. De Inspecciones de IVC realizadas /Total de inspecciones de IVC Proyectadas por la direcciòn misional para el año)*100 PBA</v>
          </cell>
          <cell r="I15" t="str">
            <v>Número</v>
          </cell>
          <cell r="J15" t="str">
            <v>Mensual</v>
          </cell>
          <cell r="K15">
            <v>832</v>
          </cell>
          <cell r="L15">
            <v>499</v>
          </cell>
          <cell r="M15">
            <v>333</v>
          </cell>
          <cell r="N15">
            <v>889</v>
          </cell>
          <cell r="O15">
            <v>378</v>
          </cell>
          <cell r="P15">
            <v>511</v>
          </cell>
          <cell r="Q15">
            <v>889</v>
          </cell>
          <cell r="R15">
            <v>1</v>
          </cell>
          <cell r="S15">
            <v>1</v>
          </cell>
          <cell r="T15" t="str">
            <v>Revisar la sobreejecución del Indicador</v>
          </cell>
          <cell r="U15">
            <v>15</v>
          </cell>
          <cell r="V15">
            <v>29</v>
          </cell>
          <cell r="W15">
            <v>31</v>
          </cell>
          <cell r="X15">
            <v>42</v>
          </cell>
          <cell r="Y15">
            <v>56</v>
          </cell>
          <cell r="Z15">
            <v>38</v>
          </cell>
          <cell r="AA15">
            <v>211</v>
          </cell>
          <cell r="AB15">
            <v>0.25360576923076922</v>
          </cell>
          <cell r="AC15" t="str">
            <v xml:space="preserve">1. Resultados Alcanzados a la fecha: Se programaron 171 visitas por listado priorizado para el 1er trimestre y se ejecutaron un total de 211 incluyendo visitas extemporáneas.  
2. Inconvenientes presentados: Persiste la contingencia sanitaria que enfrenta el país, lo que dificulta cumplir con las metas planteadas.  
Teniendo en cuenta que se requiere aumentar la presencia institucional en las plantas de beneficio animal, las demoras en la contratación de médicos veterinarios afectan directamente la operación para garantizar la ejecución de actividades desde el mes de enero.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D15">
            <v>23</v>
          </cell>
          <cell r="AE15">
            <v>57</v>
          </cell>
          <cell r="AF15">
            <v>18</v>
          </cell>
          <cell r="AG15">
            <v>48</v>
          </cell>
          <cell r="AH15">
            <v>41</v>
          </cell>
          <cell r="AI15">
            <v>62</v>
          </cell>
          <cell r="AJ15">
            <v>249</v>
          </cell>
          <cell r="AK15">
            <v>0.29927884615384615</v>
          </cell>
          <cell r="AL15" t="str">
            <v xml:space="preserve">1. Resultados Alcanzados a la fecha: Se programaron 231 visitas por listado priorizado para el 2do trimestre y se ejecutaron un total de 247 incluyendo visitas extemporáneas, lo que refleja algo más del 100% de cumplimiento.  
2. Inconvenientes presentados: Persiste la contingencia sanitaria que enfrenta el país, sumado a los diferentes paros que afectaron gran parte de las industrias, generando dificultades para cumplir con las metas, especialmente en OCC2.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M15">
            <v>21</v>
          </cell>
          <cell r="AN15">
            <v>58</v>
          </cell>
          <cell r="AO15">
            <v>46</v>
          </cell>
          <cell r="AP15">
            <v>33</v>
          </cell>
          <cell r="AQ15">
            <v>54</v>
          </cell>
          <cell r="AR15">
            <v>43</v>
          </cell>
          <cell r="AS15">
            <v>255</v>
          </cell>
          <cell r="AT15">
            <v>0.30649038461538464</v>
          </cell>
          <cell r="AU15" t="str">
            <v xml:space="preserve">1. Resultados Alcanzados a la fecha: Se programaron 200 visitas por listado priorizado para el 3er trimestre y se ejecutaron un total de 255 incluyendo visitas extemporáneas, lo que refleja algo más del 100% de cumplimiento. 
2. Inconvenientes presentados: Persiste la contingencia sanitaria que enfrenta el país.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V15">
            <v>37</v>
          </cell>
          <cell r="AW15">
            <v>49</v>
          </cell>
          <cell r="AX15">
            <v>28</v>
          </cell>
          <cell r="AY15">
            <v>27</v>
          </cell>
          <cell r="AZ15">
            <v>8</v>
          </cell>
          <cell r="BA15">
            <v>25</v>
          </cell>
          <cell r="BB15">
            <v>174</v>
          </cell>
          <cell r="BC15">
            <v>0.20913461538461539</v>
          </cell>
          <cell r="BD15" t="str">
            <v xml:space="preserve">1. Resultados Alcanzados a la fecha: Se programaron 128 visitas por listado priorizado para el 4to trimestre y se ejecutaron un total de 174 incluyendo visitas extemporáneas, lo que refleja algo más del 100% de cumplimiento.    
2. Inconvenientes presentados: Persiste la contingencia sanitaria que enfrenta el país.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row>
        <row r="16">
          <cell r="A16" t="str">
            <v>DO09</v>
          </cell>
          <cell r="B16" t="str">
            <v xml:space="preserve">1 Fortalecimiento  de la inspección  vigilancia y control de los productos competencia del Invima </v>
          </cell>
          <cell r="C16" t="str">
            <v>Dirección de Operaciones Sanitarias</v>
          </cell>
          <cell r="D16" t="str">
            <v xml:space="preserve">Realizar Inspección , vigilancia y control  a establecimientos de competencia de la Direcciòn (PBA) </v>
          </cell>
          <cell r="E16"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6" t="str">
            <v>Funcionamiento</v>
          </cell>
          <cell r="G16" t="str">
            <v>Informes de gestión de la IVC basada en riesgo en Planta de Beneficio de Bovinos con clasificación exportación del proyecto PINES</v>
          </cell>
          <cell r="H16" t="str">
            <v>(Número de informes de gestión de la IVC   Proyecto PINES elaborados /Número de informes de gestión de la IVC   Proyecto PINES programados ) * 100</v>
          </cell>
          <cell r="I16" t="str">
            <v>Número</v>
          </cell>
          <cell r="J16" t="str">
            <v>Trimestral</v>
          </cell>
          <cell r="K16">
            <v>12</v>
          </cell>
          <cell r="L16">
            <v>0</v>
          </cell>
          <cell r="M16">
            <v>12</v>
          </cell>
          <cell r="N16">
            <v>12</v>
          </cell>
          <cell r="O16">
            <v>0</v>
          </cell>
          <cell r="P16">
            <v>12</v>
          </cell>
          <cell r="Q16">
            <v>12</v>
          </cell>
          <cell r="R16">
            <v>1</v>
          </cell>
          <cell r="S16">
            <v>1</v>
          </cell>
          <cell r="T16" t="str">
            <v/>
          </cell>
          <cell r="U16">
            <v>0</v>
          </cell>
          <cell r="V16">
            <v>0</v>
          </cell>
          <cell r="W16">
            <v>0</v>
          </cell>
          <cell r="X16">
            <v>0</v>
          </cell>
          <cell r="Y16">
            <v>0</v>
          </cell>
          <cell r="Z16">
            <v>3</v>
          </cell>
          <cell r="AA16">
            <v>3</v>
          </cell>
          <cell r="AB16">
            <v>0.25</v>
          </cell>
          <cell r="AC16" t="str">
            <v xml:space="preserve">1. Resultados Alcanzados a la fecha: La meta proyectada para el primer trimestre de 2021 de informes de gestión de la IVC proyecto PINES que corresponde a 3 informes mensuales por equipo pines se cumplió en su totalidad, contando con un total de 9 informes durante el trimestre.
2. Inconvenientes presentados: El proyecto PINES presenta inconvenientes por las dificultades en cuanto a inspección en plantas de beneficio a raíz del coronavirus COVID-19, teniendo en cuenta la adopción de medidas para hacer frente al virus. Otra dificultad se da con respecto a la contratación de médicos veterinarios, por los trámites administrativos, lo cual genera no contar con los médicos veterinarios desde los primeros días del mes de enero para iniciar las actividades en las diferentes plantas, lo que no permite garantizar durante los 365 días las labores propias de estos equipos para fortalecer y garantizar los acuerdos con algunos países mediante los puntos de inspección requeridos para certificar las exportaciones. 
Existe una inconsistencia en la forma en la que se reporta la información correspondiente al indicador ya que dentro de la ejecución mensual se reporta un (1) informe al mes, siendo este un total de tres (3) en el trimestre, pero al momento de ingresar la cantidad en los GTT, solo se verán reflejados dos (2) ya que son los únicos GTT que realizan este informe, es por eso que se ve reflejada una diferencia en estos datos mencionados.
 3. Acciones de Mejora si aplican: Es importante que se realicen las contrataciones de médicos veterinarios para garantizar la operación en lo posible por el mayor número de días posible del año.  </v>
          </cell>
          <cell r="AD16">
            <v>0</v>
          </cell>
          <cell r="AE16">
            <v>0</v>
          </cell>
          <cell r="AF16">
            <v>0</v>
          </cell>
          <cell r="AG16">
            <v>0</v>
          </cell>
          <cell r="AH16">
            <v>0</v>
          </cell>
          <cell r="AI16">
            <v>3</v>
          </cell>
          <cell r="AJ16">
            <v>3</v>
          </cell>
          <cell r="AK16">
            <v>0.25</v>
          </cell>
          <cell r="AL16" t="str">
            <v>1. Resultados Alcanzados a la fecha: La meta proyectada para el segundo trimestre de 2021 de informes de gestión de la IVC proyecto PINES que corresponde a 3 informes mensuales por equipo pines se cumplió en su totalidad, contando con un total de 9 informes durante el trimestre.
2. Inconvenientes presentados: Con respecto al proyecto PINES, continúan presentándose inconvenientes por los contagios recurrentes de COVID-19 en operarios de las diferentes PBA, lo que afecta de forma directa la inspección presencial.
3. Acciones de Mejora si aplican: NA</v>
          </cell>
          <cell r="AM16">
            <v>0</v>
          </cell>
          <cell r="AN16">
            <v>0</v>
          </cell>
          <cell r="AO16">
            <v>0</v>
          </cell>
          <cell r="AP16">
            <v>0</v>
          </cell>
          <cell r="AQ16">
            <v>0</v>
          </cell>
          <cell r="AR16">
            <v>3</v>
          </cell>
          <cell r="AS16">
            <v>3</v>
          </cell>
          <cell r="AT16">
            <v>0.25</v>
          </cell>
          <cell r="AU16" t="str">
            <v>1. Resultados Alcanzados a la fecha: La meta proyectada para el tercer trimestre de 2021 de informes de gestión de la IVC proyecto PINES que corresponde a 3 informes mensuales por equipo pines se cumplió en su totalidad, contando con un total de 9 informes durante lo recorrido en el año. 
2. Inconvenientes presentados: Con respecto al proyecto PINES, continúan presentándose inconvenientes por los contagios recurrentes de COVID-19 en operarios de las diferentes PBA, lo que afecta de forma directa la inspección presencial.
3. Acciones de Mejora si aplican: Ninguno</v>
          </cell>
          <cell r="AV16">
            <v>0</v>
          </cell>
          <cell r="AW16">
            <v>1</v>
          </cell>
          <cell r="AX16">
            <v>0</v>
          </cell>
          <cell r="AY16">
            <v>1</v>
          </cell>
          <cell r="AZ16">
            <v>0</v>
          </cell>
          <cell r="BA16">
            <v>1</v>
          </cell>
          <cell r="BB16">
            <v>3</v>
          </cell>
          <cell r="BC16">
            <v>0.25</v>
          </cell>
          <cell r="BD16" t="str">
            <v>1. Resultados Alcanzados a la fecha: Se dio cumplimiento a la meta propuesta ya que en el año 2021, se generaron y entregaron 12 informes correspondientes a los 12 meses del año. El porcentaje de cumplimiento por tal razón es del 100%
2. Inconvenientes presentados: Las condiciones y limitaciones asociadas a la pandemia del Covid-19 que persisten, han generado dificultades en el buen desarrollo de las actividades presenciales; sin afectarlas en gran medida
3. Acciones de Mejora si aplican: Es indispensable contar con los Médicos Veterinarios contratistas de manera continúa para no afectar la inspección permanente en este tipo de Plantas de Beneficio Animal En indispensable contar con la contratación y firma de actas de inicio de los Médicos Veterinarios durante los primeros días del mes de enero, lo que permitirá tener los equipos completos y cumplir con los compromisos pactados con los países a los cuales se realiza exportación</v>
          </cell>
        </row>
        <row r="17">
          <cell r="A17" t="str">
            <v>DO10</v>
          </cell>
          <cell r="B17" t="str">
            <v xml:space="preserve">1 Fortalecimiento  de la inspección  vigilancia y control de los productos competencia del Invima </v>
          </cell>
          <cell r="C17" t="str">
            <v>Dirección de Operaciones Sanitarias</v>
          </cell>
          <cell r="D17" t="str">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ell>
          <cell r="E17" t="str">
            <v>Emitir Certificados de Inspección Sanitaria de Importación y Exportación en los puertos, aeropuertos y pasos fronterizos. CIS IMPORTACION Y EXPORTACION</v>
          </cell>
          <cell r="F17" t="str">
            <v>Funcionamiento</v>
          </cell>
          <cell r="G17" t="str">
            <v xml:space="preserve">Porcentaje de cuumplimiento en la  proyeccion de Trámites de solicitud de Certificados de Inspección Sanitaria emitidos  </v>
          </cell>
          <cell r="H17" t="str">
            <v xml:space="preserve">(Cantidad de CIS emitidos / Cantidad total de CIS Proyectados por año) * 100 </v>
          </cell>
          <cell r="I17" t="str">
            <v>Unidad</v>
          </cell>
          <cell r="J17" t="str">
            <v>Mensual</v>
          </cell>
          <cell r="K17">
            <v>60000</v>
          </cell>
          <cell r="L17">
            <v>0</v>
          </cell>
          <cell r="M17">
            <v>60000</v>
          </cell>
          <cell r="N17">
            <v>71205</v>
          </cell>
          <cell r="O17">
            <v>0</v>
          </cell>
          <cell r="P17">
            <v>71205</v>
          </cell>
          <cell r="Q17">
            <v>71205</v>
          </cell>
          <cell r="R17">
            <v>1</v>
          </cell>
          <cell r="S17">
            <v>1</v>
          </cell>
          <cell r="T17" t="str">
            <v>Revisar la sobreejecución del Indicador</v>
          </cell>
          <cell r="U17">
            <v>0</v>
          </cell>
          <cell r="V17">
            <v>4700</v>
          </cell>
          <cell r="X17">
            <v>5151</v>
          </cell>
          <cell r="Z17">
            <v>6295</v>
          </cell>
          <cell r="AA17">
            <v>16146</v>
          </cell>
          <cell r="AB17">
            <v>0.26910000000000001</v>
          </cell>
          <cell r="AC17" t="str">
            <v>1. Resultados Alcanzados a la fecha: En el primer trimestre del 2021 las importaciones y exportaciones aprobadas y negadas de alimentos correspondieron a un total de 16.146 CIS de alimentos de los cuales 15.992 trámites generaron certificados de inspección oportunos, es decir dentro de los dos días establecidos en el procedimiento, que corresponde al 99.0% de índice de oportunidad. En este periodo se generaron 9.911 trámites que fueron exhaustivos y 6.235 documentales. El índice de oportunidad se mantiene  al 99% con respecto al año anterior, demostrando consistencia en el desempeño del proceso.
2. Inconvenientes presentados: Se mantiene la deficiencia de recursos humanos en algunos PAPF como Buenaventura, Paraguachón y Santa Marta, fortaleciéndose con el ingreso de algunos contratistas a partir del mes de marzo Se han presentado dificultades en algunos aplicativos tecnológicos como el cargue de documentos por parte de los usuarios al iniciar el año, en el funcionamiento de la URL para consulta de documentos y ocasionalmente de Sivicos. También han existido inconvenientes en algunos PAPF por emergencia sanitaria COVID-19.                                                                    
3. Acciones de mejora  si aplican: La implementación de Agenda Nacional se ha fortalecido y se continúa con la estrategia de análisis permanente para equilibrar cargas laborales, aunque continúa pendiente la propuesta de estudio de las mismas con el objetivo de seguir mejorando los tiempos de respuesta en los trámites. A través de la Coordinación de PAPF, Dirección de Operaciones y Talento Humano se gestionan los recursos humanos faltantes que se mejorarán en próximas semanas. Se seguirá gestionando con la oficina de tecnologías las mejoras en los aplicativos requeridos para la operación.</v>
          </cell>
          <cell r="AE17">
            <v>5527</v>
          </cell>
          <cell r="AG17">
            <v>4881</v>
          </cell>
          <cell r="AI17">
            <v>5146</v>
          </cell>
          <cell r="AJ17">
            <v>15554</v>
          </cell>
          <cell r="AK17">
            <v>0.25923333333333332</v>
          </cell>
          <cell r="AL17" t="str">
            <v xml:space="preserve">1. Resultados Alcanzados a la fecha: En el segundo trimestre del 2021 las importaciones y exportaciones aprobadas y negadas de alimentos correspondieron a un total de 15.554 certificados emitidos.  El índice de oportunidad alcanzo el 98 % demostrando consistencia en el desempeño del proceso.  
2. Inconvenientes presentados: Se mantiene la deficiencia de recursos humanos en algunos PAPF como Buenaventura, Paraguachón y Santa Marta, en este trimestre el puerto de buenaventura presento una disminución significativa de tramites ocasionada por factores externo a la entidad como lo fue el paro nacional. Las dificultades de ingreso a este puerto ocasiono que los usuarios radicaran los tramites por Cartagena lo que hizo congestionar este puerto logrando represar gran cantidad de tramites. Situación que afectó al interior del grupo entendiendo que gran parte de los funcionarios del puerto tienen trabajo en casa, a esto se le suma que este puerto de Cartagena Se han presentado dificultades en la red de internet del puerto y en algunos aplicativos tecnológicos, en el funcionamiento de la URL para consulta de documentos y ocasionalmente de Sivicos han presentado fallas.  
3. Acciones de Mejora si aplican: Con la implementación de Agenda Nacional se pudo hacerle frente a esta emergencia en Cartagena que causo la congestión de tramites, pues se logró brindar apoyo con funcionarios a nivel nacional lo que permitió el análisis permanente para equilibrar cargas laborales, aunque continúa pendiente la propuesta de estudio de estas con el objetivo de seguir mejorando los tiempos de respuesta en los trámites. A través de la Coordinación de PAPF, Dirección de Operaciones y Talento Humano se siguen gestionando los recursos humanos faltantes para algunos PAPF.  Se seguirá gestionando con la oficina de tecnologías las mejoras en los aplicativos requeridos para la operación. </v>
          </cell>
          <cell r="AN17">
            <v>5833</v>
          </cell>
          <cell r="AP17">
            <v>6133</v>
          </cell>
          <cell r="AR17">
            <v>6209</v>
          </cell>
          <cell r="AS17">
            <v>18175</v>
          </cell>
          <cell r="AT17">
            <v>0.30291666666666667</v>
          </cell>
          <cell r="AU17" t="str">
            <v>1. Resultados Alcanzados a la fecha: En el tercer trimestre del 2021 las importaciones y exportaciones aprobadas y negadas de alimentos correspondieron a un total de 16.913 CIS de alimentos y 1262 Bebidas para un total de 18.175 certificados emitidos.  El índice de oportunidad alcanzo el 98 % demostrando consistencia en el desempeño del proceso. 
2. Inconvenientes presentados: Se mantiene la deficiencia de recursos humanos en algunos PAPF como Cartagena el cual ha mostrado un aumento significativo de tramites logrando posicionarse en este trimestre como el mayor puerto en expedición de cis con un 51% del volumen total que se tramita en el grupo, lo que ha ocasionado que  se recargue el poco personal de este puerto que sigue siendo deficiente ante el número de tramites que llega al puerto entendiendo que varios funcionarios tienen trabajo en casa y restricciones para inspecciones físicas. El sistema de información sivicos ha presentado dificultades en el funcionamiento y ha dejado de funcionar por algunos periodos de tiempo lo que ha ocasionado traumatismo al interior de la operación.  
3. Acciones de Mejora si aplican: Con la implementación de Agenda Nacional se sigue apoyando el puerto de Cartagena, dado que se han distribuido los tramites de este puerto a todos los funcionarios de otros PAPF de esta forma se logró brindar un servicio oportuno a los usuarios, la Coordinación de PAPF, Dirección de Operaciones y Talento Humano se siguen gestionando los recursos humanos faltantes para algunos PAPF.  Se seguirá gestionando con la oficina de tecnologías las mejoras en los aplicativos requeridos para la operación.</v>
          </cell>
          <cell r="AW17">
            <v>6674</v>
          </cell>
          <cell r="AY17">
            <v>6908</v>
          </cell>
          <cell r="BA17">
            <v>7748</v>
          </cell>
          <cell r="BB17">
            <v>21330</v>
          </cell>
          <cell r="BC17">
            <v>0.35549999999999998</v>
          </cell>
          <cell r="BD17" t="str">
            <v>1. Resultados Alcanzados a la fecha: En el cuarto trimestre del 2021 las importaciones y exportaciones aprobadas y negadas de alimentos y bebidas correspondieron a un total de 21.330 CIS con un incremento del 17% sobre el trimestre anterior que se alcanzaron a expedir 18.175 CIS y en comparación con mismo trimestre del año 2020 hubo un incremento del 36% cuando fueron 15.687 los CIS emitidos dentro del grupo de PAPF lo que significó un incremento de 5643 certificados mas que este trimestre. Se generaron 20.680 certificados de inspecciones sanitarias oportunos es decir dentro de los dos días establecidos en el procedimiento, que corresponde al 97.0 % de índice de oportunidad, este resultado muestra una reducción del 1% con respecto al trimestre anterior en el que se alcanzó un 98,0% y del 1,96% con el obtenido el mismo trimestre del año 2020 cuando alcanzo 98,91%.  En este periodo se generaron 14.815 trámites que fueron exhaustivos y 6.515 documentales. El índice de oportunidad se cumple, al estar por encima de la meta del 95%, sin embargo, muestra una caída en los resultados, lo que lleva a profundizar sus causas y buscar alternativas de mantenimiento y/o mejora del indicador en los trimestres siguientes. 
2. Inconvenientes presentados: •	Incremento de trámites por encima de las proyecciones que se presupuestaron para el Trimestre. El presupuesto para el trimestre según proyecciones históricas y ajustes fue de 18.000 trámites. Sin embargo, la cantidad de trámites gestionados fue de 20.583, superando las expectativas con un incremento del 14,35% sobre lo presupuestado.
•	En este período se presenta una reducción de la cantidad de funcionarios disponible, particularmente en diciembre debido a la salida de los contratistas, días compensatorios, vacaciones, permisos sindicales y otros, representado en una reducción entre el 30% y el 35% de los funcionarios.
•	Deficiencia de recursos humanos en algunos PAPF como Cartagena el cual ha mostrado un aumento significativo de tramites logrando en el 2021 como el puerto en expedición con mayor cantidad de CIS expedidos con un 47,67% del volumen total de tramites del grupo, lo que ha ocasionado que se recargue laboralmente el personal de este puerto a pesar del apoyo que se realiza desde la agenda nacional.
•	Los puntos mencionados, dan como consecuencia una sobre carga laboral en los funcionarios que se quedan en sus labores, generando cansancio y estrés.
•	Contingencias tecnológicas por funcionamiento deficiente del Sistema SIVICOS, alargando los tiempos de respuesta de los trámites.
•	Trámites pendientes por causas atribuibles al usuario, como por ejemplo el tiempo para subsanar requerimientos.
 3. Acciones de Mejora si aplican: •	Continuar con la implementación de Agenda Nacional (conformada por funcionarios de todos los PAPF según programación semanal) para apoyar a los puertos de Cartagena y Buenaventura en la verificación documental de los trámites los cuales representan el 73% del total a nivel nacional.
•	Continuar desde la Coordinación de PAPF con la gestión de recursos a través de la Dirección de Operaciones y Talento Humano.
•	Gestión permanente con la Oficina de Tecnologías de la Información el suministro de equipos, conectividad, mantenimiento y la mejora de aplicativos requeridos para la operación.
•	Realizar un análisis de errores cometidos por los usuarios que impactan en los tiempos de operación.
•	Hacer seguimiento de este indicador mes a mes en pro de revisar acciones antes de finalizar el trimestre. 
•	Capacitación a los funcionarios en el uso de herramientas tecnológicas usadas en la operación.</v>
          </cell>
        </row>
        <row r="18">
          <cell r="A18" t="str">
            <v>DO11</v>
          </cell>
          <cell r="B18" t="str">
            <v xml:space="preserve">1 Fortalecimiento  de la inspección  vigilancia y control de los productos competencia del Invima </v>
          </cell>
          <cell r="C18" t="str">
            <v>Dirección de Operaciones Sanitarias</v>
          </cell>
          <cell r="D18" t="str">
            <v>Autorizaciones para estudios de importación (VUCE)</v>
          </cell>
          <cell r="E18" t="str">
            <v>Emitir Autorizaciones para estudios de importación (VUCE)</v>
          </cell>
          <cell r="F18" t="str">
            <v>Funcionamiento</v>
          </cell>
          <cell r="G18" t="str">
            <v>Solicitudes evaluadas</v>
          </cell>
          <cell r="H18" t="str">
            <v>(No. de Solicitudes evaludas / No. de solicitudes proyectadas) X100</v>
          </cell>
          <cell r="I18" t="str">
            <v>Número</v>
          </cell>
          <cell r="J18" t="str">
            <v>Mensual</v>
          </cell>
          <cell r="K18">
            <v>3600</v>
          </cell>
          <cell r="L18">
            <v>0</v>
          </cell>
          <cell r="M18">
            <v>3600</v>
          </cell>
          <cell r="N18">
            <v>4129</v>
          </cell>
          <cell r="O18">
            <v>0</v>
          </cell>
          <cell r="P18">
            <v>4129</v>
          </cell>
          <cell r="Q18">
            <v>4129</v>
          </cell>
          <cell r="R18">
            <v>1</v>
          </cell>
          <cell r="S18">
            <v>1</v>
          </cell>
          <cell r="T18" t="str">
            <v>Revisar la sobreejecución del Indicador</v>
          </cell>
          <cell r="U18">
            <v>0</v>
          </cell>
          <cell r="V18">
            <v>214</v>
          </cell>
          <cell r="W18">
            <v>0</v>
          </cell>
          <cell r="X18">
            <v>375</v>
          </cell>
          <cell r="Y18">
            <v>0</v>
          </cell>
          <cell r="Z18">
            <v>372</v>
          </cell>
          <cell r="AA18">
            <v>961</v>
          </cell>
          <cell r="AB18">
            <v>0.26694444444444443</v>
          </cell>
          <cell r="AC18" t="str">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primer trimestre de 576 autorizaciones a 961. (aumento del 67%). Por lo tanto se solicita ajustar la meta propuesta.
2. Inconvenientes presentados: No aplica
3. Acciones de Mejora si aplican: No aplica</v>
          </cell>
          <cell r="AD18">
            <v>0</v>
          </cell>
          <cell r="AE18">
            <v>348</v>
          </cell>
          <cell r="AF18">
            <v>0</v>
          </cell>
          <cell r="AG18">
            <v>255</v>
          </cell>
          <cell r="AH18">
            <v>0</v>
          </cell>
          <cell r="AI18">
            <v>366</v>
          </cell>
          <cell r="AJ18">
            <v>969</v>
          </cell>
          <cell r="AK18">
            <v>0.26916666666666667</v>
          </cell>
          <cell r="AL18" t="str">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segundo trimestre de 576 autorizaciones a 961. (aumento del 67%). Por lo tanto se solicita ajustar la meta propuesta.
2. Inconvenientes presentados: No aplica
3. Acciones de Mejora si aplican: No aplica</v>
          </cell>
          <cell r="AM18">
            <v>0</v>
          </cell>
          <cell r="AN18">
            <v>333</v>
          </cell>
          <cell r="AO18">
            <v>0</v>
          </cell>
          <cell r="AP18">
            <v>437</v>
          </cell>
          <cell r="AQ18">
            <v>0</v>
          </cell>
          <cell r="AR18">
            <v>476</v>
          </cell>
          <cell r="AS18">
            <v>1246</v>
          </cell>
          <cell r="AT18">
            <v>0.34611111111111109</v>
          </cell>
          <cell r="AU18" t="str">
            <v>1. Resultados Alcanzados a la fecha: Teniendo presente la emergencia en salud publica debido al SARS CoV2 (Covid-19) las solicitudes de Autorización de Importación  de vital no disponible para los reactivos de diagnóstico, dispositivos médicos y medicamentos, tuvo una disminución pequeña de – 3.98% comparada con el trimestre anterior. Se debe tener en cuenta que mediante un auto control, donde se identificó que en los meses de MAYO, JUNIO Y JULIO se evidenciaron unos errores en el reporte del total de autorizaciones realizadas, los cuales una vez revisadas nuevamente se identificó que los datos reportados eran menores a los reportado en su momento, lo que generó una diferencia considerable, la cual corresponde a una diferencia de 164, las cuales fueron adicionadas en el mes de septiembre para un total de las Autorizaciones que corresponden a 476 atendidas durante el mes de septiembre del 2021.
2. Inconvenientes presentados: No aplica
3. Acciones de Mejora si aplican: No aplica</v>
          </cell>
          <cell r="AV18">
            <v>0</v>
          </cell>
          <cell r="AW18">
            <v>263</v>
          </cell>
          <cell r="AX18">
            <v>0</v>
          </cell>
          <cell r="AY18">
            <v>311</v>
          </cell>
          <cell r="AZ18">
            <v>0</v>
          </cell>
          <cell r="BA18">
            <v>379</v>
          </cell>
          <cell r="BB18">
            <v>953</v>
          </cell>
          <cell r="BC18">
            <v>0.26472222222222225</v>
          </cell>
          <cell r="BD18" t="str">
            <v>1. Resultados Alcanzados a la fecha: Teniendo presente la emergencia en salud publica debido al SARS CoV2 (Covid-19) las solicitudes de Autorización de Importación  de vital no disponible para los reactivos de diagnóstico, dispositivos médicos y medicamentos, durante el cuarto trimestre del año 2021 se atendió el 100 % de las solictudes de autorizaciones de importación allegadas a la entidad.
2. Inconvenientes presentados: No aplica
3. Acciones de Mejora si aplican: No aplica</v>
          </cell>
        </row>
        <row r="19">
          <cell r="A19" t="str">
            <v>DO12</v>
          </cell>
          <cell r="B19" t="str">
            <v xml:space="preserve">1 Fortalecimiento  de la inspección  vigilancia y control de los productos competencia del Invima </v>
          </cell>
          <cell r="C19" t="str">
            <v>Dirección de Operaciones Sanitarias</v>
          </cell>
          <cell r="D19" t="str">
            <v>Realizar diligencia de Inspección Vigilancia y Control de reactivos objeto de importación que cuenten con certificación de no obligatoriedad emitida por las direcciones misionales o no requiere donde relacionan control de la entidad. (VUCE)</v>
          </cell>
          <cell r="E19" t="str">
            <v>Realizar la verificación IN SITU de reactivos  objeto de importación que por su uso deban ser objeto de control sanitario.</v>
          </cell>
          <cell r="F19" t="str">
            <v>Funcionamiento</v>
          </cell>
          <cell r="G19" t="str">
            <v>Actividades de IVC en importación</v>
          </cell>
          <cell r="H19" t="str">
            <v>(No. de actividades de IVC realizadas / No. Total de actividades de IVC proyectadas para el año)*100</v>
          </cell>
          <cell r="I19" t="str">
            <v>Número</v>
          </cell>
          <cell r="J19" t="str">
            <v>Mensual</v>
          </cell>
          <cell r="K19">
            <v>20</v>
          </cell>
          <cell r="L19">
            <v>10</v>
          </cell>
          <cell r="M19">
            <v>10</v>
          </cell>
          <cell r="N19">
            <v>20</v>
          </cell>
          <cell r="O19">
            <v>0</v>
          </cell>
          <cell r="P19">
            <v>20</v>
          </cell>
          <cell r="Q19">
            <v>20</v>
          </cell>
          <cell r="R19">
            <v>1</v>
          </cell>
          <cell r="S19">
            <v>1</v>
          </cell>
          <cell r="T19" t="str">
            <v/>
          </cell>
          <cell r="U19">
            <v>0</v>
          </cell>
          <cell r="V19">
            <v>0</v>
          </cell>
          <cell r="W19">
            <v>0</v>
          </cell>
          <cell r="X19">
            <v>0</v>
          </cell>
          <cell r="Y19">
            <v>0</v>
          </cell>
          <cell r="Z19">
            <v>2</v>
          </cell>
          <cell r="AA19">
            <v>2</v>
          </cell>
          <cell r="AB19">
            <v>0.1</v>
          </cell>
          <cell r="AC19" t="str">
            <v>1. Resultados Alcanzados a la fecha: Durante el primer trimestre se realizaron dos (2) visitas de verificación de autorización importación, para productos relacionados con reactivos de diagnóstico In-Vitro.
2. Inconvenientes presentados: No aplica
3. Acciones de Mejora si aplican: Para el segundo trimestre se realizaran las actividades de IVC de reactivos con el fin de completar la cantidad requerida en el semestre 1 del año 2021</v>
          </cell>
          <cell r="AD19">
            <v>0</v>
          </cell>
          <cell r="AE19">
            <v>2</v>
          </cell>
          <cell r="AF19">
            <v>0</v>
          </cell>
          <cell r="AG19">
            <v>4</v>
          </cell>
          <cell r="AH19">
            <v>0</v>
          </cell>
          <cell r="AI19">
            <v>2</v>
          </cell>
          <cell r="AJ19">
            <v>8</v>
          </cell>
          <cell r="AK19">
            <v>0.4</v>
          </cell>
          <cell r="AL19" t="str">
            <v>1. Resultados Alcanzados a la fecha: Durante el segundo trimestre se realizaron ocho (8) visitas de verificación de autorización importación, para productos relacionados con reactivos de diagnóstico In-Vitro.
2. Inconvenientes presentados: No aplica
3. Acciones de Mejora si aplican: No aplica</v>
          </cell>
          <cell r="AM19">
            <v>0</v>
          </cell>
          <cell r="AN19">
            <v>0</v>
          </cell>
          <cell r="AO19">
            <v>0</v>
          </cell>
          <cell r="AP19">
            <v>4</v>
          </cell>
          <cell r="AQ19">
            <v>0</v>
          </cell>
          <cell r="AR19">
            <v>1</v>
          </cell>
          <cell r="AS19">
            <v>5</v>
          </cell>
          <cell r="AT19">
            <v>0.25</v>
          </cell>
          <cell r="AU19" t="str">
            <v>1. Resultados Alcanzados a la fecha: Durante el tercer trimestre se realizaron cinco (5) visitas de verificación de autorización importación, para productos relacionados con reactivos de diagnóstico In-Vitro, llegando a la meta del 75% de lo planteado.
2. Inconvenientes presentados: No aplica
3. Acciones de Mejora si aplican: Para el tercer trimestre se realizaran las actividades de IVC de reactivos con el fin de completar la cantidad requerida para el año 2021</v>
          </cell>
          <cell r="AV19">
            <v>0</v>
          </cell>
          <cell r="AW19">
            <v>3</v>
          </cell>
          <cell r="AX19">
            <v>0</v>
          </cell>
          <cell r="AY19">
            <v>2</v>
          </cell>
          <cell r="AZ19">
            <v>0</v>
          </cell>
          <cell r="BA19">
            <v>0</v>
          </cell>
          <cell r="BB19">
            <v>5</v>
          </cell>
          <cell r="BC19">
            <v>0.25</v>
          </cell>
          <cell r="BD19" t="str">
            <v>1. Resultados Alcanzados a la fecha: Durante el cuarto trimestre se realizaron cinco (5) visitas de verificación de autorización importación, para productos relacionados con reactivos de diagnóstico In-Vitro, llegando a la meta del 75% de lo planteado. Con la visitas realizadas durante el cuarto trimestre, se alcanzó el 100% de las visitar proyectadas para el año 2021
2. Inconvenientes presentados: No aplica
3. Acciones de Mejora si aplican: No aplica</v>
          </cell>
        </row>
        <row r="20">
          <cell r="A20" t="str">
            <v>DO13</v>
          </cell>
          <cell r="B20" t="str">
            <v xml:space="preserve">1 Fortalecimiento  de la inspección  vigilancia y control de los productos competencia del Invima </v>
          </cell>
          <cell r="C20" t="str">
            <v>Dirección de Operaciones Sanitarias</v>
          </cell>
          <cell r="D20" t="str">
            <v>Realizar toma de muestras   de la Dirección de Medicamentos (Demuestra de la Calidad)</v>
          </cell>
          <cell r="E20" t="str">
            <v>Realizar la visita al establecimiento donde se adelantará la toma de muestras de acuerdo a la planeación de cada una de las Direcciones; o practicar la actividad de acuerdo a la necesidad evidenciada durante la visita de inspección, vigilancia y control.</v>
          </cell>
          <cell r="F20" t="str">
            <v>Inversión</v>
          </cell>
          <cell r="G20" t="str">
            <v>Toma de muestra Programa demuestra de la calidad-Medicamentos</v>
          </cell>
          <cell r="H20" t="str">
            <v>(No. muestras tomadas / Número de muestra programadas  de la Misional)  *100</v>
          </cell>
          <cell r="I20" t="str">
            <v>Número</v>
          </cell>
          <cell r="J20" t="str">
            <v>Mensual</v>
          </cell>
          <cell r="K20">
            <v>50</v>
          </cell>
          <cell r="L20">
            <v>10</v>
          </cell>
          <cell r="M20">
            <v>40</v>
          </cell>
          <cell r="N20">
            <v>54</v>
          </cell>
          <cell r="O20">
            <v>7</v>
          </cell>
          <cell r="P20">
            <v>47</v>
          </cell>
          <cell r="Q20">
            <v>54</v>
          </cell>
          <cell r="R20">
            <v>1</v>
          </cell>
          <cell r="S20">
            <v>1</v>
          </cell>
          <cell r="T20" t="str">
            <v>Revisar la sobreejecución del Indicador</v>
          </cell>
          <cell r="U20">
            <v>0</v>
          </cell>
          <cell r="V20">
            <v>0</v>
          </cell>
          <cell r="W20">
            <v>0</v>
          </cell>
          <cell r="X20">
            <v>0</v>
          </cell>
          <cell r="Y20">
            <v>0</v>
          </cell>
          <cell r="Z20">
            <v>0</v>
          </cell>
          <cell r="AA20">
            <v>0</v>
          </cell>
          <cell r="AB20">
            <v>0</v>
          </cell>
          <cell r="AC20" t="str">
            <v xml:space="preserve">1. Resultados Alcanzados a la fecha: En el primer trimestre del año 2021, no se realiza muestreo, se ha acordado con la DMPB que se dará inicio del muestreo en el segundo semestre del 2021, una vez inicie el contrato de transporte. La Meta POA para 2021 es 50muestras por programa DMC, el cumplimiento de la meta POA es 0% al finalizar el primer trimestre.  
2. Inconvenientes presentados: No hay contrato de transporte de muestras para dar inicio al programa, esto depende de la DMPB. 
3. Acciones de Mejora si aplican: N/A </v>
          </cell>
          <cell r="AD20">
            <v>0</v>
          </cell>
          <cell r="AE20">
            <v>0</v>
          </cell>
          <cell r="AF20">
            <v>0</v>
          </cell>
          <cell r="AG20">
            <v>0</v>
          </cell>
          <cell r="AH20">
            <v>0</v>
          </cell>
          <cell r="AI20">
            <v>0</v>
          </cell>
          <cell r="AJ20">
            <v>0</v>
          </cell>
          <cell r="AK20">
            <v>0</v>
          </cell>
          <cell r="AL20" t="str">
            <v>1. Resultados Alcanzados a la fecha: En el segundo trimestre del año 2021, no se realiza muestreo, se ha acordado con la DMPB que se dará inicio del muestreo en el segundo semestre del 2021. La Meta POA para 2021 es  50 muestras por programa DMC, el cumplimiento de la meta  POA  es 0% al finalizar el segundo  trimestre. 
2. Inconvenientes presentados: El contratista de transporte aún no genera la capacitación para solicitud de guías  por parte de los GTT, lo que podría generar un atraso en el inicio del muestreo.
3. Acciones de Mejora si aplican: La DMPB debe garantizar la puesta en marcha del contrato de transporte para iniciar el muestreo.can</v>
          </cell>
          <cell r="AM20">
            <v>5</v>
          </cell>
          <cell r="AN20">
            <v>22</v>
          </cell>
          <cell r="AO20">
            <v>1</v>
          </cell>
          <cell r="AP20">
            <v>9</v>
          </cell>
          <cell r="AQ20">
            <v>0</v>
          </cell>
          <cell r="AR20">
            <v>0</v>
          </cell>
          <cell r="AS20">
            <v>37</v>
          </cell>
          <cell r="AT20">
            <v>0.74</v>
          </cell>
          <cell r="AU20" t="str">
            <v>1, Resultados Alcanzados a la fecha: La meta POA para el programa DMC 2021 corresponde a 50 muestras. En el tercer trimestre se da inicio al muestreo y se toman 37 muestras que corresponden al 74% avance de la meta total.
2, Inconvenientes presentados: No se presentan inconvenientes con el muestreo.
3, Acciones de Mejora si aplican: No se requieren.</v>
          </cell>
          <cell r="AV20">
            <v>1</v>
          </cell>
          <cell r="AW20">
            <v>10</v>
          </cell>
          <cell r="AX20">
            <v>0</v>
          </cell>
          <cell r="AY20">
            <v>3</v>
          </cell>
          <cell r="AZ20">
            <v>0</v>
          </cell>
          <cell r="BA20">
            <v>3</v>
          </cell>
          <cell r="BB20">
            <v>17</v>
          </cell>
          <cell r="BC20">
            <v>0.34</v>
          </cell>
          <cell r="BD20" t="str">
            <v>1. Resultados Alcanzados a la fecha: La meta POA para el programa DMC 2021 corresponde a 50 muestras. En el cuarto trimestre se finaliza el muestreo ejecutando 54 muestreos que corresponden al 108 % de la meta total.
2. Inconvenientes presentados: No se presentan inconvenientes con el muestreo.
3. Acciones de Mejora si aplican: Se requiere dar inicio al programa DMC durante el primer trimestre de 2022 con el fin de generar estrategias oportunas cuando no se encuentren los principios activos solicitados.</v>
          </cell>
        </row>
        <row r="21">
          <cell r="A21" t="str">
            <v>DO14</v>
          </cell>
          <cell r="B21" t="str">
            <v xml:space="preserve">1 Fortalecimiento  de la inspección  vigilancia y control de los productos competencia del Invima </v>
          </cell>
          <cell r="C21" t="str">
            <v>Dirección de Operaciones Sanitarias</v>
          </cell>
          <cell r="D21" t="str">
            <v>Realizar toma de muestras  de la Dirección de Dispositivos Médicos (Demuestra de la Calidad)</v>
          </cell>
          <cell r="E21" t="str">
            <v>Realizar la visita al establecimiento donde se adelantará la toma de muestras de acuerdo a la planeación de cada una de las Direcciones; o practicar la actividad de acuerdo a la necesidad evidenciada durante la visita de inspección, vigilancia y control.</v>
          </cell>
          <cell r="F21" t="str">
            <v>Inversión</v>
          </cell>
          <cell r="G21" t="str">
            <v>Toma de muestra Programa demuestra de la calidad-Dispositivos Médicos</v>
          </cell>
          <cell r="H21" t="str">
            <v>(No. muestras tomadas / No. de muestra programadas y recibidas de la Misional)  *100</v>
          </cell>
          <cell r="I21" t="str">
            <v>Número</v>
          </cell>
          <cell r="J21" t="str">
            <v>Mensual</v>
          </cell>
          <cell r="K21">
            <v>62</v>
          </cell>
          <cell r="L21">
            <v>0</v>
          </cell>
          <cell r="M21">
            <v>62</v>
          </cell>
          <cell r="N21">
            <v>62</v>
          </cell>
          <cell r="O21">
            <v>4</v>
          </cell>
          <cell r="P21">
            <v>58</v>
          </cell>
          <cell r="Q21">
            <v>62</v>
          </cell>
          <cell r="R21">
            <v>1</v>
          </cell>
          <cell r="S21">
            <v>1</v>
          </cell>
          <cell r="T21" t="str">
            <v/>
          </cell>
          <cell r="U21">
            <v>0</v>
          </cell>
          <cell r="V21">
            <v>0</v>
          </cell>
          <cell r="W21">
            <v>0</v>
          </cell>
          <cell r="X21">
            <v>0</v>
          </cell>
          <cell r="Y21">
            <v>0</v>
          </cell>
          <cell r="Z21">
            <v>0</v>
          </cell>
          <cell r="AA21">
            <v>0</v>
          </cell>
          <cell r="AB21">
            <v>0</v>
          </cell>
          <cell r="AC21" t="str">
            <v>1.Resultados Alcanzados a la fecha: No se han realizado Tomas de muestras de Dispositivos Médicos, ya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2021 y no se recibió programación de visitas por parte de la dirección misional con este objetivo.
3. Acciones de Mejora si aplican: Se realizo reuniones tripartitas y ajuste a la programación de Toma de muestras para dar inicio al programa de demuestra de la calidad en el mes de mayo.</v>
          </cell>
          <cell r="AD21">
            <v>0</v>
          </cell>
          <cell r="AE21">
            <v>0</v>
          </cell>
          <cell r="AF21">
            <v>0</v>
          </cell>
          <cell r="AG21">
            <v>0</v>
          </cell>
          <cell r="AH21">
            <v>0</v>
          </cell>
          <cell r="AI21">
            <v>10</v>
          </cell>
          <cell r="AJ21">
            <v>10</v>
          </cell>
          <cell r="AK21">
            <v>0.16129032258064516</v>
          </cell>
          <cell r="AL21" t="str">
            <v>1. Resultados Alcanzados a la fecha:  A la fecha se ha realizado la toma de muestras de 10 equipos de macrogoteo de acuerdo a la planeación que ha sido ajustada por la Dirección misional de Dispositivos médicos y laboratorios, debido a las situaciones contractuales que no permitió contar con el  transporte de muestras  y dar  inicio al programa de Demuestra de Calidad de Dispositivos Médicos en meses anteriores. 
2.Inconvenientes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3.Acciones de Mejora si aplican: Se realizó reuniones tripartitas y ajuste a la programación de Toma de muestras para dar inicio al programa de demuestra de la calidad en el mes de Junio.</v>
          </cell>
          <cell r="AM21">
            <v>0</v>
          </cell>
          <cell r="AN21">
            <v>12</v>
          </cell>
          <cell r="AO21">
            <v>0</v>
          </cell>
          <cell r="AP21">
            <v>14</v>
          </cell>
          <cell r="AQ21">
            <v>4</v>
          </cell>
          <cell r="AR21">
            <v>2</v>
          </cell>
          <cell r="AS21">
            <v>32</v>
          </cell>
          <cell r="AT21">
            <v>0.5161290322580645</v>
          </cell>
          <cell r="AU21" t="str">
            <v>1. Resultados Alcanzados a la fecha:  A la fecha se ha realizado la toma de 42  muestras de dispositivos médicos, discriminados de la siguiente manera: 10 muestras de equipos de macrogoteo,26 jeringas, 6 guantes estériles de látex, cumpliendo con la planeación que ha sido ajustada por la Dirección misional de Dispositivos médicos y laboratorios.
2. 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de igual forma se presentaron inconvenientes en las tomas de muestras de guantes de látex estériles ya que se presenta desabastecimiento en los importadores indicando que no están importante en grandes cantidades por los elevados costos de estos dispositivos médicos en la actualidad, indicando de igual manera que la existencia de inventario se encontraba comprometido para la comercialización a las IPS.
3. Acciones de Mejora si aplican: Se realizó reuniones tripartitas y ajuste a la programación de Toma de muestras para dar inicio al programa de demuestra de la calidad en el mes de Junio; Se realiza constantemente seguimiento a las muestras tomadas de dispositivos Médicos durante el año 2021.</v>
          </cell>
          <cell r="AV21">
            <v>0</v>
          </cell>
          <cell r="AW21">
            <v>10</v>
          </cell>
          <cell r="AX21">
            <v>0</v>
          </cell>
          <cell r="AY21">
            <v>8</v>
          </cell>
          <cell r="AZ21">
            <v>0</v>
          </cell>
          <cell r="BA21">
            <v>2</v>
          </cell>
          <cell r="BB21">
            <v>20</v>
          </cell>
          <cell r="BC21">
            <v>0.32258064516129031</v>
          </cell>
          <cell r="BD21" t="str">
            <v xml:space="preserve">1. Resultados Alcanzados a la fecha: Para el año 2021 se tomaron 62 muestras de dispositivos médicos, cumpliendo con el 100% de la meta planeada para el año. 
2.Inconvenientes presentados: De acuerdo a lo informado por la dirección misional de Dispositivos Médicos se presentaron inconvenientes en el contrato de transporte de muestras de esta disciplina por lo cual no se dio inicio al programa en el I trimestre del año 2021 contando con contrato de transporte la última semana de junio, la misma situación se presentó a finales de IV Trimestre, ocasionando reprogramación de las visitas de tomas de muestras constantemente de igual manera se presentó dificultad en encontrar muestras efectivas ( importadores sin productos para muestrear, productos ya comprometidos para atender emergencia sanitaria, pocas cantidades que no permitían garantizar una muestra representativa del producto).   
3.Acciones de Mejora si aplican: 
·         Se realizó reuniones tripartitas y ajuste a la programación de Toma de muestras para dar inicio al programa de demuestra de la calidad en el mes de Junio. 
·         Se realiza constantemente seguimiento a las muestras tomadas de dispositivos Médicos durante el año 2021. </v>
          </cell>
        </row>
        <row r="22">
          <cell r="A22" t="str">
            <v>DO15</v>
          </cell>
          <cell r="B22" t="str">
            <v xml:space="preserve">1 Fortalecimiento  de la inspección  vigilancia y control de los productos competencia del Invima </v>
          </cell>
          <cell r="C22" t="str">
            <v>Dirección de Operaciones Sanitarias</v>
          </cell>
          <cell r="D22" t="str">
            <v>Realizar toma de muestras de la Dirección de Cosméticos  (Demuestra de la Calidad)</v>
          </cell>
          <cell r="E22" t="str">
            <v>Realizar la visita al establecimiento donde se adelantará la toma de muestras de acuerdo a la planeación de cada una de las Direcciones; o practicar la actividad de acuerdo a la necesidad evidenciada durante la visita de inspección, vigilancia y control.</v>
          </cell>
          <cell r="F22" t="str">
            <v>Inversión</v>
          </cell>
          <cell r="G22" t="str">
            <v>Toma de muestra Programa demuestra de la calidad-Cosméticos</v>
          </cell>
          <cell r="H22" t="str">
            <v>(No. muestras tomadas / No. de muestra programadas y recibidas de la Misional ) *100</v>
          </cell>
          <cell r="I22" t="str">
            <v>Número</v>
          </cell>
          <cell r="J22" t="str">
            <v>Mensual</v>
          </cell>
          <cell r="K22">
            <v>21</v>
          </cell>
          <cell r="L22">
            <v>12</v>
          </cell>
          <cell r="M22">
            <v>9</v>
          </cell>
          <cell r="N22">
            <v>21</v>
          </cell>
          <cell r="O22">
            <v>12</v>
          </cell>
          <cell r="P22">
            <v>9</v>
          </cell>
          <cell r="Q22">
            <v>21</v>
          </cell>
          <cell r="R22">
            <v>1</v>
          </cell>
          <cell r="S22">
            <v>1</v>
          </cell>
          <cell r="T22" t="str">
            <v/>
          </cell>
          <cell r="U22">
            <v>0</v>
          </cell>
          <cell r="V22">
            <v>0</v>
          </cell>
          <cell r="W22">
            <v>0</v>
          </cell>
          <cell r="X22">
            <v>0</v>
          </cell>
          <cell r="Y22">
            <v>0</v>
          </cell>
          <cell r="Z22">
            <v>0</v>
          </cell>
          <cell r="AA22">
            <v>0</v>
          </cell>
          <cell r="AB22">
            <v>0</v>
          </cell>
          <cell r="AC22" t="str">
            <v>1. Resultados Alcanzados a la fecha: No se han realizado Tomas de muestras de Cosméticos, ya que no se ha dado inicio al programa de Demuestra de Calidad.
2. Inconvenientes presentados: La Misional no ha establecido el cronograma.
3. Acciones de Mejora si aplican: No aplica.</v>
          </cell>
          <cell r="AD22">
            <v>0</v>
          </cell>
          <cell r="AE22">
            <v>0</v>
          </cell>
          <cell r="AF22">
            <v>0</v>
          </cell>
          <cell r="AG22">
            <v>0</v>
          </cell>
          <cell r="AH22">
            <v>0</v>
          </cell>
          <cell r="AI22">
            <v>0</v>
          </cell>
          <cell r="AJ22">
            <v>0</v>
          </cell>
          <cell r="AK22">
            <v>0</v>
          </cell>
          <cell r="AL22" t="str">
            <v>1. Resultados Alcanzados a la fecha: No aplica
2. Inconvenientes presentados: La Misional en julio va a dar unos lineamientos para la toma de muestras de Cosméticos e indica que se realizará en el mes de agosto.
3. Acciones de Mejora si aplican: No aplica</v>
          </cell>
          <cell r="AM22">
            <v>0</v>
          </cell>
          <cell r="AN22">
            <v>0</v>
          </cell>
          <cell r="AO22">
            <v>11</v>
          </cell>
          <cell r="AP22">
            <v>9</v>
          </cell>
          <cell r="AQ22">
            <v>0</v>
          </cell>
          <cell r="AR22">
            <v>0</v>
          </cell>
          <cell r="AS22">
            <v>20</v>
          </cell>
          <cell r="AT22">
            <v>0.95238095238095233</v>
          </cell>
          <cell r="AU22" t="str">
            <v>1. Resultados Alcanzados a la fecha: En agosto se tomaron 20 muestras de las 21 del programa Demuestra la Calidad, así: 7 en Costa Caribe 1, 7 en Occidente 2 y 6 en Eje Cafetero.
2. Inconvenientes presentados: En el Eje Cafetero se tomó una muestra que no cumplía los requisitos del plan de muestreo por lo que debe tomarse una nueva muestra en Octubre.
3. Acciones de Mejora si aplican: A futuro, programar los muestreos en los GTT consecutivamente para recolectar los datos de los productos muestreados y no repetir muestras.</v>
          </cell>
          <cell r="AV22">
            <v>1</v>
          </cell>
          <cell r="AW22">
            <v>0</v>
          </cell>
          <cell r="AX22">
            <v>0</v>
          </cell>
          <cell r="AY22">
            <v>0</v>
          </cell>
          <cell r="AZ22">
            <v>0</v>
          </cell>
          <cell r="BA22">
            <v>0</v>
          </cell>
          <cell r="BB22">
            <v>1</v>
          </cell>
          <cell r="BC22">
            <v>4.7619047619047616E-2</v>
          </cell>
          <cell r="BD22" t="str">
            <v>1. Resultados Alcanzados a la fecha: En octubre se tomó 1 muestra para completar las 21 del programa Demuestra la Calidad
2. Inconvenientes presentados: NA
3. Acciones de Mejora si aplican: A futuro, programar los muestreos en los GTT consecutivamente para recolectar los datos de los productos muestreados y no repetir muestras.</v>
          </cell>
        </row>
        <row r="23">
          <cell r="A23" t="str">
            <v>DO16</v>
          </cell>
          <cell r="B23" t="str">
            <v xml:space="preserve">1 Fortalecimiento  de la inspección  vigilancia y control de los productos competencia del Invima </v>
          </cell>
          <cell r="C23" t="str">
            <v>Dirección de Operaciones Sanitarias</v>
          </cell>
          <cell r="D23" t="str">
            <v>Realizar toma de muestras del Programa nacional de vigilancia y control de microorganismos patógenos y calidad microbiológica y físico-química  en alimentos y bebidas.</v>
          </cell>
          <cell r="E23" t="str">
            <v>Realizar la visita al establecimiento donde se adelantará la toma de muestras de acuerdo a la planeación de cada una de las Direcciones; o practicar la actividad de acuerdo a la necesidad evidenciada durante la visita de inspección, vigilancia y control.</v>
          </cell>
          <cell r="F23" t="str">
            <v>Funcionamiento</v>
          </cell>
          <cell r="G23" t="str">
            <v>Toma de muestra  Programa de Patógenos</v>
          </cell>
          <cell r="H23" t="str">
            <v>(No. muestras ejecutadas / No. de muestras programadas y recibidas de la Misional)  *100</v>
          </cell>
          <cell r="I23" t="str">
            <v>Número</v>
          </cell>
          <cell r="J23" t="str">
            <v>Mensual</v>
          </cell>
          <cell r="K23">
            <v>1400</v>
          </cell>
          <cell r="L23">
            <v>420</v>
          </cell>
          <cell r="M23">
            <v>980</v>
          </cell>
          <cell r="N23">
            <v>1411</v>
          </cell>
          <cell r="O23">
            <v>416</v>
          </cell>
          <cell r="P23">
            <v>995</v>
          </cell>
          <cell r="Q23">
            <v>1411</v>
          </cell>
          <cell r="R23">
            <v>1</v>
          </cell>
          <cell r="S23">
            <v>1</v>
          </cell>
          <cell r="T23" t="str">
            <v>Revisar la sobreejecución del Indicador</v>
          </cell>
          <cell r="U23">
            <v>0</v>
          </cell>
          <cell r="V23">
            <v>0</v>
          </cell>
          <cell r="W23">
            <v>0</v>
          </cell>
          <cell r="X23">
            <v>6</v>
          </cell>
          <cell r="Y23">
            <v>29</v>
          </cell>
          <cell r="Z23">
            <v>56</v>
          </cell>
          <cell r="AA23">
            <v>91</v>
          </cell>
          <cell r="AB23">
            <v>6.5000000000000002E-2</v>
          </cell>
          <cell r="AC23" t="str">
            <v xml:space="preserve">1. Resultados Alcanzados a la fecha: Los resultados alcanzados en el primer trimestre en toma de muestras del programa de patógenos alcanza un 5% de ejecución entre los Planes de  PBA COTROL OFICIAL, PBA RAM, PBA TRICHINELLA, PBA SODIO Y HUMEDAD, PESCA UE y FRUTAS EN CONSERVA, con inicio de toma de muestras en Planes vigencia 2021 a partir del mes de marzo.
2. Inconvenientes presentados: Los Planes del programa de patógenos en PBA a la fecha aún no se inician a ejecutar, por otro lado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3">
            <v>38</v>
          </cell>
          <cell r="AE23">
            <v>78</v>
          </cell>
          <cell r="AF23">
            <v>8</v>
          </cell>
          <cell r="AG23">
            <v>23</v>
          </cell>
          <cell r="AH23">
            <v>16</v>
          </cell>
          <cell r="AI23">
            <v>52</v>
          </cell>
          <cell r="AJ23">
            <v>215</v>
          </cell>
          <cell r="AK23">
            <v>0.15357142857142858</v>
          </cell>
          <cell r="AL23" t="str">
            <v>1. Resultados Alcanzados a la fecha: Los resultados alcanzados en el segundo trimestre en toma de muestras del programa de patógenos alcanza un 14% de ejecución entre los Planes del Grupo de Vigilancia Epidemiologica de la DAB.
2. Inconvenientes presentados: Los Planes del programa de patógenos en PBA a la fecha aún no se inician a ejecutar de acuerdo a los ajustes en cronogramas por la DAB, por otro lado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ell>
          <cell r="AM23">
            <v>27</v>
          </cell>
          <cell r="AN23">
            <v>114</v>
          </cell>
          <cell r="AO23">
            <v>115</v>
          </cell>
          <cell r="AP23">
            <v>239</v>
          </cell>
          <cell r="AQ23">
            <v>106</v>
          </cell>
          <cell r="AR23">
            <v>196</v>
          </cell>
          <cell r="AS23">
            <v>797</v>
          </cell>
          <cell r="AT23">
            <v>0.56928571428571428</v>
          </cell>
          <cell r="AU23" t="str">
            <v>1. Resultados Alcanzados a la fecha: Teniendo en cuenta la dinámica que se ha venido presentando en esta actividad de toma de muestras en lo transcurrido del año se alcanzó un 60,27%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3">
            <v>40</v>
          </cell>
          <cell r="AW23">
            <v>147</v>
          </cell>
          <cell r="AX23">
            <v>20</v>
          </cell>
          <cell r="AY23">
            <v>73</v>
          </cell>
          <cell r="AZ23">
            <v>17</v>
          </cell>
          <cell r="BA23">
            <v>11</v>
          </cell>
          <cell r="BB23">
            <v>308</v>
          </cell>
          <cell r="BC23">
            <v>0.22</v>
          </cell>
          <cell r="BD23" t="str">
            <v>1. Resultados Alcanzados a la fecha: Entre los meses de octubre, noviembre y diciembre se tomaron 187, 93, 28 muestras respectivamente con un total al año de 1.411 muestras tomadas por los Grupos de trabajo territorial. 
2. Inconvenientes presentados: La actividad de toma de muestras, presentó inconvenientes con la disposición de insumos y envió de muestras a laboratorios tercerizados aún no adjudicados. A 22 de octubre los insumos  de Vigilancia Epidemiológica en plantas de beneficio animal, no fueron enviados a los GTT, por lo tanto no se dio inicio a algunos planes en PBA.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row>
        <row r="24">
          <cell r="A24" t="str">
            <v>DO17</v>
          </cell>
          <cell r="B24" t="str">
            <v xml:space="preserve">1 Fortalecimiento  de la inspección  vigilancia y control de los productos competencia del Invima </v>
          </cell>
          <cell r="C24" t="str">
            <v>Dirección de Operaciones Sanitarias</v>
          </cell>
          <cell r="D24" t="str">
            <v>Realizar toma de muestras del Programa nacional de vigilancia y control de microorganismos patógenos y calidad microbiológica y físico-química  en alimentos y bebidas.</v>
          </cell>
          <cell r="E24" t="str">
            <v>Realizar la visita al establecimiento donde se adelantará la toma de muestras de acuerdo a la planeación de cada una de las Direcciones; o practicar la actividad de acuerdo a la necesidad evidenciada durante la visita de inspección, vigilancia y control.</v>
          </cell>
          <cell r="F24" t="str">
            <v>Funcionamiento</v>
          </cell>
          <cell r="G24" t="str">
            <v>Toma de muestra  Programa de Patógenos Proyecto PINES</v>
          </cell>
          <cell r="H24" t="str">
            <v>(Número de muestras tomadas Proyecto PINES / número de muestras programadas  y recibidas de la misional proyecto PINES  ) * 100</v>
          </cell>
          <cell r="I24" t="str">
            <v>Número</v>
          </cell>
          <cell r="J24" t="str">
            <v>Mensual</v>
          </cell>
          <cell r="K24">
            <v>557</v>
          </cell>
          <cell r="L24">
            <v>0</v>
          </cell>
          <cell r="M24">
            <v>557</v>
          </cell>
          <cell r="N24">
            <v>570</v>
          </cell>
          <cell r="O24">
            <v>0</v>
          </cell>
          <cell r="P24">
            <v>570</v>
          </cell>
          <cell r="Q24">
            <v>570</v>
          </cell>
          <cell r="R24">
            <v>1</v>
          </cell>
          <cell r="S24">
            <v>1</v>
          </cell>
          <cell r="T24" t="str">
            <v>Revisar la sobreejecución del Indicador</v>
          </cell>
          <cell r="U24">
            <v>0</v>
          </cell>
          <cell r="V24">
            <v>0</v>
          </cell>
          <cell r="W24">
            <v>0</v>
          </cell>
          <cell r="X24">
            <v>18</v>
          </cell>
          <cell r="Y24">
            <v>0</v>
          </cell>
          <cell r="Z24">
            <v>20</v>
          </cell>
          <cell r="AA24">
            <v>38</v>
          </cell>
          <cell r="AB24">
            <v>6.8222621184919216E-2</v>
          </cell>
          <cell r="AC24" t="str">
            <v xml:space="preserve">1. Resultados Alcanzados a la fecha: Los resultados alcanzados en el primer trimestre en toma de muestras del programa de patógenos Proyecto PINES alcanza un 2,5%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4">
            <v>0</v>
          </cell>
          <cell r="AE24">
            <v>12</v>
          </cell>
          <cell r="AF24">
            <v>0</v>
          </cell>
          <cell r="AG24">
            <v>0</v>
          </cell>
          <cell r="AH24">
            <v>0</v>
          </cell>
          <cell r="AI24">
            <v>11</v>
          </cell>
          <cell r="AJ24">
            <v>23</v>
          </cell>
          <cell r="AK24">
            <v>4.1292639138240578E-2</v>
          </cell>
          <cell r="AL24" t="str">
            <v>1. Resultados Alcanzados a la fecha: Los resultados alcanzados en el segundor trimestre en toma de muestras del programa de patógenos Proyecto PINES alcanza un 4% de ejecución entre los Planes del Grupo de Vigilancia Epidemiologica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ell>
          <cell r="AM24">
            <v>0</v>
          </cell>
          <cell r="AN24">
            <v>52</v>
          </cell>
          <cell r="AO24">
            <v>0</v>
          </cell>
          <cell r="AP24">
            <v>41</v>
          </cell>
          <cell r="AQ24">
            <v>0</v>
          </cell>
          <cell r="AR24">
            <v>167</v>
          </cell>
          <cell r="AS24">
            <v>260</v>
          </cell>
          <cell r="AT24">
            <v>0.46678635547576303</v>
          </cell>
          <cell r="AU24" t="str">
            <v>1. Resultados Alcanzados a la fecha: Teniendo en cuenta la dinámica que se ha venido presentando en esta actividad de toma de muestras en lo transcurrido del año se alcanzó un 21,01%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4">
            <v>0</v>
          </cell>
          <cell r="AW24">
            <v>189</v>
          </cell>
          <cell r="AX24">
            <v>0</v>
          </cell>
          <cell r="AY24">
            <v>59</v>
          </cell>
          <cell r="AZ24">
            <v>0</v>
          </cell>
          <cell r="BA24">
            <v>1</v>
          </cell>
          <cell r="BB24">
            <v>249</v>
          </cell>
          <cell r="BC24">
            <v>0.44703770197486536</v>
          </cell>
          <cell r="BD24" t="str">
            <v>1. Resultados Alcanzados a la fecha: Entre los meses de octubre, noviembre y diciembre se tomaron 189, 59, 1 muestras respectivamente con un total al año de 570 muestras tomadas por los Grupos de trabajo territorial. 
2. Inconvenientes presentados: La actividad de toma de muestras, presentó inconvenientes con la disposición de insumos y envió de muestras a laboratorios tercerizados aún no adjudicados. A 18 de noviembre, no se recibieron los insumos (aguas peptonas/solución Buffer) en los GTT para dar continuidad al muestreo de Vigilancia Epidemiológica PINES en plantas de beneficio animal.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row>
        <row r="25">
          <cell r="A25" t="str">
            <v>DO18</v>
          </cell>
          <cell r="B25" t="str">
            <v xml:space="preserve">1 Fortalecimiento  de la inspección  vigilancia y control de los productos competencia del Invima </v>
          </cell>
          <cell r="C25" t="str">
            <v>Dirección de Operaciones Sanitarias</v>
          </cell>
          <cell r="D25" t="str">
            <v xml:space="preserve">Realizar toma de muestras del Programa nacional de vigilancia y control de residuos y contaminantes químicos en alimentos y bebidas.                  </v>
          </cell>
          <cell r="E25" t="str">
            <v>Realizar la visita al establecimiento donde se adelantará la toma de muestras de acuerdo a la planeación de cada una de las Direcciones; o practicar la actividad de acuerdo a la necesidad evidenciada durante la visita de inspección, vigilancia y control.</v>
          </cell>
          <cell r="F25" t="str">
            <v>Funcionamiento</v>
          </cell>
          <cell r="G25" t="str">
            <v>Toma de muestra  Programa de Riesgos Químicos</v>
          </cell>
          <cell r="H25" t="str">
            <v>(No. muestras ejecutadas / No. de muestras programadas y recibidas de la Misional ) *100</v>
          </cell>
          <cell r="I25" t="str">
            <v>Número</v>
          </cell>
          <cell r="J25" t="str">
            <v>Mensual</v>
          </cell>
          <cell r="K25">
            <v>5900</v>
          </cell>
          <cell r="L25">
            <v>1770</v>
          </cell>
          <cell r="M25">
            <v>4130</v>
          </cell>
          <cell r="N25">
            <v>6460</v>
          </cell>
          <cell r="O25">
            <v>1664</v>
          </cell>
          <cell r="P25">
            <v>4796</v>
          </cell>
          <cell r="Q25">
            <v>6460</v>
          </cell>
          <cell r="R25">
            <v>1</v>
          </cell>
          <cell r="S25">
            <v>1</v>
          </cell>
          <cell r="T25" t="str">
            <v>Revisar la sobreejecución del Indicador</v>
          </cell>
          <cell r="U25">
            <v>3</v>
          </cell>
          <cell r="V25">
            <v>18</v>
          </cell>
          <cell r="W25">
            <v>73</v>
          </cell>
          <cell r="X25">
            <v>269</v>
          </cell>
          <cell r="Y25">
            <v>174</v>
          </cell>
          <cell r="Z25">
            <v>618</v>
          </cell>
          <cell r="AA25">
            <v>1155</v>
          </cell>
          <cell r="AB25">
            <v>0.19576271186440677</v>
          </cell>
          <cell r="AC25" t="str">
            <v>1. Resultados Alcanzados a la fecha: Los resultados alcanzados en el primer trimestre en toma de muestras del programa de riesgos químicos alcanza un 14% de ejecución entre los Planes de  PBA RQ PORCINOS, PBA RQ BOVINOS, PBA RQ AVES, PESCA UE, ACUICULTURA, CADMIO CACAO, PULPAS FRUTA, ARROZ, OGM/ORGANICO, MICOTOXINAS y MERCURIO ATUN  con inicio de toma de muestras en Planes vigencia 2021 entre los meses de febrero y marzo.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v>
          </cell>
          <cell r="AD25">
            <v>239</v>
          </cell>
          <cell r="AE25">
            <v>545</v>
          </cell>
          <cell r="AF25">
            <v>47</v>
          </cell>
          <cell r="AG25">
            <v>175</v>
          </cell>
          <cell r="AH25">
            <v>72</v>
          </cell>
          <cell r="AI25">
            <v>306</v>
          </cell>
          <cell r="AJ25">
            <v>1384</v>
          </cell>
          <cell r="AK25">
            <v>0.23457627118644067</v>
          </cell>
          <cell r="AL25" t="str">
            <v>1. Resultados Alcanzados a la fecha: Los resultados alcanzados en el segundo trimestre en toma de muestras del programa de Riesgos Químicos alcanza un 29%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ell>
          <cell r="AM25">
            <v>62</v>
          </cell>
          <cell r="AN25">
            <v>208</v>
          </cell>
          <cell r="AO25">
            <v>59</v>
          </cell>
          <cell r="AP25">
            <v>163</v>
          </cell>
          <cell r="AQ25">
            <v>74</v>
          </cell>
          <cell r="AR25">
            <v>233</v>
          </cell>
          <cell r="AS25">
            <v>799</v>
          </cell>
          <cell r="AT25">
            <v>0.13542372881355932</v>
          </cell>
          <cell r="AU25" t="str">
            <v>1. Resultados Alcanzados a la fecha: Teniendo en cuenta la dinámica que se ha venido presentando en esta actividad de toma de muestras en lo transcurrido del año se alcanzó un 40,97%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5">
            <v>164</v>
          </cell>
          <cell r="AW25">
            <v>436</v>
          </cell>
          <cell r="AX25">
            <v>473</v>
          </cell>
          <cell r="AY25">
            <v>1242</v>
          </cell>
          <cell r="AZ25">
            <v>224</v>
          </cell>
          <cell r="BA25">
            <v>583</v>
          </cell>
          <cell r="BB25">
            <v>3122</v>
          </cell>
          <cell r="BC25">
            <v>0.52915254237288134</v>
          </cell>
          <cell r="BD25" t="str">
            <v>1. Resultados Alcanzados a la fecha: Entre los meses de octubre, noviembre y diciembre se tomaron 600, 1715, 807 muestras respectivamente con un total al año de 6.460 muestras tomadas por los Grupos de trabajo territorial. 
2. Inconvenientes presentados: La actividad de toma de muestras, presentó inconvenientes con la disposición de insumos y envió de muestras a laboratorios tercerizados aún no adjudicados. A 22 de octubre la Dirección de Alimentos envió cronogramas de muestreo con destino al laboratorio tercerizado (1863 muestras en tejido porcino, bovino y aves), a la fecha mencionada no se cuenta aún con la totalidad de los insumos y  los GTT contaron con tan solo los días efectivos del mes de noviembre y diciembre del 2021, para la mayoría de la toma de muestras que tienen destino el laboratorio tercerizado.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row>
        <row r="26">
          <cell r="A26" t="str">
            <v>DO19</v>
          </cell>
          <cell r="B26" t="str">
            <v xml:space="preserve">1 Fortalecimiento  de la inspección  vigilancia y control de los productos competencia del Invima </v>
          </cell>
          <cell r="C26" t="str">
            <v>Dirección de Operaciones Sanitarias</v>
          </cell>
          <cell r="D26" t="str">
            <v xml:space="preserve">Realizar toma de muestras del Programa nacional de vigilancia y control de residuos y contaminantes químicos en alimentos y bebidas.                  </v>
          </cell>
          <cell r="E26" t="str">
            <v>Realizar la visita al establecimiento donde se adelantará la toma de muestras de acuerdo a la planeación de cada una de las Direcciones; o practicar la actividad de acuerdo a la necesidad evidenciada durante la visita de inspección, vigilancia y control.</v>
          </cell>
          <cell r="F26" t="str">
            <v>Funcionamiento</v>
          </cell>
          <cell r="G26" t="str">
            <v>Toma de muestra  Programa de Riesgos Químicos Proyecto PINES</v>
          </cell>
          <cell r="H26" t="str">
            <v>(Número de muestras tomadas Proyecto PINES / número de muestras programadas  y recibidas de la misional proyecto PINES  ) * 100</v>
          </cell>
          <cell r="I26" t="str">
            <v>Número</v>
          </cell>
          <cell r="J26" t="str">
            <v>Mensual</v>
          </cell>
          <cell r="K26">
            <v>1100</v>
          </cell>
          <cell r="L26">
            <v>0</v>
          </cell>
          <cell r="M26">
            <v>1100</v>
          </cell>
          <cell r="N26">
            <v>1217</v>
          </cell>
          <cell r="O26">
            <v>0</v>
          </cell>
          <cell r="P26">
            <v>1217</v>
          </cell>
          <cell r="Q26">
            <v>1217</v>
          </cell>
          <cell r="R26">
            <v>1</v>
          </cell>
          <cell r="S26">
            <v>1</v>
          </cell>
          <cell r="T26" t="str">
            <v>Revisar la sobreejecución del Indicador</v>
          </cell>
          <cell r="U26">
            <v>0</v>
          </cell>
          <cell r="V26">
            <v>0</v>
          </cell>
          <cell r="W26">
            <v>0</v>
          </cell>
          <cell r="X26">
            <v>0</v>
          </cell>
          <cell r="Y26">
            <v>0</v>
          </cell>
          <cell r="Z26">
            <v>112</v>
          </cell>
          <cell r="AA26">
            <v>112</v>
          </cell>
          <cell r="AB26">
            <v>0.10181818181818182</v>
          </cell>
          <cell r="AC26" t="str">
            <v xml:space="preserve">1. Resultados Alcanzados a la fecha: Los resultados alcanzados en el primer trimestre en toma de muestras del programa de riesgos químicos Proyecto PINES alcanza un 7,5%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6">
            <v>0</v>
          </cell>
          <cell r="AE26">
            <v>133</v>
          </cell>
          <cell r="AF26">
            <v>0</v>
          </cell>
          <cell r="AG26">
            <v>0</v>
          </cell>
          <cell r="AH26">
            <v>0</v>
          </cell>
          <cell r="AI26">
            <v>22</v>
          </cell>
          <cell r="AJ26">
            <v>155</v>
          </cell>
          <cell r="AK26">
            <v>0.1409090909090909</v>
          </cell>
          <cell r="AL26" t="str">
            <v>1. Resultados Alcanzados a la fecha: Los resultados alcanzados en el segundo trimestre en toma de muestras del programa de Riesgos Químicos Proyecto Pines alcanza un 18%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ell>
          <cell r="AM26">
            <v>0</v>
          </cell>
          <cell r="AN26">
            <v>54</v>
          </cell>
          <cell r="AO26">
            <v>0</v>
          </cell>
          <cell r="AP26">
            <v>181</v>
          </cell>
          <cell r="AQ26">
            <v>0</v>
          </cell>
          <cell r="AR26">
            <v>35</v>
          </cell>
          <cell r="AS26">
            <v>270</v>
          </cell>
          <cell r="AT26">
            <v>0.24545454545454545</v>
          </cell>
          <cell r="AU26" t="str">
            <v>1. Resultados Alcanzados a la fecha: Teniendo en cuenta la dinámica que se ha venido presentando en esta actividad de toma de muestras en lo transcurrido del año se alcanzó un 36,09%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6">
            <v>0</v>
          </cell>
          <cell r="AW26">
            <v>198</v>
          </cell>
          <cell r="AX26">
            <v>0</v>
          </cell>
          <cell r="AY26">
            <v>370</v>
          </cell>
          <cell r="AZ26">
            <v>0</v>
          </cell>
          <cell r="BA26">
            <v>112</v>
          </cell>
          <cell r="BB26">
            <v>680</v>
          </cell>
          <cell r="BC26">
            <v>0.61818181818181817</v>
          </cell>
          <cell r="BD26" t="str">
            <v>1. Resultados Alcanzados a la fecha: Entre los meses de octubre, noviembre y diciembre se tomaron 198, 370, 112 muestras respectivamente con un total al año de 1.217 muestras tomadas por los Grupos de trabajo territorial. 
2. Inconvenientes presentados: La actividad de toma de muestras, presentó inconvenientes con la disposición de insumos y envió de muestras a laboratorios tercerizados aún no adjudicados. A 11 de octubre la Dirección de Alimentos envió un segundo cronograma de muestreo con destino al laboratorio tercerizado.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row>
        <row r="27">
          <cell r="A27" t="str">
            <v>DO20</v>
          </cell>
          <cell r="B27" t="str">
            <v xml:space="preserve">1 Fortalecimiento  de la inspección  vigilancia y control de los productos competencia del Invima </v>
          </cell>
          <cell r="C27" t="str">
            <v>Dirección de Operaciones Sanitarias</v>
          </cell>
          <cell r="D27" t="str">
            <v>Acompañamiento sanitario virtual a fábricas de alimentos</v>
          </cell>
          <cell r="E27" t="str">
            <v>Realizar acompañamiento a las empresas fabricantes de alimetnos que durante la cuarentena establecida por el Gobierno Nacional estén desarrollando actividades productivas</v>
          </cell>
          <cell r="F27" t="str">
            <v>Funcionamiento</v>
          </cell>
          <cell r="G27" t="str">
            <v>acompañamientos sanitarios virtuales</v>
          </cell>
          <cell r="H27" t="str">
            <v>(No. de fábricas con acompañamiento sanitario virtual efectivo (con acta) / No. de acompañamientos propuestos)*100</v>
          </cell>
          <cell r="I27" t="str">
            <v>Número</v>
          </cell>
          <cell r="J27" t="str">
            <v>Trimestral</v>
          </cell>
          <cell r="K27">
            <v>3000</v>
          </cell>
          <cell r="L27">
            <v>0</v>
          </cell>
          <cell r="M27">
            <v>3000</v>
          </cell>
          <cell r="N27">
            <v>3035</v>
          </cell>
          <cell r="O27">
            <v>0</v>
          </cell>
          <cell r="P27">
            <v>3035</v>
          </cell>
          <cell r="Q27">
            <v>3035</v>
          </cell>
          <cell r="R27">
            <v>1</v>
          </cell>
          <cell r="S27">
            <v>1</v>
          </cell>
          <cell r="T27" t="str">
            <v>Revisar la sobreejecución del Indicador</v>
          </cell>
          <cell r="U27">
            <v>0</v>
          </cell>
          <cell r="V27">
            <v>0</v>
          </cell>
          <cell r="W27">
            <v>0</v>
          </cell>
          <cell r="X27">
            <v>0</v>
          </cell>
          <cell r="Y27">
            <v>0</v>
          </cell>
          <cell r="Z27">
            <v>1340</v>
          </cell>
          <cell r="AA27">
            <v>1340</v>
          </cell>
          <cell r="AB27">
            <v>0.44666666666666666</v>
          </cell>
          <cell r="AC27" t="str">
            <v xml:space="preserve">1. Resultados Alcanzados a la fecha: En el primer trimestre del año 2021 se realizaron un total de 1340 Acompañamientos sanitarios virtuales de los 1440 proyectados para realizar durante el primer trimestre del año. Con esta cifra se alcanzó un 93% de la meta esperada.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ell>
          <cell r="AH27">
            <v>0</v>
          </cell>
          <cell r="AI27">
            <v>1389</v>
          </cell>
          <cell r="AJ27">
            <v>1389</v>
          </cell>
          <cell r="AK27">
            <v>0.46300000000000002</v>
          </cell>
          <cell r="AL27" t="str">
            <v xml:space="preserve">1. Resultados Alcanzados a la fecha: En el segundo trimestre del año 2021 se realizaron un total de 1745 Acompañamientos sanitarios virtuales de los 1440 proyectados para realizar durante el primer trimestre del año.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ell>
          <cell r="AM27">
            <v>0</v>
          </cell>
          <cell r="AN27">
            <v>0</v>
          </cell>
          <cell r="AO27">
            <v>0</v>
          </cell>
          <cell r="AP27">
            <v>0</v>
          </cell>
          <cell r="AQ27">
            <v>0</v>
          </cell>
          <cell r="AR27">
            <v>208</v>
          </cell>
          <cell r="AS27">
            <v>208</v>
          </cell>
          <cell r="AT27">
            <v>6.933333333333333E-2</v>
          </cell>
          <cell r="AU27" t="str">
            <v xml:space="preserve">1. Resultados Alcanzados a la fecha: En el tercer trimestre del año 2021 se realizaron un total de 208 Acompañamientos sanitarios virtuales efectivos de los 60 proyectados para realizar durante el primer trimestre del año. Con esta cifra se alcanzó un 346% de la meta esperada. 
2. Inconvenientes presentados: El mayor inconveniente que se presenta respecto de esta actividad tiene que ver con la demora por parte de los empresarios para remitir la información solicitada, la cual es la base para la realización de la actividad.
3. Acciones de Mejora si aplican: La acción de mejora está relacionada con el aclarar la finalidad de esta actividad la cual es la de acompañar al empresario para que a través de la actividad se puedan resolver dudas, inquietudes y problemas presentados en las empresas que no les permiten alcanzar los mayores estándares de calidad y de salubridad. </v>
          </cell>
          <cell r="AV27">
            <v>0</v>
          </cell>
          <cell r="AW27">
            <v>0</v>
          </cell>
          <cell r="AX27">
            <v>0</v>
          </cell>
          <cell r="AY27">
            <v>0</v>
          </cell>
          <cell r="AZ27">
            <v>0</v>
          </cell>
          <cell r="BA27">
            <v>98</v>
          </cell>
          <cell r="BB27">
            <v>98</v>
          </cell>
          <cell r="BC27">
            <v>3.2666666666666663E-2</v>
          </cell>
          <cell r="BD27" t="str">
            <v xml:space="preserve">1. Resultados Alcanzados a la fecha: En el cuarto trimestre del año 2021 se realizaron un total de 98 Acompañamientos sanitarios virtuales efectivos. Con esta cifra se alcanzó y sobrepaso la meta esperada. 
2. Inconvenientes presentados: El mayor inconveniente que se presenta respecto de esta actividad tiene que ver con la demora por parte de los empresarios para remitir la información solicitada, la cual es la base para la realización de la actividad.
3. Acciones de Mejora si aplican: La acción de mejora está relacionada con el aclarar la finalidad de esta actividad la cual es la de acompañar al empresario para que a través de la actividad se puedan resolver dudas, inquietudes y problemas presentados en las empresas que no les permiten alcanzar los mayores estándares de calidad y de salubridad. </v>
          </cell>
        </row>
        <row r="28">
          <cell r="A28" t="str">
            <v>DO21</v>
          </cell>
          <cell r="B28" t="str">
            <v xml:space="preserve">1 Fortalecimiento  de la inspección  vigilancia y control de los productos competencia del Invima </v>
          </cell>
          <cell r="C28" t="str">
            <v>Dirección de Operaciones Sanitarias</v>
          </cell>
          <cell r="D28" t="str">
            <v xml:space="preserve">Realizar Inspección permanente en plantas de beneficio animal </v>
          </cell>
          <cell r="E28" t="str">
            <v>Medir el número de días de inspección a Plantas de Beneficio realizadas de acuerdo con la meta establecida para la vigencia</v>
          </cell>
          <cell r="F28" t="str">
            <v>Inversión</v>
          </cell>
          <cell r="G28" t="str">
            <v>Servicios de Inspeccion Permanente</v>
          </cell>
          <cell r="H28" t="str">
            <v>(No. De días de Inspección permanente en sitio realizadas /Total de días de Inspección permanente proyectados por la dirección misional para el año)*100 PBA</v>
          </cell>
          <cell r="I28" t="str">
            <v>Número</v>
          </cell>
          <cell r="J28" t="str">
            <v>Mensual</v>
          </cell>
          <cell r="K28">
            <v>24445</v>
          </cell>
          <cell r="L28">
            <v>0</v>
          </cell>
          <cell r="M28">
            <v>24445</v>
          </cell>
          <cell r="N28">
            <v>29768</v>
          </cell>
          <cell r="O28">
            <v>0</v>
          </cell>
          <cell r="P28">
            <v>29768</v>
          </cell>
          <cell r="Q28">
            <v>29768</v>
          </cell>
          <cell r="R28">
            <v>1</v>
          </cell>
          <cell r="S28">
            <v>1</v>
          </cell>
          <cell r="T28" t="str">
            <v>Revisar la sobreejecución del Indicador</v>
          </cell>
          <cell r="V28">
            <v>924</v>
          </cell>
          <cell r="X28">
            <v>1222</v>
          </cell>
          <cell r="Z28">
            <v>2371</v>
          </cell>
          <cell r="AA28">
            <v>4517</v>
          </cell>
          <cell r="AB28">
            <v>0.18478216404172632</v>
          </cell>
          <cell r="AC28" t="str">
            <v xml:space="preserve">1. Resultados Alcanzados a la fecha: Los resultados alcanzados en el primer trimestre en la inspección permanente en plantas de beneficio animal alcanza una ejecución del 96% con respecto a lo proyectado hasta marzo y un 15% de ejecución con respecto a la meta POA anual.
2. Inconvenientes presentados: Algunos GTT presenta serias restricciones en la planta operativa a causa de la pandemia, que afecta la presencialidad en plantas.
3. Acciones de Mejora si aplican: Las acciones de mejora radican con el objetivo de dar cubrimiento en la inspección oficial realizarla de manera virtual. </v>
          </cell>
          <cell r="AE28">
            <v>2323</v>
          </cell>
          <cell r="AG28">
            <v>1828</v>
          </cell>
          <cell r="AI28">
            <v>2245</v>
          </cell>
          <cell r="AJ28">
            <v>6396</v>
          </cell>
          <cell r="AK28">
            <v>0.26164859889547964</v>
          </cell>
          <cell r="AL28" t="str">
            <v xml:space="preserve">1. Resultados alcanzados a la fecha: Con referencia al avance acumulado al segundo trimestre de 2021, en cuanto a Inspección Permanente Presencial se alcanzó el 37% de logro de la meta anual 2021, con un total de 10913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aislamientos preventivos,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ell>
          <cell r="AN28">
            <v>2292</v>
          </cell>
          <cell r="AP28">
            <v>3101</v>
          </cell>
          <cell r="AR28">
            <v>3524</v>
          </cell>
          <cell r="AS28">
            <v>8917</v>
          </cell>
          <cell r="AT28">
            <v>0.36477807322560851</v>
          </cell>
          <cell r="AU28" t="str">
            <v xml:space="preserve">1. Resultados alcanzados a la fecha: Con referencia al avance acumulado al tercer trimestre de 2021, en cuanto a Inspección Permanente Presencial se alcanzó el 81% de logro de la meta anual 2021, con un total de 19.821 días de inspección permanente presencial y con respecto a lo esperado para el tercer trimestre el cumplimiento fue del 103% con 8.917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 preventivo y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ell>
          <cell r="AV28">
            <v>0</v>
          </cell>
          <cell r="AW28">
            <v>3640</v>
          </cell>
          <cell r="AX28">
            <v>0</v>
          </cell>
          <cell r="AY28">
            <v>3790</v>
          </cell>
          <cell r="AZ28">
            <v>0</v>
          </cell>
          <cell r="BA28">
            <v>2508</v>
          </cell>
          <cell r="BB28">
            <v>9938</v>
          </cell>
          <cell r="BC28">
            <v>0.40654530578850478</v>
          </cell>
          <cell r="BD28" t="str">
            <v xml:space="preserve">1.Resultados alcanzados a la fecha: Con referencia al avance acumulado para el cuarto trimestre de 2021, en cuanto a Inspección Permanente Presencial se alcanzó el 121% de logro de la meta anual 2021, con un total de 29.768 días de inspección permanente presencial y con respecto a lo esperado para el cuarto trimestre el cumplimiento fue del 215% con 9.938 días de inspección permanente presencial.  
 2. Inconvenientes presentados: Las condiciones y limitaciones asociadas a la pandemia del Covid-19, aunque en menor medida aún subsisten, por ello se presentan limitaciones tales como: personal de las Plantas de Beneficio Animal PBA contagiados con Covid-19, personal Invima contagiados o el aislamiento preventivo y Plantas de Beneficio Animal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ell>
        </row>
        <row r="29">
          <cell r="A29" t="str">
            <v>DO22</v>
          </cell>
          <cell r="B29" t="str">
            <v xml:space="preserve">1 Fortalecimiento  de la inspección  vigilancia y control de los productos competencia del Invima </v>
          </cell>
          <cell r="C29" t="str">
            <v>Dirección de Operaciones Sanitarias</v>
          </cell>
          <cell r="D29" t="str">
            <v xml:space="preserve">Realizar Inspección permanente virtual en plantas de beneficio animal </v>
          </cell>
          <cell r="E29" t="str">
            <v>Medir el número de días de inspección a Plantas de Beneficio realizadas de acuerdo con la meta establecida para la vigencia</v>
          </cell>
          <cell r="F29" t="str">
            <v>Inversión</v>
          </cell>
          <cell r="G29" t="str">
            <v>Servicios de Inspeccion Permanente virtual</v>
          </cell>
          <cell r="H29" t="str">
            <v>(No. De días de Inspección permanente virtual realizadas /Total de días de Inspección permanente proyectados por la dirección misional para el año)*100 PBA</v>
          </cell>
          <cell r="I29" t="str">
            <v>Número</v>
          </cell>
          <cell r="J29" t="str">
            <v>Mensual</v>
          </cell>
          <cell r="K29">
            <v>19972</v>
          </cell>
          <cell r="L29">
            <v>0</v>
          </cell>
          <cell r="M29">
            <v>19972</v>
          </cell>
          <cell r="N29">
            <v>20598</v>
          </cell>
          <cell r="O29">
            <v>0</v>
          </cell>
          <cell r="P29">
            <v>20598</v>
          </cell>
          <cell r="Q29">
            <v>20598</v>
          </cell>
          <cell r="R29">
            <v>1</v>
          </cell>
          <cell r="S29">
            <v>1</v>
          </cell>
          <cell r="T29" t="str">
            <v>Revisar la sobreejecución del Indicador</v>
          </cell>
          <cell r="U29">
            <v>0</v>
          </cell>
          <cell r="V29">
            <v>1524</v>
          </cell>
          <cell r="W29">
            <v>0</v>
          </cell>
          <cell r="X29">
            <v>1826</v>
          </cell>
          <cell r="Y29">
            <v>0</v>
          </cell>
          <cell r="Z29">
            <v>1851</v>
          </cell>
          <cell r="AA29">
            <v>5201</v>
          </cell>
          <cell r="AB29">
            <v>0.26041458041257759</v>
          </cell>
          <cell r="AC29" t="str">
            <v>1. Resultados Alcanzados a la fecha: Los resultados alcanzados en el primer trimestre en la inspección permanente virtual en plantas de beneficio animal alcanza una ejecución del 157% con respecto a lo proyectado.
2. Inconvenientes presentados: Algunos GTT presenta serias restricciones en la planta operativa a causa de la pandemia, que afecta la presencialidad en plantas, haciendo una sobre ejecución de este indicador con respecto a lo proyectado para el primer trimestre de 3.300 días. 
3. Acciones de Mejora si aplican: Las acciones de mejora incluye la formulación del control de cambios para subir la meta de 3.300 días a 12.000 días.</v>
          </cell>
          <cell r="AD29">
            <v>0</v>
          </cell>
          <cell r="AE29">
            <v>2138</v>
          </cell>
          <cell r="AF29">
            <v>0</v>
          </cell>
          <cell r="AG29">
            <v>2755</v>
          </cell>
          <cell r="AH29">
            <v>0</v>
          </cell>
          <cell r="AI29">
            <v>2519</v>
          </cell>
          <cell r="AJ29">
            <v>7412</v>
          </cell>
          <cell r="AK29">
            <v>0.37111956739435209</v>
          </cell>
          <cell r="AL29" t="str">
            <v xml:space="preserve">1. Resultados alcanzados a la fecha: Con referencia al avance acumulado al segundo trimestre de 2021, en cuanto a inspección permanente virtual se alcanzó el 104% de logro de la meta anual 2021, con un total de 12613 días de inspección permanente virtual. Se solicitó ajustar la meta de la presente vigencia por medio de control de cambios por sobreejecución.
2. Inconvenientes presentados: NA 
3. Acciones de Mejora si aplican: NA </v>
          </cell>
          <cell r="AM29">
            <v>0</v>
          </cell>
          <cell r="AN29">
            <v>2084</v>
          </cell>
          <cell r="AO29">
            <v>0</v>
          </cell>
          <cell r="AP29">
            <v>1607</v>
          </cell>
          <cell r="AQ29">
            <v>0</v>
          </cell>
          <cell r="AR29">
            <v>1431</v>
          </cell>
          <cell r="AS29">
            <v>5122</v>
          </cell>
          <cell r="AT29">
            <v>0.25645904265972364</v>
          </cell>
          <cell r="AU29" t="str">
            <v xml:space="preserve">1. Resultados alcanzados a la fecha: Con referencia al avance acumulado al tercer trimestre de 2021, en cuanto a inspección permanente virtual se alcanzó el 89 % de logro de la meta anual 2021, con un total de 17.375 días de inspección permanente virtual y con respecto a lo esperado para el tercer trimestre el cumplimiento fue del 218 % con 5.122 días de inspección permanente virtual. 
2. Inconvenientes presentados: NA 
3. Acciones de Mejora si aplican: NA </v>
          </cell>
          <cell r="AV29">
            <v>0</v>
          </cell>
          <cell r="AW29">
            <v>948</v>
          </cell>
          <cell r="AX29">
            <v>0</v>
          </cell>
          <cell r="AY29">
            <v>906</v>
          </cell>
          <cell r="AZ29">
            <v>0</v>
          </cell>
          <cell r="BA29">
            <v>1009</v>
          </cell>
          <cell r="BB29">
            <v>2863</v>
          </cell>
          <cell r="BC29">
            <v>0.14335069096735428</v>
          </cell>
          <cell r="BD29" t="str">
            <v xml:space="preserve">1. Resultados alcanzados a la fecha: Con referencia al avance acumulado del cuarto trimestre de 2021, en cuanto a inspección permanente virtual se alcanzó el 103 % de logro de la meta anual 2021, con un total de 20.598 días de inspección permanente virtual y con respecto a lo esperado para el cuarto trimestre el cumplimiento fue del 127% con 2.836 días de inspección permanente virtual.  
 2. Inconvenientes presentados: Debido a que avanza el proceso de vacunación tanto de los funcionarios de Invima, como el de las Plantas de Beneficio PBA, ha disminuido el número de funcionarios para realizar la actividad de Inspección Virtual pro que han vuelto a la presencialidad. 
3. Acciones de Mejora si aplican. NA  
 </v>
          </cell>
        </row>
        <row r="30">
          <cell r="A30" t="str">
            <v>DO23</v>
          </cell>
          <cell r="B30" t="str">
            <v xml:space="preserve">1 Fortalecimiento  de la inspección  vigilancia y control de los productos competencia del Invima </v>
          </cell>
          <cell r="C30" t="str">
            <v>Dirección de Operaciones Sanitarias</v>
          </cell>
          <cell r="D30" t="str">
            <v>Realizar las actividades de inspección, vigilancia y control de productos competencia del Invima que ingresan al país por tráfico postal y mensajería expresa en Aeropuertos Internacionales donde el Instituto tiene presencia.</v>
          </cell>
          <cell r="E30" t="str">
            <v>Realizar actividades de inspección, vigilancia y control de productos competencia del Invima que ingresan al país por tráfico postal y mensajería expresa.</v>
          </cell>
          <cell r="F30" t="str">
            <v>Funcionamiento</v>
          </cell>
          <cell r="G30" t="str">
            <v>Actividades de IVC</v>
          </cell>
          <cell r="H30" t="str">
            <v>(No. de actividades de IVC / No. Total de actividades de IVC proyectadas para el año)*100</v>
          </cell>
          <cell r="I30" t="str">
            <v>Número</v>
          </cell>
          <cell r="J30" t="str">
            <v>Mensual</v>
          </cell>
          <cell r="K30">
            <v>3200</v>
          </cell>
          <cell r="L30">
            <v>0</v>
          </cell>
          <cell r="M30">
            <v>3200</v>
          </cell>
          <cell r="N30">
            <v>3703</v>
          </cell>
          <cell r="O30">
            <v>0</v>
          </cell>
          <cell r="P30">
            <v>3703</v>
          </cell>
          <cell r="Q30">
            <v>3703</v>
          </cell>
          <cell r="R30">
            <v>1</v>
          </cell>
          <cell r="S30">
            <v>1</v>
          </cell>
          <cell r="T30" t="str">
            <v>Revisar la sobreejecución del Indicador</v>
          </cell>
          <cell r="U30">
            <v>0</v>
          </cell>
          <cell r="V30">
            <v>40</v>
          </cell>
          <cell r="W30">
            <v>0</v>
          </cell>
          <cell r="X30">
            <v>181</v>
          </cell>
          <cell r="Y30">
            <v>0</v>
          </cell>
          <cell r="Z30">
            <v>213</v>
          </cell>
          <cell r="AA30">
            <v>434</v>
          </cell>
          <cell r="AB30">
            <v>0.135625</v>
          </cell>
          <cell r="AC30" t="str">
            <v>1. Resultados Alcanzados a la fecha: En el primer trimestre del año 2021, de enero a marzo, se reportaron 434 actividades de inspección, vigilancia y control en productos competencia del Instituto que ingresaron al país bajo la modalidad de importación de tráfico postal y envíos urgentes, por los Aeropuertos Internacionales de El Dorado y Alfonso Bonilla Aragon, alcanzando una avance del 19% en la meta POA. Se aplicaron 193 medidas sanitarias de seguridad y se realizaron 22 levantamientos de medidas sanitarias de seguridad.
2. Inconvenientes presentados:El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3. Acciones de Mejora si aplican: En el mes de enero se logró la conformación del Grupo, con 4 funcionarios en carrera administrativa y 1 funcionario en provisionalidad. A partir del mes de febrero se cuenta con el apoyo de una funcionaria del Grupo de control de puertos, aeropuertos y pasos de frontera para realizar actividades de inspección, vigilancia y control a productos competencia del Instituto que ingresan al país bajo la modalidad de importación de tráfico postal y envíos urgentes por el Aeropuerto Internacional Alfonso Bonilla Aragon. En el mes de marzo ingresaron dos contratistas para apoyar el desarrollo de las actividades de inspección, vigilancia y control a productos competencia del Instituto que ingresan al país bajo la modalidad de importación de tráfico postal y envíos urgentes por el Aeropuerto Internacional El Dorado.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v>
          </cell>
          <cell r="AD30">
            <v>0</v>
          </cell>
          <cell r="AE30">
            <v>396</v>
          </cell>
          <cell r="AF30">
            <v>0</v>
          </cell>
          <cell r="AG30">
            <v>282</v>
          </cell>
          <cell r="AH30">
            <v>0</v>
          </cell>
          <cell r="AI30">
            <v>363</v>
          </cell>
          <cell r="AJ30">
            <v>1041</v>
          </cell>
          <cell r="AK30">
            <v>0.3253125</v>
          </cell>
          <cell r="AL30" t="str">
            <v>1. Resultados Alcanzados a la fecha: En el segundo trimestre del año 2021, de abril a junio, se reportaron 1.041 actividades de inspección, vigilancia y control en productos competencia del Instituto que ingresaron al país bajo la modalidad de importación de tráfico postal y envíos urgentes o mensajería expresa, por los Aeropuertos Internacionales de El Dorado y Alfonso Bonilla Aragon, alcanzando un avance del 65% en la meta POA. Se aplicaron 308 medidas sanitarias de seguridad y se realizaron 28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v>
          </cell>
          <cell r="AM30">
            <v>0</v>
          </cell>
          <cell r="AN30">
            <v>295</v>
          </cell>
          <cell r="AO30">
            <v>0</v>
          </cell>
          <cell r="AP30">
            <v>413</v>
          </cell>
          <cell r="AQ30">
            <v>0</v>
          </cell>
          <cell r="AR30">
            <v>457</v>
          </cell>
          <cell r="AS30">
            <v>1165</v>
          </cell>
          <cell r="AT30">
            <v>0.36406250000000001</v>
          </cell>
          <cell r="AU30" t="str">
            <v>1. Resultados Alcanzados a la fecha: En el tercer trimestre del año 2021, de julio a septiembre, se reportaron 1.165 actividades de inspección, vigilancia y control a productos competencia del Instituto que ingresaron al país bajo la modalidad de importación de tráfico postal y envíos urgentes o mensajería expresa, por los Aeropuertos Internacionales de El Dorado y Alfonso Bonilla Aragon, alcanzando un avance del 116% en la meta POA. Se aplicaron 462 medidas sanitarias de seguridad y se realizaron 46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Se solicitó control de cambios de la meta POA, de Meta Actual: 2.272 actividades, por Nueva Meta: 3.200 actividades a menos de 75Km, por Justificación: A la fecha el grupo ha realizado 2.183 actividades, alcanzando un 96% de la meta del año y el Grupo de Talento Humano levanto la restricción para el desarrollo de actividades de IVC a la Dra. Mery Johanna Castillo Daza.</v>
          </cell>
          <cell r="AV30">
            <v>0</v>
          </cell>
          <cell r="AW30">
            <v>394</v>
          </cell>
          <cell r="AX30">
            <v>0</v>
          </cell>
          <cell r="AY30">
            <v>435</v>
          </cell>
          <cell r="AZ30">
            <v>0</v>
          </cell>
          <cell r="BA30">
            <v>234</v>
          </cell>
          <cell r="BB30">
            <v>1063</v>
          </cell>
          <cell r="BC30">
            <v>0.33218750000000002</v>
          </cell>
          <cell r="BD30" t="str">
            <v>1. Resultados Alcanzados a la fecha: En el cuarto trimestre del año 2021, de octubre a diciembre, se reportaron 1.063 actividades de inspección, vigilancia y control a productos competencia del Instituto que ingresaron al país bajo la modalidad de importación de tráfico postal y envíos urgentes o mensajería expresa, por los Aeropuertos Internacionales de El Dorado - Luis Carlos Galán Sarmiento, Alfonso Bonilla Aragón y José María Córdova, cumpliendo en un 116% la meta del Plan Operativo Anual (POA). Se aplicaron 317 medidas sanitarias de seguridad y se realizaron 31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v>
          </cell>
        </row>
        <row r="31">
          <cell r="A31" t="str">
            <v>DO24</v>
          </cell>
          <cell r="B31" t="str">
            <v xml:space="preserve">3 Fortalecimiento institucional de la gestión administrativa y de apoyo del Invima </v>
          </cell>
          <cell r="C31" t="str">
            <v>Dirección de Operaciones Sanitarias</v>
          </cell>
          <cell r="D31" t="str">
            <v>Ejecutar el 95%  de los recursos del presupuesto de invesión apropiado para la vigencia</v>
          </cell>
          <cell r="E31" t="str">
            <v>Cumplir con la ejecución del presupuesto de inversión apropiado a la dependencia de acuerdo a los lineamientos establecidos por la Oficina Asesora de Planeación</v>
          </cell>
          <cell r="F31" t="str">
            <v>Funcionamiento</v>
          </cell>
          <cell r="G31" t="str">
            <v>Ejecucion presupuestal (Inversión)</v>
          </cell>
          <cell r="H31" t="str">
            <v>(Total de recursos ejecutados del presupuesto de inversión/Total de recursos programados para la vigencia)*100</v>
          </cell>
          <cell r="I31" t="str">
            <v>Recursos</v>
          </cell>
          <cell r="J31" t="str">
            <v>Trimestral</v>
          </cell>
          <cell r="K31">
            <v>16743147811.575027</v>
          </cell>
          <cell r="L31">
            <v>0</v>
          </cell>
          <cell r="M31">
            <v>16743147811.575027</v>
          </cell>
          <cell r="N31">
            <v>17102317937.7167</v>
          </cell>
          <cell r="O31">
            <v>0</v>
          </cell>
          <cell r="P31">
            <v>17102317937.7167</v>
          </cell>
          <cell r="Q31">
            <v>17102317937.7167</v>
          </cell>
          <cell r="R31">
            <v>1</v>
          </cell>
          <cell r="S31">
            <v>1</v>
          </cell>
          <cell r="T31" t="str">
            <v>Revisar la sobreejecución del Indicador</v>
          </cell>
          <cell r="U31">
            <v>0</v>
          </cell>
          <cell r="V31">
            <v>0</v>
          </cell>
          <cell r="W31">
            <v>0</v>
          </cell>
          <cell r="X31">
            <v>0</v>
          </cell>
          <cell r="Y31">
            <v>0</v>
          </cell>
          <cell r="Z31">
            <v>1990555356.97121</v>
          </cell>
          <cell r="AA31">
            <v>1990555356.97121</v>
          </cell>
          <cell r="AB31">
            <v>0.11888776109323247</v>
          </cell>
          <cell r="AC31" t="str">
            <v>1. Resultados Alcanzados a la fecha: Para el cierre del primer trimestre, se cuenta con una ejecución de CRP del 50% correspondiente a $8.004.340.339.  Se avanzó con la contratación de personal para actividades de inspección, vigilancia y control, según la necesidad planeada de la Dirección de Operaciones Sanitarias.  En relación al contrato de transporte, decomisos y destrucción se cuenta con el contrato hasta el 15 de mayo de 2021. En relación, a la asignación presupuestal para comisiones de actividades IVC, ha sido afectada por la contingencia por COVID -19 y los paros nacionales presentados en el primer trimestre, lo que disminuyo las visitas IVC presenciales, sin embargo, se espera con las nuevas disposiciones frente al COVID-19 de vacunación de los funcionarios del Invima, se aumenten las visitas a más de 75km.
2. Inconvenientes presentados: Debido a las situaciones administrativas presentadas con el incumplimiento de documentos para la contratación de personal, hubo atrasos de acuerdo a la programación de los tiempos de inicio de contratos. / Disminución de visitas presenciales a más de 75km, debido a la contingencia por COVID-19 y los paros nacionales.
3. Acciones de Mejora si aplican: N.A.</v>
          </cell>
          <cell r="AD31">
            <v>0</v>
          </cell>
          <cell r="AE31">
            <v>0</v>
          </cell>
          <cell r="AF31">
            <v>0</v>
          </cell>
          <cell r="AG31">
            <v>0</v>
          </cell>
          <cell r="AH31">
            <v>0</v>
          </cell>
          <cell r="AI31">
            <v>3889365654.4217401</v>
          </cell>
          <cell r="AJ31">
            <v>3889365654.4217401</v>
          </cell>
          <cell r="AK31">
            <v>0.23229596359012658</v>
          </cell>
          <cell r="AL31" t="str">
            <v>1. Resultados Alcanzados a la fecha: Para el cierre del segundo trimestre, se cuenta con una ejecución de CRP de 97,43% correspondiente a $15.503.243.230.  Para ambos trimestres se avanzó con la contratación de personal para actividades de inspección, vigilancia y control, según la necesidad planeada de la Dirección de Operaciones Sanitarias.  Adicional a ello, se suscribió el contrato de transporte, decomisos y destrucción para toda la vigencia.
En relación, a la asignación presupuestal para comisiones de actividades IVC, es importante resaltar que se espera con las nuevas disposiciones frente al COVID-19 de vacunación de los funcionarios del Invima, se aumenten las visitas a más de 75km y cumplir con la meta POA presupuestada.
2. Inconvenientes presentados: Debido a las situaciones administrativas presentadas con el incumplimiento de documentos para la contratación de personal, hubo atrasos de acuerdo a la programación de los tiempos de inicio de contratos. / Se presenta una necesidad adicional de recursos para el contrato de transporte, debido a la reactivación económica y la reincorporación del personal a sus lugares de trabajo, lo que conlleva a la necesidad de que los inspectores a cargo de las actividades de inspección cuenten con los recursos  para desplazarse a los diferentes establecimientos sujetos de vigilancia, en todo el territorio nacional.  Así mismo, como el incremento de las solicitudes de servicios por trayectos solicitados por las áreas misionales para adelantar las actividades correspondientes a cada uno. Toda vez que los servicios proyectados han sido superados y su necesidad persiste de tal manera que para cubrir este servicio se hace necesario adicionar recursos.
3. Acciones de Mejora si aplican: Se solicitan recursos para incrementar la apropiación de la actividad en referencia al transporte de funcionarios para actividades IVC de la entidad (incluidas las misionales), a través del contrato 528 de 2021, por valor de $2.083.324.415. Para ello, se propone liberar los siguientes saldos:  - Actividad 1-14-3: $54.890.546,32.  - Actividad 1-14-5: $44.450.160.  - Actividad 1-14-7: $58.809.060  - Actividad 1-14-8: $32.184.481,79  - Actividad 2-14-30:  $181.181.491.   Total:  $371.515.739,1.   Por lo cual la necesidad adicional de la DIROS para la actividad 1-14-19 es de $1.711.808.676,38
-	Se solicitan recursos por valor de $10.000.0000 para la contratación de un médico veterinario para el proyecto PINES.</v>
          </cell>
          <cell r="AM31">
            <v>0</v>
          </cell>
          <cell r="AN31">
            <v>0</v>
          </cell>
          <cell r="AO31">
            <v>0</v>
          </cell>
          <cell r="AP31">
            <v>0</v>
          </cell>
          <cell r="AQ31">
            <v>0</v>
          </cell>
          <cell r="AR31">
            <v>4766001901.4213505</v>
          </cell>
          <cell r="AS31">
            <v>4766001901.4213505</v>
          </cell>
          <cell r="AT31">
            <v>0.28465387483030363</v>
          </cell>
          <cell r="AU31" t="str">
            <v>1. Resultados Alcanzados a la fecha: Para el cierre del tercer trimestre se cuenta con una ejecución de CRP del 86,09% correspondiente a $15.172.230.599, y con una ejecución del 60,40% de los recursos del presupuesto de inversión apropiado para la vigencia correspondiente a $10.645.922.913; Se avanzó con la contratación de personal para actividades de inspección, vigilancia y control, según la necesidad planeada de la Dirección de Operaciones Sanitarias; Se suscribió el contrato de transporte, decomisos y destrucción para toda la vigencia (Contrato 528 de 2021); Se atendió a la necesidad del incremento en la apropiación de la actividad (1-14-19) en referencia al transporte de funcionarios para actividades IVC de la entidad, a través del contrato 528 de 2021, por valor de $2.083.324.415; Se atendió a la necesidad de adición de recursos por valor de $10.000.0000 para la contratación de un médico veterinario para el proyecto PINES; 	En el último trimestre se incrementaron las visitas presenciales de inspección, vigilancia y control de los funcionarios a más de 75km, lo cual ha permitido el avance en la ejecución del presupuesto en esta área.
2. Inconvenientes presentados: Debido a las situaciones administrativas presentadas con el incumplimiento de documentos para la contratación de personal, hubo atrasos de acuerdo a la programación de los tiempos de inicio de contratos.  
3. Acciones de Mejora si aplican: Para el presente trimestre no se presenta acciones de mejora.</v>
          </cell>
          <cell r="AV31">
            <v>0</v>
          </cell>
          <cell r="AW31">
            <v>0</v>
          </cell>
          <cell r="AX31">
            <v>0</v>
          </cell>
          <cell r="AY31">
            <v>0</v>
          </cell>
          <cell r="BA31">
            <v>6456395024.9023991</v>
          </cell>
          <cell r="BB31">
            <v>6456395024.9023991</v>
          </cell>
          <cell r="BC31">
            <v>0.38561416870720716</v>
          </cell>
          <cell r="BD31" t="str">
            <v>1. Resultados Alcanzados a la fecha
2. Inconvenientes presentados
3. Acciones de Mejora si aplican</v>
          </cell>
        </row>
        <row r="32">
          <cell r="A32" t="str">
            <v>DO25</v>
          </cell>
        </row>
        <row r="33">
          <cell r="A33" t="str">
            <v>DO26</v>
          </cell>
        </row>
        <row r="34">
          <cell r="A34" t="str">
            <v>DO27</v>
          </cell>
        </row>
      </sheetData>
      <sheetData sheetId="18" refreshError="1"/>
      <sheetData sheetId="19" refreshError="1"/>
      <sheetData sheetId="20" refreshError="1"/>
      <sheetData sheetId="21">
        <row r="9">
          <cell r="B9" t="str">
            <v>No. Acción</v>
          </cell>
          <cell r="C9" t="str">
            <v>Objetivo Estratégico</v>
          </cell>
          <cell r="D9" t="str">
            <v>Línea Estratégica</v>
          </cell>
          <cell r="E9" t="str">
            <v>Estrategia</v>
          </cell>
        </row>
        <row r="10">
          <cell r="B10" t="str">
            <v>DG01</v>
          </cell>
          <cell r="C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 t="str">
            <v>Estatus Sanitario</v>
          </cell>
          <cell r="E10" t="str">
            <v>5  Implementar una comunicación estrategica  entre los actores que intervienen en el funcionamiento del modelo de IVC</v>
          </cell>
        </row>
        <row r="11">
          <cell r="B11" t="str">
            <v>DG02</v>
          </cell>
          <cell r="C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 t="str">
            <v>Estatus Sanitario</v>
          </cell>
          <cell r="E11" t="str">
            <v>5  Implementar una comunicación estrategica  entre los actores que intervienen en el funcionamiento del modelo de IVC</v>
          </cell>
        </row>
        <row r="12">
          <cell r="B12" t="str">
            <v>DG03</v>
          </cell>
          <cell r="C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 t="str">
            <v>Estatus Sanitario</v>
          </cell>
          <cell r="E12" t="str">
            <v>5  Implementar una comunicación estrategica  entre los actores que intervienen en el funcionamiento del modelo de IVC</v>
          </cell>
        </row>
        <row r="13">
          <cell r="B13" t="str">
            <v>DG04</v>
          </cell>
          <cell r="C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 t="str">
            <v>Estatus Sanitario</v>
          </cell>
          <cell r="E13" t="str">
            <v>1 Fortalecer  la inspección, vigilancia y control de los productos competencia del Invima</v>
          </cell>
        </row>
        <row r="14">
          <cell r="B14" t="str">
            <v>DG05</v>
          </cell>
          <cell r="C14" t="str">
            <v xml:space="preserve">2 Prestar servicios con estándares de calidad para afianzar la confianza de la población </v>
          </cell>
          <cell r="D14" t="str">
            <v>Eficiencia</v>
          </cell>
          <cell r="E14" t="str">
            <v>7  Mejorar los estándares de calidad de la entidad</v>
          </cell>
        </row>
        <row r="15">
          <cell r="B15" t="str">
            <v>DG06</v>
          </cell>
          <cell r="C15" t="str">
            <v xml:space="preserve">2 Prestar servicios con estándares de calidad para afianzar la confianza de la población </v>
          </cell>
          <cell r="D15" t="str">
            <v>Eficiencia</v>
          </cell>
          <cell r="E15" t="str">
            <v>7  Mejorar los estándares de calidad de la entidad</v>
          </cell>
        </row>
        <row r="16">
          <cell r="B16" t="str">
            <v>DG07</v>
          </cell>
          <cell r="C16" t="str">
            <v>4 Contribuir a una Colombia legal y transparente mediante la implementación de acciones que mitiguen los efectos de la ilegalidad y la corrupción.</v>
          </cell>
          <cell r="D16" t="str">
            <v>Transparencia</v>
          </cell>
          <cell r="E16" t="str">
            <v xml:space="preserve">11 Implementar acciones de transparencia, participación ciudadana y rendición de cuentas para evitar la materialización de cualquier posible acto de corrupción </v>
          </cell>
        </row>
        <row r="17">
          <cell r="B17" t="str">
            <v>DG08</v>
          </cell>
          <cell r="C17" t="str">
            <v xml:space="preserve">2 Prestar servicios con estándares de calidad para afianzar la confianza de la población </v>
          </cell>
          <cell r="D17" t="str">
            <v>Eficiencia</v>
          </cell>
          <cell r="E17" t="str">
            <v>8 Fortalecer la gestión de los procesos administrativos y de apoyo de la Entidad</v>
          </cell>
        </row>
        <row r="18">
          <cell r="B18" t="str">
            <v>SG01</v>
          </cell>
          <cell r="C18" t="str">
            <v>3 Fortalecer la gestión del conocimiento, capacidades y competencias de los servidores públicos de la institución.</v>
          </cell>
          <cell r="D18" t="str">
            <v>Eficiencia</v>
          </cell>
          <cell r="E18" t="str">
            <v>10 Fortalecer la generación de conocimiento producto de las acciones misionales que sirva de insumo para la toma de decisiones de los actores internos y externos de la institución</v>
          </cell>
        </row>
        <row r="19">
          <cell r="B19" t="str">
            <v>SG02</v>
          </cell>
          <cell r="C19" t="str">
            <v>3 Fortalecer la gestión del conocimiento, capacidades y competencias de los servidores públicos de la institución.</v>
          </cell>
          <cell r="D19" t="str">
            <v>Eficiencia</v>
          </cell>
          <cell r="E19" t="str">
            <v>10 Fortalecer la generación de conocimiento producto de las acciones misionales que sirva de insumo para la toma de decisiones de los actores internos y externos de la institución</v>
          </cell>
        </row>
        <row r="20">
          <cell r="B20" t="str">
            <v>SG03</v>
          </cell>
          <cell r="C20" t="str">
            <v>3 Fortalecer la gestión del conocimiento, capacidades y competencias de los servidores públicos de la institución.</v>
          </cell>
          <cell r="D20" t="str">
            <v>Eficiencia</v>
          </cell>
          <cell r="E20" t="str">
            <v>10 Fortalecer la generación de conocimiento producto de las acciones misionales que sirva de insumo para la toma de decisiones de los actores internos y externos de la institución</v>
          </cell>
        </row>
        <row r="21">
          <cell r="B21" t="str">
            <v>SG04</v>
          </cell>
          <cell r="C21" t="str">
            <v>3 Fortalecer la gestión del conocimiento, capacidades y competencias de los servidores públicos de la institución.</v>
          </cell>
          <cell r="D21" t="str">
            <v>Eficiencia</v>
          </cell>
          <cell r="E21" t="str">
            <v>10 Fortalecer la generación de conocimiento producto de las acciones misionales que sirva de insumo para la toma de decisiones de los actores internos y externos de la institución</v>
          </cell>
        </row>
        <row r="22">
          <cell r="B22" t="str">
            <v>SG05</v>
          </cell>
          <cell r="C22" t="str">
            <v>3 Fortalecer la gestión del conocimiento, capacidades y competencias de los servidores públicos de la institución.</v>
          </cell>
          <cell r="D22" t="str">
            <v>Eficiencia</v>
          </cell>
          <cell r="E22" t="str">
            <v>10 Fortalecer la generación de conocimiento producto de las acciones misionales que sirva de insumo para la toma de decisiones de los actores internos y externos de la institución</v>
          </cell>
        </row>
        <row r="23">
          <cell r="B23" t="str">
            <v>SG06</v>
          </cell>
          <cell r="C23" t="str">
            <v>3 Fortalecer la gestión del conocimiento, capacidades y competencias de los servidores públicos de la institución.</v>
          </cell>
          <cell r="D23" t="str">
            <v>Eficiencia</v>
          </cell>
          <cell r="E23" t="str">
            <v xml:space="preserve">9 Implementar acciones para el desarrollo de las aptitudes, habilidades y capacidades de los servidores públicos de la institución. </v>
          </cell>
        </row>
        <row r="24">
          <cell r="B24" t="str">
            <v>SG07</v>
          </cell>
          <cell r="C24" t="str">
            <v>3 Fortalecer la gestión del conocimiento, capacidades y competencias de los servidores públicos de la institución.</v>
          </cell>
          <cell r="D24" t="str">
            <v>Eficiencia</v>
          </cell>
          <cell r="E24" t="str">
            <v xml:space="preserve">9 Implementar acciones para el desarrollo de las aptitudes, habilidades y capacidades de los servidores públicos de la institución. </v>
          </cell>
        </row>
        <row r="25">
          <cell r="B25" t="str">
            <v>SG08</v>
          </cell>
          <cell r="C25" t="str">
            <v>3 Fortalecer la gestión del conocimiento, capacidades y competencias de los servidores públicos de la institución.</v>
          </cell>
          <cell r="D25" t="str">
            <v>Eficiencia</v>
          </cell>
          <cell r="E25" t="str">
            <v xml:space="preserve">9 Implementar acciones para el desarrollo de las aptitudes, habilidades y capacidades de los servidores públicos de la institución. </v>
          </cell>
        </row>
        <row r="26">
          <cell r="B26" t="str">
            <v>SG09</v>
          </cell>
          <cell r="C26" t="str">
            <v>3 Fortalecer la gestión del conocimiento, capacidades y competencias de los servidores públicos de la institución.</v>
          </cell>
          <cell r="D26" t="str">
            <v>Eficiencia</v>
          </cell>
          <cell r="E26" t="str">
            <v xml:space="preserve">9 Implementar acciones para el desarrollo de las aptitudes, habilidades y capacidades de los servidores públicos de la institución. </v>
          </cell>
        </row>
        <row r="27">
          <cell r="B27" t="str">
            <v>SG10</v>
          </cell>
          <cell r="C27" t="str">
            <v>4 Contribuir a una Colombia legal y transparente mediante la implementación de acciones que mitiguen los efectos de la ilegalidad y la corrupción.</v>
          </cell>
          <cell r="D27" t="str">
            <v>Transparencia</v>
          </cell>
          <cell r="E27" t="str">
            <v>12 Fortalecer la presencia del Invima como actor clave en las acciones   para el control de la ilegalidad del país</v>
          </cell>
        </row>
        <row r="28">
          <cell r="B28" t="str">
            <v>SG11</v>
          </cell>
          <cell r="C28" t="str">
            <v>4 Contribuir a una Colombia legal y transparente mediante la implementación de acciones que mitiguen los efectos de la ilegalidad y la corrupción.</v>
          </cell>
          <cell r="D28" t="str">
            <v>Transparencia</v>
          </cell>
          <cell r="E28" t="str">
            <v>12 Fortalecer la presencia del Invima como actor clave en las acciones   para el control de la ilegalidad del país</v>
          </cell>
        </row>
        <row r="29">
          <cell r="B29" t="str">
            <v>SG12</v>
          </cell>
          <cell r="C29" t="str">
            <v>4 Contribuir a una Colombia legal y transparente mediante la implementación de acciones que mitiguen los efectos de la ilegalidad y la corrupción.</v>
          </cell>
          <cell r="D29" t="str">
            <v>Transparencia</v>
          </cell>
          <cell r="E29" t="str">
            <v>12 Fortalecer la presencia del Invima como actor clave en las acciones   para el control de la ilegalidad del país</v>
          </cell>
        </row>
        <row r="30">
          <cell r="B30" t="str">
            <v>SG18</v>
          </cell>
          <cell r="C30" t="str">
            <v>4 Contribuir a una Colombia legal y transparente mediante la implementación de acciones que mitiguen los efectos de la ilegalidad y la corrupción.</v>
          </cell>
          <cell r="D30" t="str">
            <v>Transparencia</v>
          </cell>
          <cell r="E30" t="str">
            <v>12 Fortalecer la presencia del Invima como actor clave en las acciones   para el control de la ilegalidad del país</v>
          </cell>
        </row>
        <row r="31">
          <cell r="B31" t="str">
            <v>SG13</v>
          </cell>
          <cell r="C31" t="str">
            <v xml:space="preserve">2 Prestar servicios con estándares de calidad para afianzar la confianza de la población </v>
          </cell>
          <cell r="D31" t="str">
            <v>Eficiencia</v>
          </cell>
          <cell r="E31" t="str">
            <v>8 Fortalecer la gestión de los procesos administrativos y de apoyo de la Entidad</v>
          </cell>
        </row>
        <row r="32">
          <cell r="B32" t="str">
            <v>SG14</v>
          </cell>
          <cell r="C32" t="str">
            <v xml:space="preserve">2 Prestar servicios con estándares de calidad para afianzar la confianza de la población </v>
          </cell>
          <cell r="D32" t="str">
            <v>Eficiencia</v>
          </cell>
          <cell r="E32" t="str">
            <v>8 Fortalecer la gestión de los procesos administrativos y de apoyo de la Entidad</v>
          </cell>
        </row>
        <row r="33">
          <cell r="B33" t="str">
            <v>SG15</v>
          </cell>
          <cell r="C33" t="str">
            <v xml:space="preserve">2 Prestar servicios con estándares de calidad para afianzar la confianza de la población </v>
          </cell>
          <cell r="D33" t="str">
            <v>Eficiencia</v>
          </cell>
          <cell r="E33" t="str">
            <v>8 Fortalecer la gestión de los procesos administrativos y de apoyo de la Entidad</v>
          </cell>
        </row>
        <row r="34">
          <cell r="B34" t="str">
            <v>SG16</v>
          </cell>
          <cell r="C34" t="str">
            <v xml:space="preserve">2 Prestar servicios con estándares de calidad para afianzar la confianza de la población </v>
          </cell>
          <cell r="D34" t="str">
            <v>Eficiencia</v>
          </cell>
          <cell r="E34" t="str">
            <v>8 Fortalecer la gestión de los procesos administrativos y de apoyo de la Entidad</v>
          </cell>
        </row>
        <row r="35">
          <cell r="B35" t="str">
            <v>SG17</v>
          </cell>
          <cell r="C35" t="str">
            <v xml:space="preserve">2 Prestar servicios con estándares de calidad para afianzar la confianza de la población </v>
          </cell>
          <cell r="D35" t="str">
            <v>Eficiencia</v>
          </cell>
          <cell r="E35" t="str">
            <v>8 Fortalecer la gestión de los procesos administrativos y de apoyo de la Entidad</v>
          </cell>
        </row>
        <row r="36">
          <cell r="B36" t="str">
            <v>SG19</v>
          </cell>
          <cell r="C36" t="str">
            <v xml:space="preserve">2 Prestar servicios con estándares de calidad para afianzar la confianza de la población </v>
          </cell>
          <cell r="D36" t="str">
            <v>Eficiencia</v>
          </cell>
          <cell r="E36" t="str">
            <v>8 Fortalecer la gestión de los procesos administrativos y de apoyo de la Entidad</v>
          </cell>
        </row>
        <row r="37">
          <cell r="B37" t="str">
            <v>OP01</v>
          </cell>
          <cell r="C37" t="str">
            <v xml:space="preserve">2 Prestar servicios con estándares de calidad para afianzar la confianza de la población </v>
          </cell>
          <cell r="D37" t="str">
            <v>Eficiencia</v>
          </cell>
          <cell r="E37" t="str">
            <v>8 Fortalecer la gestión de los procesos administrativos y de apoyo de la Entidad</v>
          </cell>
        </row>
        <row r="38">
          <cell r="B38" t="str">
            <v>OP02</v>
          </cell>
          <cell r="C38" t="str">
            <v xml:space="preserve">2 Prestar servicios con estándares de calidad para afianzar la confianza de la población </v>
          </cell>
          <cell r="D38" t="str">
            <v>Eficiencia</v>
          </cell>
          <cell r="E38" t="str">
            <v>8 Fortalecer la gestión de los procesos administrativos y de apoyo de la Entidad</v>
          </cell>
        </row>
        <row r="39">
          <cell r="B39" t="str">
            <v>OP03</v>
          </cell>
          <cell r="C39" t="str">
            <v xml:space="preserve">2 Prestar servicios con estándares de calidad para afianzar la confianza de la población </v>
          </cell>
          <cell r="D39" t="str">
            <v>Eficiencia</v>
          </cell>
          <cell r="E39" t="str">
            <v>8 Fortalecer la gestión de los procesos administrativos y de apoyo de la Entidad</v>
          </cell>
        </row>
        <row r="40">
          <cell r="B40" t="str">
            <v>OP04</v>
          </cell>
          <cell r="C40" t="str">
            <v xml:space="preserve">2 Prestar servicios con estándares de calidad para afianzar la confianza de la población </v>
          </cell>
          <cell r="D40" t="str">
            <v>Eficiencia</v>
          </cell>
          <cell r="E40" t="str">
            <v>8 Fortalecer la gestión de los procesos administrativos y de apoyo de la Entidad</v>
          </cell>
        </row>
        <row r="41">
          <cell r="B41" t="str">
            <v>OP05</v>
          </cell>
          <cell r="C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1" t="str">
            <v>Estatus Sanitario</v>
          </cell>
          <cell r="E41" t="str">
            <v>1 Fortalecer  la inspección, vigilancia y control de los productos competencia del Invima</v>
          </cell>
        </row>
        <row r="42">
          <cell r="B42" t="str">
            <v>OP06</v>
          </cell>
          <cell r="C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2" t="str">
            <v>Estatus Sanitario</v>
          </cell>
          <cell r="E42" t="str">
            <v>1 Fortalecer  la inspección, vigilancia y control de los productos competencia del Invima</v>
          </cell>
        </row>
        <row r="43">
          <cell r="B43" t="str">
            <v>OP07</v>
          </cell>
          <cell r="C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3" t="str">
            <v>Estatus Sanitario</v>
          </cell>
          <cell r="E43" t="str">
            <v>1 Fortalecer  la inspección, vigilancia y control de los productos competencia del Invima</v>
          </cell>
        </row>
        <row r="44">
          <cell r="B44" t="str">
            <v>OP08</v>
          </cell>
          <cell r="C44" t="str">
            <v xml:space="preserve">2 Prestar servicios con estándares de calidad para afianzar la confianza de la población </v>
          </cell>
          <cell r="D44" t="str">
            <v>Eficiencia</v>
          </cell>
          <cell r="E44" t="str">
            <v>8 Fortalecer la gestión de los procesos administrativos y de apoyo de la Entidad</v>
          </cell>
        </row>
        <row r="45">
          <cell r="B45" t="str">
            <v>OP09</v>
          </cell>
          <cell r="C45" t="str">
            <v xml:space="preserve">2 Prestar servicios con estándares de calidad para afianzar la confianza de la población </v>
          </cell>
          <cell r="D45" t="str">
            <v>Eficiencia</v>
          </cell>
          <cell r="E45" t="str">
            <v>8 Fortalecer la gestión de los procesos administrativos y de apoyo de la Entidad</v>
          </cell>
        </row>
        <row r="46">
          <cell r="B46" t="str">
            <v>OP10</v>
          </cell>
          <cell r="C46" t="str">
            <v xml:space="preserve">2 Prestar servicios con estándares de calidad para afianzar la confianza de la población </v>
          </cell>
          <cell r="D46" t="str">
            <v>Eficiencia</v>
          </cell>
          <cell r="E46" t="str">
            <v>8 Fortalecer la gestión de los procesos administrativos y de apoyo de la Entidad</v>
          </cell>
        </row>
        <row r="47">
          <cell r="B47" t="str">
            <v>OP11</v>
          </cell>
          <cell r="C47" t="str">
            <v>4 Contribuir a una Colombia legal y transparente mediante la implementación de acciones que mitiguen los efectos de la ilegalidad y la corrupción.</v>
          </cell>
          <cell r="D47" t="str">
            <v>Transparencia</v>
          </cell>
          <cell r="E47" t="str">
            <v xml:space="preserve">11 Implementar acciones de transparencia, participación ciudadana y rendición de cuentas para evitar la materialización de cualquier posible acto de corrupción </v>
          </cell>
        </row>
        <row r="48">
          <cell r="B48" t="str">
            <v>OJ01</v>
          </cell>
          <cell r="C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8" t="str">
            <v>Estatus Sanitario</v>
          </cell>
          <cell r="E48" t="str">
            <v>1 Fortalecer  la inspección, vigilancia y control de los productos competencia del Invima</v>
          </cell>
        </row>
        <row r="49">
          <cell r="B49" t="str">
            <v>OJ02</v>
          </cell>
          <cell r="C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9" t="str">
            <v>Estatus Sanitario</v>
          </cell>
          <cell r="E49" t="str">
            <v>1 Fortalecer  la inspección, vigilancia y control de los productos competencia del Invima</v>
          </cell>
        </row>
        <row r="50">
          <cell r="B50" t="str">
            <v>OJ03</v>
          </cell>
          <cell r="C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0" t="str">
            <v>Estatus Sanitario</v>
          </cell>
          <cell r="E50" t="str">
            <v>1 Fortalecer  la inspección, vigilancia y control de los productos competencia del Invima</v>
          </cell>
        </row>
        <row r="51">
          <cell r="B51" t="str">
            <v>OJ04</v>
          </cell>
          <cell r="C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1" t="str">
            <v>Estatus Sanitario</v>
          </cell>
          <cell r="E51" t="str">
            <v>1 Fortalecer  la inspección, vigilancia y control de los productos competencia del Invima</v>
          </cell>
        </row>
        <row r="52">
          <cell r="B52" t="str">
            <v>OJ05</v>
          </cell>
          <cell r="C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2" t="str">
            <v>Estatus Sanitario</v>
          </cell>
          <cell r="E52" t="str">
            <v>1 Fortalecer  la inspección, vigilancia y control de los productos competencia del Invima</v>
          </cell>
        </row>
        <row r="53">
          <cell r="B53" t="str">
            <v>OJ06</v>
          </cell>
          <cell r="C5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3" t="str">
            <v>Estatus Sanitario</v>
          </cell>
          <cell r="E53" t="str">
            <v>1 Fortalecer  la inspección, vigilancia y control de los productos competencia del Invima</v>
          </cell>
        </row>
        <row r="54">
          <cell r="B54" t="str">
            <v>OJ07</v>
          </cell>
          <cell r="C5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4" t="str">
            <v>Estatus Sanitario</v>
          </cell>
          <cell r="E54" t="str">
            <v>1 Fortalecer  la inspección, vigilancia y control de los productos competencia del Invima</v>
          </cell>
        </row>
        <row r="55">
          <cell r="B55" t="str">
            <v>OJ08</v>
          </cell>
          <cell r="C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5" t="str">
            <v>Estatus Sanitario</v>
          </cell>
          <cell r="E55" t="str">
            <v>1 Fortalecer  la inspección, vigilancia y control de los productos competencia del Invima</v>
          </cell>
        </row>
        <row r="56">
          <cell r="B56" t="str">
            <v>OJ09</v>
          </cell>
          <cell r="C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6" t="str">
            <v>Estatus Sanitario</v>
          </cell>
          <cell r="E56" t="str">
            <v>1 Fortalecer  la inspección, vigilancia y control de los productos competencia del Invima</v>
          </cell>
        </row>
        <row r="57">
          <cell r="B57" t="str">
            <v>OJ10</v>
          </cell>
          <cell r="C57" t="str">
            <v xml:space="preserve">2 Prestar servicios con estándares de calidad para afianzar la confianza de la población </v>
          </cell>
          <cell r="D57" t="str">
            <v>Eficiencia</v>
          </cell>
          <cell r="E57" t="str">
            <v>8 Fortalecer la gestión de los procesos administrativos y de apoyo de la Entidad</v>
          </cell>
        </row>
        <row r="58">
          <cell r="B58" t="str">
            <v>OC01</v>
          </cell>
          <cell r="C58" t="str">
            <v xml:space="preserve">2 Prestar servicios con estándares de calidad para afianzar la confianza de la población </v>
          </cell>
          <cell r="D58" t="str">
            <v>Eficiencia</v>
          </cell>
          <cell r="E58" t="str">
            <v>7  Mejorar los estándares de calidad de la entidad</v>
          </cell>
        </row>
        <row r="59">
          <cell r="B59" t="str">
            <v>OC02</v>
          </cell>
          <cell r="C59" t="str">
            <v xml:space="preserve">2 Prestar servicios con estándares de calidad para afianzar la confianza de la población </v>
          </cell>
          <cell r="D59" t="str">
            <v>Eficiencia</v>
          </cell>
          <cell r="E59" t="str">
            <v>7  Mejorar los estándares de calidad de la entidad</v>
          </cell>
        </row>
        <row r="60">
          <cell r="B60" t="str">
            <v>OC03</v>
          </cell>
          <cell r="C60" t="str">
            <v xml:space="preserve">2 Prestar servicios con estándares de calidad para afianzar la confianza de la población </v>
          </cell>
          <cell r="D60" t="str">
            <v>Eficiencia</v>
          </cell>
          <cell r="E60" t="str">
            <v>7  Mejorar los estándares de calidad de la entidad</v>
          </cell>
        </row>
        <row r="61">
          <cell r="B61" t="str">
            <v>OC04</v>
          </cell>
          <cell r="C61" t="str">
            <v>4 Contribuir a una Colombia legal y transparente mediante la implementación de acciones que mitiguen los efectos de la ilegalidad y la corrupción.</v>
          </cell>
          <cell r="D61" t="str">
            <v>Transparencia</v>
          </cell>
          <cell r="E61" t="str">
            <v xml:space="preserve">11 Implementar acciones de transparencia, participación ciudadana y rendición de cuentas para evitar la materialización de cualquier posible acto de corrupción </v>
          </cell>
        </row>
        <row r="62">
          <cell r="B62" t="str">
            <v>OT01</v>
          </cell>
          <cell r="C62" t="str">
            <v xml:space="preserve">2 Prestar servicios con estándares de calidad para afianzar la confianza de la población </v>
          </cell>
          <cell r="D62" t="str">
            <v>Eficiencia</v>
          </cell>
          <cell r="E62" t="str">
            <v>6 Optimizar trámites y servicios mediante soluciones informáticas modernas</v>
          </cell>
        </row>
        <row r="63">
          <cell r="B63" t="str">
            <v>OT02</v>
          </cell>
          <cell r="C63" t="str">
            <v xml:space="preserve">2 Prestar servicios con estándares de calidad para afianzar la confianza de la población </v>
          </cell>
          <cell r="D63" t="str">
            <v>Eficiencia</v>
          </cell>
          <cell r="E63" t="str">
            <v>6 Optimizar trámites y servicios mediante soluciones informáticas modernas</v>
          </cell>
        </row>
        <row r="64">
          <cell r="B64" t="str">
            <v>OT03</v>
          </cell>
          <cell r="C64" t="str">
            <v xml:space="preserve">2 Prestar servicios con estándares de calidad para afianzar la confianza de la población </v>
          </cell>
          <cell r="D64" t="str">
            <v>Eficiencia</v>
          </cell>
          <cell r="E64" t="str">
            <v>6 Optimizar trámites y servicios mediante soluciones informáticas modernas</v>
          </cell>
        </row>
        <row r="65">
          <cell r="B65" t="str">
            <v>OT03</v>
          </cell>
          <cell r="C65" t="str">
            <v xml:space="preserve">2 Prestar servicios con estándares de calidad para afianzar la confianza de la población </v>
          </cell>
          <cell r="D65" t="str">
            <v>Eficiencia</v>
          </cell>
          <cell r="E65" t="str">
            <v>6 Optimizar trámites y servicios mediante soluciones informáticas modernas</v>
          </cell>
        </row>
        <row r="66">
          <cell r="B66" t="str">
            <v>OT04</v>
          </cell>
          <cell r="C66" t="str">
            <v xml:space="preserve">2 Prestar servicios con estándares de calidad para afianzar la confianza de la población </v>
          </cell>
          <cell r="D66" t="str">
            <v>Eficiencia</v>
          </cell>
          <cell r="E66" t="str">
            <v>6 Optimizar trámites y servicios mediante soluciones informáticas modernas</v>
          </cell>
        </row>
        <row r="67">
          <cell r="B67" t="str">
            <v>OT04</v>
          </cell>
          <cell r="C67" t="str">
            <v xml:space="preserve">2 Prestar servicios con estándares de calidad para afianzar la confianza de la población </v>
          </cell>
          <cell r="D67" t="str">
            <v>Eficiencia</v>
          </cell>
          <cell r="E67" t="str">
            <v>6 Optimizar trámites y servicios mediante soluciones informáticas modernas</v>
          </cell>
        </row>
        <row r="68">
          <cell r="B68" t="str">
            <v>OT05</v>
          </cell>
          <cell r="C68" t="str">
            <v xml:space="preserve">2 Prestar servicios con estándares de calidad para afianzar la confianza de la población </v>
          </cell>
          <cell r="D68" t="str">
            <v>Eficiencia</v>
          </cell>
          <cell r="E68" t="str">
            <v>6 Optimizar trámites y servicios mediante soluciones informáticas modernas</v>
          </cell>
        </row>
        <row r="69">
          <cell r="B69" t="str">
            <v>OT06</v>
          </cell>
          <cell r="C69" t="str">
            <v xml:space="preserve">2 Prestar servicios con estándares de calidad para afianzar la confianza de la población </v>
          </cell>
          <cell r="D69" t="str">
            <v>Eficiencia</v>
          </cell>
          <cell r="E69" t="str">
            <v>6 Optimizar trámites y servicios mediante soluciones informáticas modernas</v>
          </cell>
        </row>
        <row r="70">
          <cell r="B70" t="str">
            <v>OT07</v>
          </cell>
          <cell r="C70" t="str">
            <v xml:space="preserve">2 Prestar servicios con estándares de calidad para afianzar la confianza de la población </v>
          </cell>
          <cell r="D70" t="str">
            <v>Eficiencia</v>
          </cell>
          <cell r="E70" t="str">
            <v>7  Mejorar los estándares de calidad de la entidad</v>
          </cell>
        </row>
        <row r="71">
          <cell r="B71" t="str">
            <v>OT08</v>
          </cell>
          <cell r="C71" t="str">
            <v xml:space="preserve">2 Prestar servicios con estándares de calidad para afianzar la confianza de la población </v>
          </cell>
          <cell r="D71" t="str">
            <v>Eficiencia</v>
          </cell>
          <cell r="E71" t="str">
            <v>8 Fortalecer la gestión de los procesos administrativos y de apoyo de la Entidad</v>
          </cell>
        </row>
        <row r="72">
          <cell r="B72" t="str">
            <v>OL01</v>
          </cell>
          <cell r="C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2" t="str">
            <v>Estatus Sanitario</v>
          </cell>
          <cell r="E72" t="str">
            <v>4 Mejorar  el desarrollo y mantenimiento de la seguridad sanitaria del país</v>
          </cell>
        </row>
        <row r="73">
          <cell r="B73" t="str">
            <v>OL02</v>
          </cell>
          <cell r="C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3" t="str">
            <v>Estatus Sanitario</v>
          </cell>
          <cell r="E73" t="str">
            <v>4 Mejorar  el desarrollo y mantenimiento de la seguridad sanitaria del país</v>
          </cell>
        </row>
        <row r="74">
          <cell r="B74" t="str">
            <v>OL03</v>
          </cell>
          <cell r="C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4" t="str">
            <v>Estatus Sanitario</v>
          </cell>
          <cell r="E74" t="str">
            <v>4 Mejorar  el desarrollo y mantenimiento de la seguridad sanitaria del país</v>
          </cell>
        </row>
        <row r="75">
          <cell r="B75" t="str">
            <v>OL04</v>
          </cell>
          <cell r="C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5" t="str">
            <v>Estatus Sanitario</v>
          </cell>
          <cell r="E75" t="str">
            <v>4 Mejorar  el desarrollo y mantenimiento de la seguridad sanitaria del país</v>
          </cell>
        </row>
        <row r="76">
          <cell r="B76" t="str">
            <v>OL06</v>
          </cell>
          <cell r="C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6" t="str">
            <v>Estatus Sanitario</v>
          </cell>
          <cell r="E76" t="str">
            <v>4 Mejorar  el desarrollo y mantenimiento de la seguridad sanitaria del país</v>
          </cell>
        </row>
        <row r="77">
          <cell r="B77" t="str">
            <v>OL05</v>
          </cell>
          <cell r="C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7" t="str">
            <v>Estatus Sanitario</v>
          </cell>
          <cell r="E77" t="str">
            <v>4 Mejorar  el desarrollo y mantenimiento de la seguridad sanitaria del país</v>
          </cell>
        </row>
        <row r="78">
          <cell r="B78" t="str">
            <v>OL07</v>
          </cell>
          <cell r="C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8" t="str">
            <v>Estatus Sanitario</v>
          </cell>
          <cell r="E78" t="str">
            <v>4 Mejorar  el desarrollo y mantenimiento de la seguridad sanitaria del país</v>
          </cell>
        </row>
        <row r="79">
          <cell r="B79" t="str">
            <v>OL08</v>
          </cell>
          <cell r="C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9" t="str">
            <v>Estatus Sanitario</v>
          </cell>
          <cell r="E79" t="str">
            <v>4 Mejorar  el desarrollo y mantenimiento de la seguridad sanitaria del país</v>
          </cell>
        </row>
        <row r="80">
          <cell r="B80" t="str">
            <v>OL09</v>
          </cell>
          <cell r="C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0" t="str">
            <v>Estatus Sanitario</v>
          </cell>
          <cell r="E80" t="str">
            <v>4 Mejorar  el desarrollo y mantenimiento de la seguridad sanitaria del país</v>
          </cell>
        </row>
        <row r="81">
          <cell r="B81" t="str">
            <v>OL10</v>
          </cell>
          <cell r="C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1" t="str">
            <v>Estatus Sanitario</v>
          </cell>
          <cell r="E81" t="str">
            <v>4 Mejorar  el desarrollo y mantenimiento de la seguridad sanitaria del país</v>
          </cell>
        </row>
        <row r="82">
          <cell r="B82" t="str">
            <v>OL11</v>
          </cell>
          <cell r="C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2" t="str">
            <v>Estatus Sanitario</v>
          </cell>
          <cell r="E82" t="str">
            <v>4 Mejorar  el desarrollo y mantenimiento de la seguridad sanitaria del país</v>
          </cell>
        </row>
        <row r="83">
          <cell r="B83" t="str">
            <v>OL12</v>
          </cell>
          <cell r="C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3" t="str">
            <v>Estatus Sanitario</v>
          </cell>
          <cell r="E83" t="str">
            <v>4 Mejorar  el desarrollo y mantenimiento de la seguridad sanitaria del país</v>
          </cell>
        </row>
        <row r="84">
          <cell r="B84" t="str">
            <v>OL13</v>
          </cell>
          <cell r="C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4" t="str">
            <v>Estatus Sanitario</v>
          </cell>
          <cell r="E84" t="str">
            <v>4 Mejorar  el desarrollo y mantenimiento de la seguridad sanitaria del país</v>
          </cell>
        </row>
        <row r="85">
          <cell r="B85" t="str">
            <v>OL14</v>
          </cell>
          <cell r="C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5" t="str">
            <v>Estatus Sanitario</v>
          </cell>
          <cell r="E85" t="str">
            <v>4 Mejorar  el desarrollo y mantenimiento de la seguridad sanitaria del país</v>
          </cell>
        </row>
        <row r="86">
          <cell r="B86" t="str">
            <v>OL15</v>
          </cell>
          <cell r="C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6" t="str">
            <v>Estatus Sanitario</v>
          </cell>
          <cell r="E86" t="str">
            <v>4 Mejorar  el desarrollo y mantenimiento de la seguridad sanitaria del país</v>
          </cell>
        </row>
        <row r="87">
          <cell r="B87" t="str">
            <v>OL16</v>
          </cell>
          <cell r="C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7" t="str">
            <v>Estatus Sanitario</v>
          </cell>
          <cell r="E87" t="str">
            <v>4 Mejorar  el desarrollo y mantenimiento de la seguridad sanitaria del país</v>
          </cell>
        </row>
        <row r="88">
          <cell r="B88" t="str">
            <v>OL17</v>
          </cell>
          <cell r="C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8" t="str">
            <v>Estatus Sanitario</v>
          </cell>
          <cell r="E88" t="str">
            <v>4 Mejorar  el desarrollo y mantenimiento de la seguridad sanitaria del país</v>
          </cell>
        </row>
        <row r="89">
          <cell r="B89" t="str">
            <v>OL18</v>
          </cell>
          <cell r="C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9" t="str">
            <v>Estatus Sanitario</v>
          </cell>
          <cell r="E89" t="str">
            <v>4 Mejorar  el desarrollo y mantenimiento de la seguridad sanitaria del país</v>
          </cell>
        </row>
        <row r="90">
          <cell r="B90" t="str">
            <v>OL19</v>
          </cell>
          <cell r="C90" t="str">
            <v xml:space="preserve">2 Prestar servicios con estándares de calidad para afianzar la confianza de la población </v>
          </cell>
          <cell r="D90" t="str">
            <v>Eficiencia</v>
          </cell>
          <cell r="E90" t="str">
            <v>8 Fortalecer la gestión de los procesos administrativos y de apoyo de la Entidad</v>
          </cell>
        </row>
        <row r="91">
          <cell r="B91" t="str">
            <v>OA01</v>
          </cell>
          <cell r="C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1" t="str">
            <v>Estatus Sanitario</v>
          </cell>
          <cell r="E91" t="str">
            <v>1 Fortalecer  la inspección, vigilancia y control de los productos competencia del Invima</v>
          </cell>
        </row>
        <row r="92">
          <cell r="B92" t="str">
            <v>OA02</v>
          </cell>
          <cell r="C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2" t="str">
            <v>Estatus Sanitario</v>
          </cell>
          <cell r="E92" t="str">
            <v>1 Fortalecer  la inspección, vigilancia y control de los productos competencia del Invima</v>
          </cell>
        </row>
        <row r="93">
          <cell r="B93" t="str">
            <v>OA03</v>
          </cell>
          <cell r="C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3" t="str">
            <v>Estatus Sanitario</v>
          </cell>
          <cell r="E93" t="str">
            <v>1 Fortalecer  la inspección, vigilancia y control de los productos competencia del Invima</v>
          </cell>
        </row>
        <row r="94">
          <cell r="B94" t="str">
            <v>OA07</v>
          </cell>
          <cell r="C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4" t="str">
            <v>Estatus Sanitario</v>
          </cell>
          <cell r="E94" t="str">
            <v>1 Fortalecer  la inspección, vigilancia y control de los productos competencia del Invima</v>
          </cell>
        </row>
        <row r="95">
          <cell r="B95" t="str">
            <v>OA04</v>
          </cell>
          <cell r="C95" t="str">
            <v>4 Contribuir a una Colombia legal y transparente mediante la implementación de acciones que mitiguen los efectos de la ilegalidad y la corrupción.</v>
          </cell>
          <cell r="D95" t="str">
            <v>Transparencia</v>
          </cell>
          <cell r="E95" t="str">
            <v xml:space="preserve">11 Implementar acciones de transparencia, participación ciudadana y rendición de cuentas para evitar la materialización de cualquier posible acto de corrupción </v>
          </cell>
        </row>
        <row r="96">
          <cell r="B96" t="str">
            <v>OA06</v>
          </cell>
          <cell r="C96" t="str">
            <v xml:space="preserve">2 Prestar servicios con estándares de calidad para afianzar la confianza de la población </v>
          </cell>
          <cell r="D96" t="str">
            <v>Eficiencia</v>
          </cell>
          <cell r="E96" t="str">
            <v>8 Fortalecer la gestión de los procesos administrativos y de apoyo de la Entidad</v>
          </cell>
        </row>
        <row r="97">
          <cell r="B97" t="str">
            <v>OA05</v>
          </cell>
          <cell r="C97" t="str">
            <v>4 Contribuir a una Colombia legal y transparente mediante la implementación de acciones que mitiguen los efectos de la ilegalidad y la corrupción.</v>
          </cell>
          <cell r="D97" t="str">
            <v>Transparencia</v>
          </cell>
          <cell r="E97" t="str">
            <v xml:space="preserve">11 Implementar acciones de transparencia, participación ciudadana y rendición de cuentas para evitar la materialización de cualquier posible acto de corrupción </v>
          </cell>
        </row>
        <row r="98">
          <cell r="B98" t="str">
            <v>OI01</v>
          </cell>
          <cell r="C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8" t="str">
            <v>Estatus Sanitario</v>
          </cell>
          <cell r="E98" t="str">
            <v>2 Establecer acciones orientadas a la diplomacia sanitaria y al fortalecimiento de capacidades institucionales a traves de la gestión de la cooperación internacional</v>
          </cell>
        </row>
        <row r="99">
          <cell r="B99" t="str">
            <v>OI02</v>
          </cell>
          <cell r="C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9" t="str">
            <v>Estatus Sanitario</v>
          </cell>
          <cell r="E99" t="str">
            <v>2 Establecer acciones orientadas a la diplomacia sanitaria y al fortalecimiento de capacidades institucionales a traves de la gestión de la cooperación internacional</v>
          </cell>
        </row>
        <row r="100">
          <cell r="B100" t="str">
            <v>OI03</v>
          </cell>
          <cell r="C1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0" t="str">
            <v>Estatus Sanitario</v>
          </cell>
          <cell r="E100" t="str">
            <v>2 Establecer acciones orientadas a la diplomacia sanitaria y al fortalecimiento de capacidades institucionales a traves de la gestión de la cooperación internacional</v>
          </cell>
        </row>
        <row r="101">
          <cell r="B101" t="str">
            <v>OI04</v>
          </cell>
          <cell r="C1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1" t="str">
            <v>Estatus Sanitario</v>
          </cell>
          <cell r="E101" t="str">
            <v>2 Establecer acciones orientadas a la diplomacia sanitaria y al fortalecimiento de capacidades institucionales a traves de la gestión de la cooperación internacional</v>
          </cell>
        </row>
        <row r="102">
          <cell r="B102" t="str">
            <v>OI05</v>
          </cell>
          <cell r="C1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2" t="str">
            <v>Estatus Sanitario</v>
          </cell>
          <cell r="E102" t="str">
            <v>2 Establecer acciones orientadas a la diplomacia sanitaria y al fortalecimiento de capacidades institucionales a traves de la gestión de la cooperación internacional</v>
          </cell>
        </row>
        <row r="103">
          <cell r="B103" t="str">
            <v>OI06</v>
          </cell>
          <cell r="C1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3" t="str">
            <v>Estatus Sanitario</v>
          </cell>
          <cell r="E103" t="str">
            <v>3  Fomentar el desarrollo economico del país, garantizando la protección de la salud pública.</v>
          </cell>
        </row>
        <row r="104">
          <cell r="B104" t="str">
            <v>OI07</v>
          </cell>
          <cell r="C1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4" t="str">
            <v>Estatus Sanitario</v>
          </cell>
          <cell r="E104" t="str">
            <v>3  Fomentar el desarrollo economico del país, garantizando la protección de la salud pública.</v>
          </cell>
        </row>
        <row r="105">
          <cell r="B105" t="str">
            <v>OI08</v>
          </cell>
          <cell r="C1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5" t="str">
            <v>Estatus Sanitario</v>
          </cell>
          <cell r="E105" t="str">
            <v>1 Fortalecer  la inspección, vigilancia y control de los productos competencia del Invima</v>
          </cell>
        </row>
        <row r="106">
          <cell r="B106" t="str">
            <v>OI09</v>
          </cell>
          <cell r="C1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6" t="str">
            <v>Estatus Sanitario</v>
          </cell>
          <cell r="E106" t="str">
            <v>2 Establecer acciones orientadas a la diplomacia sanitaria y al fortalecimiento de capacidades institucionales a traves de la gestión de la cooperación internacional</v>
          </cell>
        </row>
        <row r="107">
          <cell r="B107" t="str">
            <v>OI10</v>
          </cell>
          <cell r="C107" t="str">
            <v xml:space="preserve">2 Prestar servicios con estándares de calidad para afianzar la confianza de la población </v>
          </cell>
          <cell r="D107" t="str">
            <v>Eficiencia</v>
          </cell>
          <cell r="E107" t="str">
            <v>8 Fortalecer la gestión de los procesos administrativos y de apoyo de la Entidad</v>
          </cell>
        </row>
        <row r="108">
          <cell r="B108" t="str">
            <v>DR01</v>
          </cell>
          <cell r="C1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8" t="str">
            <v>Estatus Sanitario</v>
          </cell>
          <cell r="E108" t="str">
            <v>1 Fortalecer  la inspección, vigilancia y control de los productos competencia del Invima</v>
          </cell>
        </row>
        <row r="109">
          <cell r="B109" t="str">
            <v>DR02</v>
          </cell>
          <cell r="C1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9" t="str">
            <v>Estatus Sanitario</v>
          </cell>
          <cell r="E109" t="str">
            <v>1 Fortalecer  la inspección, vigilancia y control de los productos competencia del Invima</v>
          </cell>
        </row>
        <row r="110">
          <cell r="B110" t="str">
            <v>DR03</v>
          </cell>
          <cell r="C1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0" t="str">
            <v>Estatus Sanitario</v>
          </cell>
          <cell r="E110" t="str">
            <v>1 Fortalecer  la inspección, vigilancia y control de los productos competencia del Invima</v>
          </cell>
        </row>
        <row r="111">
          <cell r="B111" t="str">
            <v>DR04</v>
          </cell>
          <cell r="C1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1" t="str">
            <v>Estatus Sanitario</v>
          </cell>
          <cell r="E111" t="str">
            <v>1 Fortalecer  la inspección, vigilancia y control de los productos competencia del Invima</v>
          </cell>
        </row>
        <row r="112">
          <cell r="B112" t="str">
            <v>DR05</v>
          </cell>
          <cell r="C1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2" t="str">
            <v>Estatus Sanitario</v>
          </cell>
          <cell r="E112" t="str">
            <v>1 Fortalecer  la inspección, vigilancia y control de los productos competencia del Invima</v>
          </cell>
        </row>
        <row r="113">
          <cell r="B113" t="str">
            <v>DR06</v>
          </cell>
          <cell r="C1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3" t="str">
            <v>Estatus Sanitario</v>
          </cell>
          <cell r="E113" t="str">
            <v>1 Fortalecer  la inspección, vigilancia y control de los productos competencia del Invima</v>
          </cell>
        </row>
        <row r="114">
          <cell r="B114" t="str">
            <v>DR07</v>
          </cell>
          <cell r="C1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4" t="str">
            <v>Estatus Sanitario</v>
          </cell>
          <cell r="E114" t="str">
            <v>1 Fortalecer  la inspección, vigilancia y control de los productos competencia del Invima</v>
          </cell>
        </row>
        <row r="115">
          <cell r="B115" t="str">
            <v>DR08</v>
          </cell>
          <cell r="C1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5" t="str">
            <v>Estatus Sanitario</v>
          </cell>
          <cell r="E115" t="str">
            <v>1 Fortalecer  la inspección, vigilancia y control de los productos competencia del Invima</v>
          </cell>
        </row>
        <row r="116">
          <cell r="B116" t="str">
            <v>DR09</v>
          </cell>
          <cell r="C116" t="str">
            <v xml:space="preserve">2 Prestar servicios con estándares de calidad para afianzar la confianza de la población </v>
          </cell>
          <cell r="D116" t="str">
            <v>Eficiencia</v>
          </cell>
          <cell r="E116" t="str">
            <v>8 Fortalecer la gestión de los procesos administrativos y de apoyo de la Entidad</v>
          </cell>
        </row>
        <row r="117">
          <cell r="B117" t="str">
            <v>DD01</v>
          </cell>
          <cell r="C1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7" t="str">
            <v>Estatus Sanitario</v>
          </cell>
          <cell r="E117" t="str">
            <v>4 Mejorar  el desarrollo y mantenimiento de la seguridad sanitaria del país</v>
          </cell>
        </row>
        <row r="118">
          <cell r="B118" t="str">
            <v>DD02</v>
          </cell>
          <cell r="C1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8" t="str">
            <v>Estatus Sanitario</v>
          </cell>
          <cell r="E118" t="str">
            <v>4 Mejorar  el desarrollo y mantenimiento de la seguridad sanitaria del país</v>
          </cell>
        </row>
        <row r="119">
          <cell r="B119" t="str">
            <v>DD03</v>
          </cell>
          <cell r="C1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9" t="str">
            <v>Estatus Sanitario</v>
          </cell>
          <cell r="E119" t="str">
            <v>1 Fortalecer  la inspección, vigilancia y control de los productos competencia del Invima</v>
          </cell>
        </row>
        <row r="120">
          <cell r="B120" t="str">
            <v>DD04</v>
          </cell>
          <cell r="C12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0" t="str">
            <v>Estatus Sanitario</v>
          </cell>
          <cell r="E120" t="str">
            <v>1 Fortalecer  la inspección, vigilancia y control de los productos competencia del Invima</v>
          </cell>
        </row>
        <row r="121">
          <cell r="B121" t="str">
            <v>DD05</v>
          </cell>
          <cell r="C1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1" t="str">
            <v>Estatus Sanitario</v>
          </cell>
          <cell r="E121" t="str">
            <v>1 Fortalecer  la inspección, vigilancia y control de los productos competencia del Invima</v>
          </cell>
        </row>
        <row r="122">
          <cell r="B122" t="str">
            <v>DD06</v>
          </cell>
          <cell r="C1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2" t="str">
            <v>Estatus Sanitario</v>
          </cell>
          <cell r="E122" t="str">
            <v>1 Fortalecer  la inspección, vigilancia y control de los productos competencia del Invima</v>
          </cell>
        </row>
        <row r="123">
          <cell r="B123" t="str">
            <v>DD07</v>
          </cell>
          <cell r="C1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3" t="str">
            <v>Estatus Sanitario</v>
          </cell>
          <cell r="E123" t="str">
            <v>1 Fortalecer  la inspección, vigilancia y control de los productos competencia del Invima</v>
          </cell>
        </row>
        <row r="124">
          <cell r="B124" t="str">
            <v>DD08</v>
          </cell>
          <cell r="C1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4" t="str">
            <v>Estatus Sanitario</v>
          </cell>
          <cell r="E124" t="str">
            <v>1 Fortalecer  la inspección, vigilancia y control de los productos competencia del Invima</v>
          </cell>
        </row>
        <row r="125">
          <cell r="B125" t="str">
            <v>DD09</v>
          </cell>
          <cell r="C1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5" t="str">
            <v>Estatus Sanitario</v>
          </cell>
          <cell r="E125" t="str">
            <v>1 Fortalecer  la inspección, vigilancia y control de los productos competencia del Invima</v>
          </cell>
        </row>
        <row r="126">
          <cell r="B126" t="str">
            <v>DD10</v>
          </cell>
          <cell r="C1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6" t="str">
            <v>Estatus Sanitario</v>
          </cell>
          <cell r="E126" t="str">
            <v>1 Fortalecer  la inspección, vigilancia y control de los productos competencia del Invima</v>
          </cell>
        </row>
        <row r="127">
          <cell r="B127" t="str">
            <v>DD11</v>
          </cell>
          <cell r="C1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7" t="str">
            <v>Estatus Sanitario</v>
          </cell>
          <cell r="E127" t="str">
            <v>1 Fortalecer  la inspección, vigilancia y control de los productos competencia del Invima</v>
          </cell>
        </row>
        <row r="128">
          <cell r="B128" t="str">
            <v>DD12</v>
          </cell>
          <cell r="C1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8" t="str">
            <v>Estatus Sanitario</v>
          </cell>
          <cell r="E128" t="str">
            <v>1 Fortalecer  la inspección, vigilancia y control de los productos competencia del Invima</v>
          </cell>
        </row>
        <row r="129">
          <cell r="B129" t="str">
            <v>DD13</v>
          </cell>
          <cell r="C1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9" t="str">
            <v>Estatus Sanitario</v>
          </cell>
          <cell r="E129" t="str">
            <v>1 Fortalecer  la inspección, vigilancia y control de los productos competencia del Invima</v>
          </cell>
        </row>
        <row r="130">
          <cell r="B130" t="str">
            <v>DD14</v>
          </cell>
          <cell r="C1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0" t="str">
            <v>Estatus Sanitario</v>
          </cell>
          <cell r="E130" t="str">
            <v>1 Fortalecer  la inspección, vigilancia y control de los productos competencia del Invima</v>
          </cell>
        </row>
        <row r="131">
          <cell r="B131" t="str">
            <v>DD15</v>
          </cell>
          <cell r="C1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1" t="str">
            <v>Estatus Sanitario</v>
          </cell>
          <cell r="E131" t="str">
            <v>1 Fortalecer  la inspección, vigilancia y control de los productos competencia del Invima</v>
          </cell>
        </row>
        <row r="132">
          <cell r="B132" t="str">
            <v>DD16</v>
          </cell>
          <cell r="C1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2" t="str">
            <v>Estatus Sanitario</v>
          </cell>
          <cell r="E132" t="str">
            <v>1 Fortalecer  la inspección, vigilancia y control de los productos competencia del Invima</v>
          </cell>
        </row>
        <row r="133">
          <cell r="B133" t="str">
            <v>DD17</v>
          </cell>
          <cell r="C1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3" t="str">
            <v>Estatus Sanitario</v>
          </cell>
          <cell r="E133" t="str">
            <v>1 Fortalecer  la inspección, vigilancia y control de los productos competencia del Invima</v>
          </cell>
        </row>
        <row r="134">
          <cell r="B134" t="str">
            <v>DD18</v>
          </cell>
          <cell r="C1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4" t="str">
            <v>Estatus Sanitario</v>
          </cell>
          <cell r="E134" t="str">
            <v>1 Fortalecer  la inspección, vigilancia y control de los productos competencia del Invima</v>
          </cell>
        </row>
        <row r="135">
          <cell r="B135" t="str">
            <v>DD19</v>
          </cell>
          <cell r="C1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5" t="str">
            <v>Estatus Sanitario</v>
          </cell>
          <cell r="E135" t="str">
            <v>1 Fortalecer  la inspección, vigilancia y control de los productos competencia del Invima</v>
          </cell>
        </row>
        <row r="136">
          <cell r="B136" t="str">
            <v>DD20</v>
          </cell>
          <cell r="C1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6" t="str">
            <v>Estatus Sanitario</v>
          </cell>
          <cell r="E136" t="str">
            <v>1 Fortalecer  la inspección, vigilancia y control de los productos competencia del Invima</v>
          </cell>
        </row>
        <row r="137">
          <cell r="B137" t="str">
            <v>DD21</v>
          </cell>
          <cell r="C1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7" t="str">
            <v>Estatus Sanitario</v>
          </cell>
          <cell r="E137" t="str">
            <v>1 Fortalecer  la inspección, vigilancia y control de los productos competencia del Invima</v>
          </cell>
        </row>
        <row r="138">
          <cell r="B138" t="str">
            <v>DD22</v>
          </cell>
          <cell r="C1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8" t="str">
            <v>Estatus Sanitario</v>
          </cell>
          <cell r="E138" t="str">
            <v>1 Fortalecer  la inspección, vigilancia y control de los productos competencia del Invima</v>
          </cell>
        </row>
        <row r="139">
          <cell r="B139" t="str">
            <v>DD23</v>
          </cell>
          <cell r="C1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9" t="str">
            <v>Estatus Sanitario</v>
          </cell>
          <cell r="E139" t="str">
            <v>1 Fortalecer  la inspección, vigilancia y control de los productos competencia del Invima</v>
          </cell>
        </row>
        <row r="140">
          <cell r="B140" t="str">
            <v>DD24</v>
          </cell>
          <cell r="C1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0" t="str">
            <v>Estatus Sanitario</v>
          </cell>
          <cell r="E140" t="str">
            <v>4 Mejorar  el desarrollo y mantenimiento de la seguridad sanitaria del país</v>
          </cell>
        </row>
        <row r="141">
          <cell r="B141" t="str">
            <v>DD25</v>
          </cell>
          <cell r="C1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1" t="str">
            <v>Estatus Sanitario</v>
          </cell>
          <cell r="E141" t="str">
            <v>4 Mejorar  el desarrollo y mantenimiento de la seguridad sanitaria del país</v>
          </cell>
        </row>
        <row r="142">
          <cell r="B142" t="str">
            <v>DD26</v>
          </cell>
          <cell r="C1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2" t="str">
            <v>Estatus Sanitario</v>
          </cell>
          <cell r="E142" t="str">
            <v>4 Mejorar  el desarrollo y mantenimiento de la seguridad sanitaria del país</v>
          </cell>
        </row>
        <row r="143">
          <cell r="B143" t="str">
            <v>DD27</v>
          </cell>
          <cell r="C1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3" t="str">
            <v>Estatus Sanitario</v>
          </cell>
          <cell r="E143" t="str">
            <v>4 Mejorar  el desarrollo y mantenimiento de la seguridad sanitaria del país</v>
          </cell>
        </row>
        <row r="144">
          <cell r="B144" t="str">
            <v>DD28</v>
          </cell>
          <cell r="C1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4" t="str">
            <v>Estatus Sanitario</v>
          </cell>
          <cell r="E144" t="str">
            <v>4 Mejorar  el desarrollo y mantenimiento de la seguridad sanitaria del país</v>
          </cell>
        </row>
        <row r="145">
          <cell r="B145" t="str">
            <v>DD29</v>
          </cell>
          <cell r="C1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5" t="str">
            <v>Estatus Sanitario</v>
          </cell>
          <cell r="E145" t="str">
            <v>4 Mejorar  el desarrollo y mantenimiento de la seguridad sanitaria del país</v>
          </cell>
        </row>
        <row r="146">
          <cell r="B146" t="str">
            <v>DD30</v>
          </cell>
          <cell r="C1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6" t="str">
            <v>Estatus Sanitario</v>
          </cell>
          <cell r="E146" t="str">
            <v>4 Mejorar  el desarrollo y mantenimiento de la seguridad sanitaria del país</v>
          </cell>
        </row>
        <row r="147">
          <cell r="B147" t="str">
            <v>DD31</v>
          </cell>
          <cell r="C1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7" t="str">
            <v>Estatus Sanitario</v>
          </cell>
          <cell r="E147" t="str">
            <v>4 Mejorar  el desarrollo y mantenimiento de la seguridad sanitaria del país</v>
          </cell>
        </row>
        <row r="148">
          <cell r="B148" t="str">
            <v>DD32</v>
          </cell>
          <cell r="C1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8" t="str">
            <v>Estatus Sanitario</v>
          </cell>
          <cell r="E148" t="str">
            <v>4 Mejorar  el desarrollo y mantenimiento de la seguridad sanitaria del país</v>
          </cell>
        </row>
        <row r="149">
          <cell r="B149" t="str">
            <v>DD33</v>
          </cell>
          <cell r="C1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9" t="str">
            <v>Estatus Sanitario</v>
          </cell>
          <cell r="E149" t="str">
            <v>1 Fortalecer  la inspección, vigilancia y control de los productos competencia del Invima</v>
          </cell>
        </row>
        <row r="150">
          <cell r="B150" t="str">
            <v>DD34</v>
          </cell>
          <cell r="C1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0" t="str">
            <v>Estatus Sanitario</v>
          </cell>
          <cell r="E150" t="str">
            <v>1 Fortalecer  la inspección, vigilancia y control de los productos competencia del Invima</v>
          </cell>
        </row>
        <row r="151">
          <cell r="B151" t="str">
            <v>DD35</v>
          </cell>
          <cell r="C1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1" t="str">
            <v>Estatus Sanitario</v>
          </cell>
          <cell r="E151" t="str">
            <v>1 Fortalecer  la inspección, vigilancia y control de los productos competencia del Invima</v>
          </cell>
        </row>
        <row r="152">
          <cell r="B152" t="str">
            <v>DD36</v>
          </cell>
          <cell r="C1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2" t="str">
            <v>Estatus Sanitario</v>
          </cell>
          <cell r="E152" t="str">
            <v>1 Fortalecer  la inspección, vigilancia y control de los productos competencia del Invima</v>
          </cell>
        </row>
        <row r="153">
          <cell r="B153" t="str">
            <v>DD37</v>
          </cell>
          <cell r="C153" t="str">
            <v xml:space="preserve">2 Prestar servicios con estándares de calidad para afianzar la confianza de la población </v>
          </cell>
          <cell r="D153" t="str">
            <v>Eficiencia</v>
          </cell>
          <cell r="E153" t="str">
            <v>8 Fortalecer la gestión de los procesos administrativos y de apoyo de la Entidad</v>
          </cell>
        </row>
        <row r="154">
          <cell r="B154" t="str">
            <v>DD38</v>
          </cell>
          <cell r="C154" t="str">
            <v>4 Contribuir a una Colombia legal y transparente mediante la implementación de acciones que mitiguen los efectos de la ilegalidad y la corrupción.</v>
          </cell>
          <cell r="D154" t="str">
            <v>Transparencia</v>
          </cell>
          <cell r="E154" t="str">
            <v xml:space="preserve">11 Implementar acciones de transparencia, participación ciudadana y rendición de cuentas para evitar la materialización de cualquier posible acto de corrupción </v>
          </cell>
        </row>
        <row r="155">
          <cell r="B155" t="str">
            <v>DC01</v>
          </cell>
          <cell r="C1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5" t="str">
            <v>Estatus Sanitario</v>
          </cell>
          <cell r="E155" t="str">
            <v>4 Mejorar  el desarrollo y mantenimiento de la seguridad sanitaria del país</v>
          </cell>
        </row>
        <row r="156">
          <cell r="B156" t="str">
            <v>DC02</v>
          </cell>
          <cell r="C1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6" t="str">
            <v>Estatus Sanitario</v>
          </cell>
          <cell r="E156" t="str">
            <v>4 Mejorar  el desarrollo y mantenimiento de la seguridad sanitaria del país</v>
          </cell>
        </row>
        <row r="157">
          <cell r="B157" t="str">
            <v>DC03</v>
          </cell>
          <cell r="C15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7" t="str">
            <v>Estatus Sanitario</v>
          </cell>
          <cell r="E157" t="str">
            <v>1 Fortalecer  la inspección, vigilancia y control de los productos competencia del Invima</v>
          </cell>
        </row>
        <row r="158">
          <cell r="B158" t="str">
            <v>DC04</v>
          </cell>
          <cell r="C15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8" t="str">
            <v>Estatus Sanitario</v>
          </cell>
          <cell r="E158" t="str">
            <v>1 Fortalecer  la inspección, vigilancia y control de los productos competencia del Invima</v>
          </cell>
        </row>
        <row r="159">
          <cell r="B159" t="str">
            <v>DC05</v>
          </cell>
          <cell r="C15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9" t="str">
            <v>Estatus Sanitario</v>
          </cell>
          <cell r="E159" t="str">
            <v>1 Fortalecer  la inspección, vigilancia y control de los productos competencia del Invima</v>
          </cell>
        </row>
        <row r="160">
          <cell r="B160" t="str">
            <v>DC06</v>
          </cell>
          <cell r="C16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0" t="str">
            <v>Estatus Sanitario</v>
          </cell>
          <cell r="E160" t="str">
            <v>1 Fortalecer  la inspección, vigilancia y control de los productos competencia del Invima</v>
          </cell>
        </row>
        <row r="161">
          <cell r="B161" t="str">
            <v>DC07</v>
          </cell>
          <cell r="C16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1" t="str">
            <v>Estatus Sanitario</v>
          </cell>
          <cell r="E161" t="str">
            <v>1 Fortalecer  la inspección, vigilancia y control de los productos competencia del Invima</v>
          </cell>
        </row>
        <row r="162">
          <cell r="B162" t="str">
            <v>DC08</v>
          </cell>
          <cell r="C16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2" t="str">
            <v>Estatus Sanitario</v>
          </cell>
          <cell r="E162" t="str">
            <v>1 Fortalecer  la inspección, vigilancia y control de los productos competencia del Invima</v>
          </cell>
        </row>
        <row r="163">
          <cell r="B163" t="str">
            <v>DC09</v>
          </cell>
          <cell r="C16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3" t="str">
            <v>Estatus Sanitario</v>
          </cell>
          <cell r="E163" t="str">
            <v>1 Fortalecer  la inspección, vigilancia y control de los productos competencia del Invima</v>
          </cell>
        </row>
        <row r="164">
          <cell r="B164" t="str">
            <v>DC10</v>
          </cell>
          <cell r="C16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4" t="str">
            <v>Estatus Sanitario</v>
          </cell>
          <cell r="E164" t="str">
            <v>1 Fortalecer  la inspección, vigilancia y control de los productos competencia del Invima</v>
          </cell>
        </row>
        <row r="165">
          <cell r="B165" t="str">
            <v>DC11</v>
          </cell>
          <cell r="C16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5" t="str">
            <v>Estatus Sanitario</v>
          </cell>
          <cell r="E165" t="str">
            <v>4 Mejorar  el desarrollo y mantenimiento de la seguridad sanitaria del país</v>
          </cell>
        </row>
        <row r="166">
          <cell r="B166" t="str">
            <v>DC12</v>
          </cell>
          <cell r="C16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6" t="str">
            <v>Estatus Sanitario</v>
          </cell>
          <cell r="E166" t="str">
            <v>4 Mejorar  el desarrollo y mantenimiento de la seguridad sanitaria del país</v>
          </cell>
        </row>
        <row r="167">
          <cell r="B167" t="str">
            <v>DC13</v>
          </cell>
          <cell r="C16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7" t="str">
            <v>Estatus Sanitario</v>
          </cell>
          <cell r="E167" t="str">
            <v>4 Mejorar  el desarrollo y mantenimiento de la seguridad sanitaria del país</v>
          </cell>
        </row>
        <row r="168">
          <cell r="B168" t="str">
            <v>DC14</v>
          </cell>
          <cell r="C168" t="str">
            <v>4 Contribuir a una Colombia legal y transparente mediante la implementación de acciones que mitiguen los efectos de la ilegalidad y la corrupción.</v>
          </cell>
          <cell r="D168" t="str">
            <v>Transparencia</v>
          </cell>
          <cell r="E168" t="str">
            <v xml:space="preserve">11 Implementar acciones de transparencia, participación ciudadana y rendición de cuentas para evitar la materialización de cualquier posible acto de corrupción </v>
          </cell>
        </row>
        <row r="169">
          <cell r="B169" t="str">
            <v>DC15</v>
          </cell>
          <cell r="C169" t="str">
            <v xml:space="preserve">2 Prestar servicios con estándares de calidad para afianzar la confianza de la población </v>
          </cell>
          <cell r="D169" t="str">
            <v>Eficiencia</v>
          </cell>
          <cell r="E169" t="str">
            <v>8 Fortalecer la gestión de los procesos administrativos y de apoyo de la Entidad</v>
          </cell>
        </row>
        <row r="170">
          <cell r="B170" t="str">
            <v>DC16</v>
          </cell>
          <cell r="C17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0" t="str">
            <v>Estatus Sanitario</v>
          </cell>
          <cell r="E170" t="str">
            <v>1 Fortalecer  la inspección, vigilancia y control de los productos competencia del Invima</v>
          </cell>
        </row>
        <row r="171">
          <cell r="B171" t="str">
            <v>DA01</v>
          </cell>
          <cell r="C17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1" t="str">
            <v>Estatus Sanitario</v>
          </cell>
          <cell r="E171" t="str">
            <v>4 Mejorar  el desarrollo y mantenimiento de la seguridad sanitaria del país</v>
          </cell>
        </row>
        <row r="172">
          <cell r="B172" t="str">
            <v>DA02</v>
          </cell>
          <cell r="C1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2" t="str">
            <v>Estatus Sanitario</v>
          </cell>
          <cell r="E172" t="str">
            <v>4 Mejorar  el desarrollo y mantenimiento de la seguridad sanitaria del país</v>
          </cell>
        </row>
        <row r="173">
          <cell r="B173" t="str">
            <v>DA03</v>
          </cell>
          <cell r="C1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3" t="str">
            <v>Estatus Sanitario</v>
          </cell>
          <cell r="E173" t="str">
            <v>1 Fortalecer  la inspección, vigilancia y control de los productos competencia del Invima</v>
          </cell>
        </row>
        <row r="174">
          <cell r="B174" t="str">
            <v>DA04</v>
          </cell>
          <cell r="C1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4" t="str">
            <v>Estatus Sanitario</v>
          </cell>
          <cell r="E174" t="str">
            <v>1 Fortalecer  la inspección, vigilancia y control de los productos competencia del Invima</v>
          </cell>
        </row>
        <row r="175">
          <cell r="B175" t="str">
            <v>DA05</v>
          </cell>
          <cell r="C1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5" t="str">
            <v>Estatus Sanitario</v>
          </cell>
          <cell r="E175" t="str">
            <v>1 Fortalecer  la inspección, vigilancia y control de los productos competencia del Invima</v>
          </cell>
        </row>
        <row r="176">
          <cell r="B176" t="str">
            <v>DA06</v>
          </cell>
          <cell r="C1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6" t="str">
            <v>Estatus Sanitario</v>
          </cell>
          <cell r="E176" t="str">
            <v>4 Mejorar  el desarrollo y mantenimiento de la seguridad sanitaria del país</v>
          </cell>
        </row>
        <row r="177">
          <cell r="B177" t="str">
            <v>DA07</v>
          </cell>
          <cell r="C1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7" t="str">
            <v>Estatus Sanitario</v>
          </cell>
          <cell r="E177" t="str">
            <v>4 Mejorar  el desarrollo y mantenimiento de la seguridad sanitaria del país</v>
          </cell>
        </row>
        <row r="178">
          <cell r="B178" t="str">
            <v>DA08</v>
          </cell>
          <cell r="C1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8" t="str">
            <v>Estatus Sanitario</v>
          </cell>
          <cell r="E178" t="str">
            <v>4 Mejorar  el desarrollo y mantenimiento de la seguridad sanitaria del país</v>
          </cell>
        </row>
        <row r="179">
          <cell r="B179" t="str">
            <v>DA09</v>
          </cell>
          <cell r="C1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9" t="str">
            <v>Estatus Sanitario</v>
          </cell>
          <cell r="E179" t="str">
            <v>4 Mejorar  el desarrollo y mantenimiento de la seguridad sanitaria del país</v>
          </cell>
        </row>
        <row r="180">
          <cell r="B180" t="str">
            <v>DA10</v>
          </cell>
          <cell r="C1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0" t="str">
            <v>Estatus Sanitario</v>
          </cell>
          <cell r="E180" t="str">
            <v>4 Mejorar  el desarrollo y mantenimiento de la seguridad sanitaria del país</v>
          </cell>
        </row>
        <row r="181">
          <cell r="B181" t="str">
            <v>DA11</v>
          </cell>
          <cell r="C1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1" t="str">
            <v>Estatus Sanitario</v>
          </cell>
          <cell r="E181" t="str">
            <v>4 Mejorar  el desarrollo y mantenimiento de la seguridad sanitaria del país</v>
          </cell>
        </row>
        <row r="182">
          <cell r="B182" t="str">
            <v>DA12</v>
          </cell>
          <cell r="C1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2" t="str">
            <v>Estatus Sanitario</v>
          </cell>
          <cell r="E182" t="str">
            <v>1 Fortalecer  la inspección, vigilancia y control de los productos competencia del Invima</v>
          </cell>
        </row>
        <row r="183">
          <cell r="B183" t="str">
            <v>DA13</v>
          </cell>
          <cell r="C1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3" t="str">
            <v>Estatus Sanitario</v>
          </cell>
          <cell r="E183" t="str">
            <v>1 Fortalecer  la inspección, vigilancia y control de los productos competencia del Invima</v>
          </cell>
        </row>
        <row r="184">
          <cell r="B184" t="str">
            <v>DA14</v>
          </cell>
          <cell r="C1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4" t="str">
            <v>Estatus Sanitario</v>
          </cell>
          <cell r="E184" t="str">
            <v>1 Fortalecer  la inspección, vigilancia y control de los productos competencia del Invima</v>
          </cell>
        </row>
        <row r="185">
          <cell r="B185" t="str">
            <v>DA15</v>
          </cell>
          <cell r="C1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5" t="str">
            <v>Estatus Sanitario</v>
          </cell>
          <cell r="E185" t="str">
            <v>1 Fortalecer  la inspección, vigilancia y control de los productos competencia del Invima</v>
          </cell>
        </row>
        <row r="186">
          <cell r="B186" t="str">
            <v>DA16</v>
          </cell>
          <cell r="C1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6" t="str">
            <v>Estatus Sanitario</v>
          </cell>
          <cell r="E186" t="str">
            <v>1 Fortalecer  la inspección, vigilancia y control de los productos competencia del Invima</v>
          </cell>
        </row>
        <row r="187">
          <cell r="B187" t="str">
            <v>DA17</v>
          </cell>
          <cell r="C1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7" t="str">
            <v>Estatus Sanitario</v>
          </cell>
          <cell r="E187" t="str">
            <v>1 Fortalecer  la inspección, vigilancia y control de los productos competencia del Invima</v>
          </cell>
        </row>
        <row r="188">
          <cell r="B188" t="str">
            <v>DA18</v>
          </cell>
          <cell r="C1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8" t="str">
            <v>Estatus Sanitario</v>
          </cell>
          <cell r="E188" t="str">
            <v>1 Fortalecer  la inspección, vigilancia y control de los productos competencia del Invima</v>
          </cell>
        </row>
        <row r="189">
          <cell r="B189" t="str">
            <v>DA19</v>
          </cell>
          <cell r="C1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9" t="str">
            <v>Estatus Sanitario</v>
          </cell>
          <cell r="E189" t="str">
            <v>1 Fortalecer  la inspección, vigilancia y control de los productos competencia del Invima</v>
          </cell>
        </row>
        <row r="190">
          <cell r="B190" t="str">
            <v>DA20</v>
          </cell>
          <cell r="C19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0" t="str">
            <v>Estatus Sanitario</v>
          </cell>
          <cell r="E190" t="str">
            <v>1 Fortalecer  la inspección, vigilancia y control de los productos competencia del Invima</v>
          </cell>
        </row>
        <row r="191">
          <cell r="B191" t="str">
            <v>DA21</v>
          </cell>
          <cell r="C1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1" t="str">
            <v>Estatus Sanitario</v>
          </cell>
          <cell r="E191" t="str">
            <v>1 Fortalecer  la inspección, vigilancia y control de los productos competencia del Invima</v>
          </cell>
        </row>
        <row r="192">
          <cell r="B192" t="str">
            <v>DA22</v>
          </cell>
          <cell r="C1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2" t="str">
            <v>Estatus Sanitario</v>
          </cell>
          <cell r="E192" t="str">
            <v>1 Fortalecer  la inspección, vigilancia y control de los productos competencia del Invima</v>
          </cell>
        </row>
        <row r="193">
          <cell r="B193" t="str">
            <v>DA23</v>
          </cell>
          <cell r="C1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3" t="str">
            <v>Estatus Sanitario</v>
          </cell>
          <cell r="E193" t="str">
            <v>1 Fortalecer  la inspección, vigilancia y control de los productos competencia del Invima</v>
          </cell>
        </row>
        <row r="194">
          <cell r="B194" t="str">
            <v>DA24</v>
          </cell>
          <cell r="C1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4" t="str">
            <v>Estatus Sanitario</v>
          </cell>
          <cell r="E194" t="str">
            <v>1 Fortalecer  la inspección, vigilancia y control de los productos competencia del Invima</v>
          </cell>
        </row>
        <row r="195">
          <cell r="B195" t="str">
            <v>DA25</v>
          </cell>
          <cell r="C195" t="str">
            <v>4 Contribuir a una Colombia legal y transparente mediante la implementación de acciones que mitiguen los efectos de la ilegalidad y la corrupción.</v>
          </cell>
          <cell r="D195" t="str">
            <v>Transparencia</v>
          </cell>
          <cell r="E195" t="str">
            <v xml:space="preserve">11 Implementar acciones de transparencia, participación ciudadana y rendición de cuentas para evitar la materialización de cualquier posible acto de corrupción </v>
          </cell>
        </row>
        <row r="196">
          <cell r="B196" t="str">
            <v>DA26</v>
          </cell>
          <cell r="C196" t="str">
            <v xml:space="preserve">2 Prestar servicios con estándares de calidad para afianzar la confianza de la población </v>
          </cell>
          <cell r="D196" t="str">
            <v>Eficiencia</v>
          </cell>
          <cell r="E196" t="str">
            <v>8 Fortalecer la gestión de los procesos administrativos y de apoyo de la Entidad</v>
          </cell>
        </row>
        <row r="197">
          <cell r="B197" t="str">
            <v>DO01</v>
          </cell>
          <cell r="C19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7" t="str">
            <v>Estatus Sanitario</v>
          </cell>
          <cell r="E197" t="str">
            <v>4 Mejorar  el desarrollo y mantenimiento de la seguridad sanitaria del país</v>
          </cell>
        </row>
        <row r="198">
          <cell r="B198" t="str">
            <v>DO02</v>
          </cell>
          <cell r="C1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8" t="str">
            <v>Estatus Sanitario</v>
          </cell>
          <cell r="E198" t="str">
            <v>4 Mejorar  el desarrollo y mantenimiento de la seguridad sanitaria del país</v>
          </cell>
        </row>
        <row r="199">
          <cell r="B199" t="str">
            <v>DO03</v>
          </cell>
          <cell r="C1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9" t="str">
            <v>Estatus Sanitario</v>
          </cell>
          <cell r="E199" t="str">
            <v>1 Fortalecer  la inspección, vigilancia y control de los productos competencia del Invima</v>
          </cell>
        </row>
        <row r="200">
          <cell r="B200" t="str">
            <v>DO04</v>
          </cell>
          <cell r="C2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0" t="str">
            <v>Estatus Sanitario</v>
          </cell>
          <cell r="E200" t="str">
            <v>1 Fortalecer  la inspección, vigilancia y control de los productos competencia del Invima</v>
          </cell>
        </row>
        <row r="201">
          <cell r="B201" t="str">
            <v>DO05</v>
          </cell>
          <cell r="C2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1" t="str">
            <v>Estatus Sanitario</v>
          </cell>
          <cell r="E201" t="str">
            <v>1 Fortalecer  la inspección, vigilancia y control de los productos competencia del Invima</v>
          </cell>
        </row>
        <row r="202">
          <cell r="B202" t="str">
            <v>DO06</v>
          </cell>
          <cell r="C2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2" t="str">
            <v>Estatus Sanitario</v>
          </cell>
          <cell r="E202" t="str">
            <v>1 Fortalecer  la inspección, vigilancia y control de los productos competencia del Invima</v>
          </cell>
        </row>
        <row r="203">
          <cell r="B203" t="str">
            <v>DO07</v>
          </cell>
          <cell r="C2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3" t="str">
            <v>Estatus Sanitario</v>
          </cell>
          <cell r="E203" t="str">
            <v>1 Fortalecer  la inspección, vigilancia y control de los productos competencia del Invima</v>
          </cell>
        </row>
        <row r="204">
          <cell r="B204" t="str">
            <v>DO08</v>
          </cell>
          <cell r="C2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4" t="str">
            <v>Estatus Sanitario</v>
          </cell>
          <cell r="E204" t="str">
            <v>1 Fortalecer  la inspección, vigilancia y control de los productos competencia del Invima</v>
          </cell>
        </row>
        <row r="205">
          <cell r="B205" t="str">
            <v>DO09</v>
          </cell>
          <cell r="C2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5" t="str">
            <v>Estatus Sanitario</v>
          </cell>
          <cell r="E205" t="str">
            <v>1 Fortalecer  la inspección, vigilancia y control de los productos competencia del Invima</v>
          </cell>
        </row>
        <row r="206">
          <cell r="B206" t="str">
            <v>DO10</v>
          </cell>
          <cell r="C2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6" t="str">
            <v>Estatus Sanitario</v>
          </cell>
          <cell r="E206" t="str">
            <v>1 Fortalecer  la inspección, vigilancia y control de los productos competencia del Invima</v>
          </cell>
        </row>
        <row r="207">
          <cell r="B207" t="str">
            <v>DO11</v>
          </cell>
          <cell r="C20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7" t="str">
            <v>Estatus Sanitario</v>
          </cell>
          <cell r="E207" t="str">
            <v>1 Fortalecer  la inspección, vigilancia y control de los productos competencia del Invima</v>
          </cell>
        </row>
        <row r="208">
          <cell r="B208" t="str">
            <v>DO12</v>
          </cell>
          <cell r="C2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8" t="str">
            <v>Estatus Sanitario</v>
          </cell>
          <cell r="E208" t="str">
            <v>1 Fortalecer  la inspección, vigilancia y control de los productos competencia del Invima</v>
          </cell>
        </row>
        <row r="209">
          <cell r="B209" t="str">
            <v>DO13</v>
          </cell>
          <cell r="C2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9" t="str">
            <v>Estatus Sanitario</v>
          </cell>
          <cell r="E209" t="str">
            <v>1 Fortalecer  la inspección, vigilancia y control de los productos competencia del Invima</v>
          </cell>
        </row>
        <row r="210">
          <cell r="B210" t="str">
            <v>DO14</v>
          </cell>
          <cell r="C2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0" t="str">
            <v>Estatus Sanitario</v>
          </cell>
          <cell r="E210" t="str">
            <v>1 Fortalecer  la inspección, vigilancia y control de los productos competencia del Invima</v>
          </cell>
        </row>
        <row r="211">
          <cell r="B211" t="str">
            <v>DO15</v>
          </cell>
          <cell r="C2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1" t="str">
            <v>Estatus Sanitario</v>
          </cell>
          <cell r="E211" t="str">
            <v>1 Fortalecer  la inspección, vigilancia y control de los productos competencia del Invima</v>
          </cell>
        </row>
        <row r="212">
          <cell r="B212" t="str">
            <v>DO16</v>
          </cell>
          <cell r="C2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2" t="str">
            <v>Estatus Sanitario</v>
          </cell>
          <cell r="E212" t="str">
            <v>1 Fortalecer  la inspección, vigilancia y control de los productos competencia del Invima</v>
          </cell>
        </row>
        <row r="213">
          <cell r="B213" t="str">
            <v>DO17</v>
          </cell>
          <cell r="C2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3" t="str">
            <v>Estatus Sanitario</v>
          </cell>
          <cell r="E213" t="str">
            <v>1 Fortalecer  la inspección, vigilancia y control de los productos competencia del Invima</v>
          </cell>
        </row>
        <row r="214">
          <cell r="B214" t="str">
            <v>DO18</v>
          </cell>
          <cell r="C2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4" t="str">
            <v>Estatus Sanitario</v>
          </cell>
          <cell r="E214" t="str">
            <v>1 Fortalecer  la inspección, vigilancia y control de los productos competencia del Invima</v>
          </cell>
        </row>
        <row r="215">
          <cell r="B215" t="str">
            <v>DO19</v>
          </cell>
          <cell r="C2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5" t="str">
            <v>Estatus Sanitario</v>
          </cell>
          <cell r="E215" t="str">
            <v>1 Fortalecer  la inspección, vigilancia y control de los productos competencia del Invima</v>
          </cell>
        </row>
        <row r="216">
          <cell r="B216" t="str">
            <v>DO20</v>
          </cell>
          <cell r="C21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6" t="str">
            <v>Estatus Sanitario</v>
          </cell>
          <cell r="E216" t="str">
            <v>1 Fortalecer  la inspección, vigilancia y control de los productos competencia del Invima</v>
          </cell>
        </row>
        <row r="217">
          <cell r="B217" t="str">
            <v>DO21</v>
          </cell>
          <cell r="C2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7" t="str">
            <v>Estatus Sanitario</v>
          </cell>
          <cell r="E217" t="str">
            <v>1 Fortalecer  la inspección, vigilancia y control de los productos competencia del Invima</v>
          </cell>
        </row>
        <row r="218">
          <cell r="B218" t="str">
            <v>DO22</v>
          </cell>
          <cell r="C2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8" t="str">
            <v>Estatus Sanitario</v>
          </cell>
          <cell r="E218" t="str">
            <v>1 Fortalecer  la inspección, vigilancia y control de los productos competencia del Invima</v>
          </cell>
        </row>
        <row r="219">
          <cell r="B219" t="str">
            <v>DO23</v>
          </cell>
          <cell r="C2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9" t="str">
            <v>Estatus Sanitario</v>
          </cell>
          <cell r="E219" t="str">
            <v>1 Fortalecer  la inspección, vigilancia y control de los productos competencia del Invima</v>
          </cell>
        </row>
        <row r="220">
          <cell r="B220" t="str">
            <v>DO24</v>
          </cell>
          <cell r="C220" t="str">
            <v xml:space="preserve">2 Prestar servicios con estándares de calidad para afianzar la confianza de la población </v>
          </cell>
          <cell r="D220" t="str">
            <v>Eficiencia</v>
          </cell>
          <cell r="E220" t="str">
            <v>8 Fortalecer la gestión de los procesos administrativos y de apoyo de la Entidad</v>
          </cell>
        </row>
        <row r="221">
          <cell r="B221" t="str">
            <v>DM01</v>
          </cell>
          <cell r="C2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1" t="str">
            <v>Estatus Sanitario</v>
          </cell>
          <cell r="E221" t="str">
            <v>4 Mejorar  el desarrollo y mantenimiento de la seguridad sanitaria del país</v>
          </cell>
        </row>
        <row r="222">
          <cell r="B222" t="str">
            <v>DM02</v>
          </cell>
          <cell r="C2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2" t="str">
            <v>Estatus Sanitario</v>
          </cell>
          <cell r="E222" t="str">
            <v>4 Mejorar  el desarrollo y mantenimiento de la seguridad sanitaria del país</v>
          </cell>
        </row>
        <row r="223">
          <cell r="B223" t="str">
            <v>DM03</v>
          </cell>
          <cell r="C2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3" t="str">
            <v>Estatus Sanitario</v>
          </cell>
          <cell r="E223" t="str">
            <v>1 Fortalecer  la inspección, vigilancia y control de los productos competencia del Invima</v>
          </cell>
        </row>
        <row r="224">
          <cell r="B224" t="str">
            <v>DM04</v>
          </cell>
          <cell r="C2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4" t="str">
            <v>Estatus Sanitario</v>
          </cell>
          <cell r="E224" t="str">
            <v>1 Fortalecer  la inspección, vigilancia y control de los productos competencia del Invima</v>
          </cell>
        </row>
        <row r="225">
          <cell r="B225" t="str">
            <v>DM05</v>
          </cell>
          <cell r="C2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5" t="str">
            <v>Estatus Sanitario</v>
          </cell>
          <cell r="E225" t="str">
            <v>1 Fortalecer  la inspección, vigilancia y control de los productos competencia del Invima</v>
          </cell>
        </row>
        <row r="226">
          <cell r="B226" t="str">
            <v>DM06</v>
          </cell>
          <cell r="C2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6" t="str">
            <v>Estatus Sanitario</v>
          </cell>
          <cell r="E226" t="str">
            <v>1 Fortalecer  la inspección, vigilancia y control de los productos competencia del Invima</v>
          </cell>
        </row>
        <row r="227">
          <cell r="B227" t="str">
            <v>DM07</v>
          </cell>
          <cell r="C2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7" t="str">
            <v>Estatus Sanitario</v>
          </cell>
          <cell r="E227" t="str">
            <v>4 Mejorar  el desarrollo y mantenimiento de la seguridad sanitaria del país</v>
          </cell>
        </row>
        <row r="228">
          <cell r="B228" t="str">
            <v>DM08</v>
          </cell>
          <cell r="C2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8" t="str">
            <v>Estatus Sanitario</v>
          </cell>
          <cell r="E228" t="str">
            <v>4 Mejorar  el desarrollo y mantenimiento de la seguridad sanitaria del país</v>
          </cell>
        </row>
        <row r="229">
          <cell r="B229" t="str">
            <v>DM09</v>
          </cell>
          <cell r="C2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9" t="str">
            <v>Estatus Sanitario</v>
          </cell>
          <cell r="E229" t="str">
            <v>4 Mejorar  el desarrollo y mantenimiento de la seguridad sanitaria del país</v>
          </cell>
        </row>
        <row r="230">
          <cell r="B230" t="str">
            <v>DM10</v>
          </cell>
          <cell r="C2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0" t="str">
            <v>Estatus Sanitario</v>
          </cell>
          <cell r="E230" t="str">
            <v>4 Mejorar  el desarrollo y mantenimiento de la seguridad sanitaria del país</v>
          </cell>
        </row>
        <row r="231">
          <cell r="B231" t="str">
            <v>DM11</v>
          </cell>
          <cell r="C2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1" t="str">
            <v>Estatus Sanitario</v>
          </cell>
          <cell r="E231" t="str">
            <v>4 Mejorar  el desarrollo y mantenimiento de la seguridad sanitaria del país</v>
          </cell>
        </row>
        <row r="232">
          <cell r="B232" t="str">
            <v>DM12</v>
          </cell>
          <cell r="C2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2" t="str">
            <v>Estatus Sanitario</v>
          </cell>
          <cell r="E232" t="str">
            <v>4 Mejorar  el desarrollo y mantenimiento de la seguridad sanitaria del país</v>
          </cell>
        </row>
        <row r="233">
          <cell r="B233" t="str">
            <v>DM13</v>
          </cell>
          <cell r="C2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3" t="str">
            <v>Estatus Sanitario</v>
          </cell>
          <cell r="E233" t="str">
            <v>4 Mejorar  el desarrollo y mantenimiento de la seguridad sanitaria del país</v>
          </cell>
        </row>
        <row r="234">
          <cell r="B234" t="str">
            <v>DM14</v>
          </cell>
          <cell r="C2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4" t="str">
            <v>Estatus Sanitario</v>
          </cell>
          <cell r="E234" t="str">
            <v>4 Mejorar  el desarrollo y mantenimiento de la seguridad sanitaria del país</v>
          </cell>
        </row>
        <row r="235">
          <cell r="B235" t="str">
            <v>DM15</v>
          </cell>
          <cell r="C2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5" t="str">
            <v>Estatus Sanitario</v>
          </cell>
          <cell r="E235" t="str">
            <v>4 Mejorar  el desarrollo y mantenimiento de la seguridad sanitaria del país</v>
          </cell>
        </row>
        <row r="236">
          <cell r="B236" t="str">
            <v>DM16</v>
          </cell>
          <cell r="C2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6" t="str">
            <v>Estatus Sanitario</v>
          </cell>
          <cell r="E236" t="str">
            <v>4 Mejorar  el desarrollo y mantenimiento de la seguridad sanitaria del país</v>
          </cell>
        </row>
        <row r="237">
          <cell r="B237" t="str">
            <v>DM17</v>
          </cell>
          <cell r="C2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7" t="str">
            <v>Estatus Sanitario</v>
          </cell>
          <cell r="E237" t="str">
            <v>4 Mejorar  el desarrollo y mantenimiento de la seguridad sanitaria del país</v>
          </cell>
        </row>
        <row r="238">
          <cell r="B238" t="str">
            <v>DM18</v>
          </cell>
          <cell r="C2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8" t="str">
            <v>Estatus Sanitario</v>
          </cell>
          <cell r="E238" t="str">
            <v>4 Mejorar  el desarrollo y mantenimiento de la seguridad sanitaria del país</v>
          </cell>
        </row>
        <row r="239">
          <cell r="B239" t="str">
            <v>DM19</v>
          </cell>
          <cell r="C2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9" t="str">
            <v>Estatus Sanitario</v>
          </cell>
          <cell r="E239" t="str">
            <v>1 Fortalecer  la inspección, vigilancia y control de los productos competencia del Invima</v>
          </cell>
        </row>
        <row r="240">
          <cell r="B240" t="str">
            <v>DM20</v>
          </cell>
          <cell r="C2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0" t="str">
            <v>Estatus Sanitario</v>
          </cell>
          <cell r="E240" t="str">
            <v>1 Fortalecer  la inspección, vigilancia y control de los productos competencia del Invima</v>
          </cell>
        </row>
        <row r="241">
          <cell r="B241" t="str">
            <v>DM21</v>
          </cell>
          <cell r="C2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1" t="str">
            <v>Estatus Sanitario</v>
          </cell>
          <cell r="E241" t="str">
            <v>4 Mejorar  el desarrollo y mantenimiento de la seguridad sanitaria del país</v>
          </cell>
        </row>
        <row r="242">
          <cell r="B242" t="str">
            <v>DM22</v>
          </cell>
          <cell r="C2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2" t="str">
            <v>Estatus Sanitario</v>
          </cell>
          <cell r="E242" t="str">
            <v>4 Mejorar  el desarrollo y mantenimiento de la seguridad sanitaria del país</v>
          </cell>
        </row>
        <row r="243">
          <cell r="B243" t="str">
            <v>DM23</v>
          </cell>
          <cell r="C2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3" t="str">
            <v>Estatus Sanitario</v>
          </cell>
          <cell r="E243" t="str">
            <v>1 Fortalecer  la inspección, vigilancia y control de los productos competencia del Invima</v>
          </cell>
        </row>
        <row r="244">
          <cell r="B244" t="str">
            <v>DM24</v>
          </cell>
          <cell r="C2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4" t="str">
            <v>Estatus Sanitario</v>
          </cell>
          <cell r="E244" t="str">
            <v>1 Fortalecer  la inspección, vigilancia y control de los productos competencia del Invima</v>
          </cell>
        </row>
        <row r="245">
          <cell r="B245" t="str">
            <v>DM25</v>
          </cell>
          <cell r="C2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5" t="str">
            <v>Estatus Sanitario</v>
          </cell>
          <cell r="E245" t="str">
            <v>1 Fortalecer  la inspección, vigilancia y control de los productos competencia del Invima</v>
          </cell>
        </row>
        <row r="246">
          <cell r="B246" t="str">
            <v>DM26</v>
          </cell>
          <cell r="C2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6" t="str">
            <v>Estatus Sanitario</v>
          </cell>
          <cell r="E246" t="str">
            <v>4 Mejorar  el desarrollo y mantenimiento de la seguridad sanitaria del país</v>
          </cell>
        </row>
        <row r="247">
          <cell r="B247" t="str">
            <v>DM27</v>
          </cell>
          <cell r="C2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7" t="str">
            <v>Estatus Sanitario</v>
          </cell>
          <cell r="E247" t="str">
            <v>1 Fortalecer  la inspección, vigilancia y control de los productos competencia del Invima</v>
          </cell>
        </row>
        <row r="248">
          <cell r="B248" t="str">
            <v>DM28</v>
          </cell>
          <cell r="C2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8" t="str">
            <v>Estatus Sanitario</v>
          </cell>
          <cell r="E248" t="str">
            <v>1 Fortalecer  la inspección, vigilancia y control de los productos competencia del Invima</v>
          </cell>
        </row>
        <row r="249">
          <cell r="B249" t="str">
            <v>DM29</v>
          </cell>
          <cell r="C249" t="str">
            <v>4 Contribuir a una Colombia legal y transparente mediante la implementación de acciones que mitiguen los efectos de la ilegalidad y la corrupción.</v>
          </cell>
          <cell r="D249" t="str">
            <v>Transparencia</v>
          </cell>
          <cell r="E249" t="str">
            <v xml:space="preserve">11 Implementar acciones de transparencia, participación ciudadana y rendición de cuentas para evitar la materialización de cualquier posible acto de corrupción </v>
          </cell>
        </row>
        <row r="250">
          <cell r="B250" t="str">
            <v>DM30</v>
          </cell>
          <cell r="C250" t="str">
            <v xml:space="preserve">2 Prestar servicios con estándares de calidad para afianzar la confianza de la población </v>
          </cell>
          <cell r="D250" t="str">
            <v>Eficiencia</v>
          </cell>
          <cell r="E250" t="str">
            <v>8 Fortalecer la gestión de los procesos administrativos y de apoyo de la Entidad</v>
          </cell>
        </row>
        <row r="251">
          <cell r="B251" t="str">
            <v>DM31</v>
          </cell>
          <cell r="C2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1" t="str">
            <v>Estatus Sanitario</v>
          </cell>
          <cell r="E251" t="str">
            <v>1 Fortalecer  la inspección, vigilancia y control de los productos competencia del Invima</v>
          </cell>
        </row>
        <row r="252">
          <cell r="B252" t="str">
            <v>DM32</v>
          </cell>
          <cell r="C2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2" t="str">
            <v>Estatus Sanitario</v>
          </cell>
          <cell r="E252" t="str">
            <v>1 Fortalecer  la inspección, vigilancia y control de los productos competencia del Invima</v>
          </cell>
        </row>
      </sheetData>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BL Y DIST"/>
      <sheetName val="MORBI"/>
      <sheetName val="MORTA"/>
      <sheetName val="CAPAC"/>
      <sheetName val="SERV ESE"/>
      <sheetName val="CAP PRIV"/>
      <sheetName val="calidad"/>
      <sheetName val="procesos"/>
      <sheetName val="Portafolio"/>
      <sheetName val="Produccion"/>
      <sheetName val="Eficiencia"/>
      <sheetName val="Reconocimiento"/>
      <sheetName val="%Reconocimiento"/>
      <sheetName val="Recaudado"/>
      <sheetName val="%Recaudado"/>
      <sheetName val="Cuadro verificación"/>
      <sheetName val="plan recau"/>
      <sheetName val="Cartera"/>
      <sheetName val="GVariables"/>
      <sheetName val="%Gastos"/>
      <sheetName val="Contratos personal"/>
      <sheetName val="eficiencia eco"/>
      <sheetName val="balance pptal"/>
      <sheetName val="Pasivos"/>
      <sheetName val="Fortalecimiento tecnológico"/>
      <sheetName val="PRESUPUESTO"/>
      <sheetName val="Equilibrio presupuestal"/>
      <sheetName val="Flujo Financiero Proyectado"/>
      <sheetName val="Riesgo"/>
      <sheetName val="Cargos"/>
    </sheetNames>
    <sheetDataSet>
      <sheetData sheetId="0"/>
      <sheetData sheetId="1"/>
      <sheetData sheetId="2"/>
      <sheetData sheetId="3"/>
      <sheetData sheetId="4"/>
      <sheetData sheetId="5"/>
      <sheetData sheetId="6"/>
      <sheetData sheetId="7">
        <row r="2">
          <cell r="BI2" t="str">
            <v>05</v>
          </cell>
        </row>
        <row r="3">
          <cell r="BI3" t="str">
            <v>05</v>
          </cell>
        </row>
        <row r="4">
          <cell r="BI4" t="str">
            <v>05</v>
          </cell>
        </row>
        <row r="5">
          <cell r="BI5" t="str">
            <v>05</v>
          </cell>
        </row>
        <row r="6">
          <cell r="BI6" t="str">
            <v>05</v>
          </cell>
        </row>
        <row r="7">
          <cell r="BI7" t="str">
            <v>05</v>
          </cell>
        </row>
        <row r="8">
          <cell r="BI8" t="str">
            <v>05</v>
          </cell>
        </row>
        <row r="9">
          <cell r="BI9" t="str">
            <v>05</v>
          </cell>
        </row>
        <row r="10">
          <cell r="BI10" t="str">
            <v>05</v>
          </cell>
        </row>
        <row r="11">
          <cell r="BI11" t="str">
            <v>05</v>
          </cell>
        </row>
        <row r="12">
          <cell r="BI12" t="str">
            <v>05</v>
          </cell>
        </row>
        <row r="13">
          <cell r="BI13" t="str">
            <v>05</v>
          </cell>
        </row>
        <row r="14">
          <cell r="BI14" t="str">
            <v>05</v>
          </cell>
        </row>
        <row r="15">
          <cell r="BI15" t="str">
            <v>05</v>
          </cell>
        </row>
        <row r="16">
          <cell r="BI16" t="str">
            <v>05</v>
          </cell>
        </row>
        <row r="17">
          <cell r="BI17" t="str">
            <v>05</v>
          </cell>
        </row>
        <row r="18">
          <cell r="BI18" t="str">
            <v>05</v>
          </cell>
        </row>
        <row r="19">
          <cell r="BI19" t="str">
            <v>05</v>
          </cell>
        </row>
        <row r="20">
          <cell r="BI20" t="str">
            <v>05</v>
          </cell>
        </row>
        <row r="21">
          <cell r="BI21" t="str">
            <v>05</v>
          </cell>
        </row>
        <row r="22">
          <cell r="BI22" t="str">
            <v>05</v>
          </cell>
        </row>
        <row r="23">
          <cell r="BI23" t="str">
            <v>05</v>
          </cell>
        </row>
        <row r="24">
          <cell r="BI24" t="str">
            <v>05</v>
          </cell>
        </row>
        <row r="25">
          <cell r="BI25" t="str">
            <v>05</v>
          </cell>
        </row>
        <row r="26">
          <cell r="BI26" t="str">
            <v>05</v>
          </cell>
        </row>
        <row r="27">
          <cell r="BI27" t="str">
            <v>05</v>
          </cell>
        </row>
        <row r="28">
          <cell r="BI28" t="str">
            <v>05</v>
          </cell>
        </row>
        <row r="29">
          <cell r="BI29" t="str">
            <v>05</v>
          </cell>
        </row>
        <row r="30">
          <cell r="BI30" t="str">
            <v>05</v>
          </cell>
        </row>
        <row r="31">
          <cell r="BI31" t="str">
            <v>05</v>
          </cell>
        </row>
        <row r="32">
          <cell r="BI32" t="str">
            <v>05</v>
          </cell>
        </row>
        <row r="33">
          <cell r="BI33" t="str">
            <v>05</v>
          </cell>
        </row>
        <row r="34">
          <cell r="BI34" t="str">
            <v>05</v>
          </cell>
        </row>
        <row r="35">
          <cell r="BI35" t="str">
            <v>05</v>
          </cell>
        </row>
        <row r="36">
          <cell r="BI36" t="str">
            <v>05</v>
          </cell>
        </row>
        <row r="37">
          <cell r="BI37" t="str">
            <v>05</v>
          </cell>
        </row>
        <row r="38">
          <cell r="BI38" t="str">
            <v>05</v>
          </cell>
        </row>
        <row r="39">
          <cell r="BI39" t="str">
            <v>05</v>
          </cell>
        </row>
        <row r="40">
          <cell r="BI40" t="str">
            <v>05</v>
          </cell>
        </row>
        <row r="41">
          <cell r="BI41" t="str">
            <v>05</v>
          </cell>
        </row>
        <row r="42">
          <cell r="BI42" t="str">
            <v>05</v>
          </cell>
        </row>
        <row r="43">
          <cell r="BI43" t="str">
            <v>05</v>
          </cell>
        </row>
        <row r="44">
          <cell r="BI44" t="str">
            <v>05</v>
          </cell>
        </row>
        <row r="45">
          <cell r="BI45" t="str">
            <v>05</v>
          </cell>
        </row>
        <row r="46">
          <cell r="BI46" t="str">
            <v>05</v>
          </cell>
        </row>
        <row r="47">
          <cell r="BI47" t="str">
            <v>05</v>
          </cell>
        </row>
        <row r="48">
          <cell r="BI48" t="str">
            <v>05</v>
          </cell>
        </row>
        <row r="49">
          <cell r="BI49" t="str">
            <v>05</v>
          </cell>
        </row>
        <row r="50">
          <cell r="BI50" t="str">
            <v>05</v>
          </cell>
        </row>
        <row r="51">
          <cell r="BI51" t="str">
            <v>05</v>
          </cell>
        </row>
        <row r="52">
          <cell r="BI52" t="str">
            <v>05</v>
          </cell>
        </row>
        <row r="53">
          <cell r="BI53" t="str">
            <v>05</v>
          </cell>
        </row>
        <row r="54">
          <cell r="A54">
            <v>0</v>
          </cell>
          <cell r="K54">
            <v>0</v>
          </cell>
          <cell r="BI54" t="str">
            <v>05</v>
          </cell>
        </row>
        <row r="55">
          <cell r="BI55" t="str">
            <v>05</v>
          </cell>
        </row>
        <row r="56">
          <cell r="BI56" t="str">
            <v>05</v>
          </cell>
        </row>
        <row r="57">
          <cell r="BI57" t="str">
            <v>05</v>
          </cell>
        </row>
        <row r="58">
          <cell r="BI58" t="str">
            <v>05</v>
          </cell>
        </row>
        <row r="59">
          <cell r="BI59" t="str">
            <v>05</v>
          </cell>
        </row>
        <row r="60">
          <cell r="BI60" t="str">
            <v>05</v>
          </cell>
        </row>
        <row r="61">
          <cell r="BI61" t="str">
            <v>05</v>
          </cell>
        </row>
        <row r="62">
          <cell r="BI62" t="str">
            <v>05</v>
          </cell>
        </row>
        <row r="63">
          <cell r="BI63" t="str">
            <v>05</v>
          </cell>
        </row>
        <row r="64">
          <cell r="BI64" t="str">
            <v>05</v>
          </cell>
        </row>
        <row r="65">
          <cell r="BI65" t="str">
            <v>05</v>
          </cell>
        </row>
        <row r="66">
          <cell r="BI66" t="str">
            <v>05</v>
          </cell>
        </row>
        <row r="67">
          <cell r="BI67" t="str">
            <v>05</v>
          </cell>
        </row>
        <row r="68">
          <cell r="BI68" t="str">
            <v>05</v>
          </cell>
        </row>
        <row r="69">
          <cell r="BI69" t="str">
            <v>05</v>
          </cell>
        </row>
        <row r="70">
          <cell r="BI70" t="str">
            <v>05</v>
          </cell>
        </row>
        <row r="71">
          <cell r="BI71" t="str">
            <v>05</v>
          </cell>
        </row>
        <row r="72">
          <cell r="BI72" t="str">
            <v>05</v>
          </cell>
        </row>
        <row r="73">
          <cell r="BI73" t="str">
            <v>05</v>
          </cell>
        </row>
        <row r="74">
          <cell r="BI74" t="str">
            <v>05</v>
          </cell>
        </row>
        <row r="75">
          <cell r="BI75" t="str">
            <v>05</v>
          </cell>
        </row>
        <row r="76">
          <cell r="BI76" t="str">
            <v>05</v>
          </cell>
        </row>
        <row r="77">
          <cell r="BI77" t="str">
            <v>05</v>
          </cell>
        </row>
        <row r="78">
          <cell r="BI78" t="str">
            <v>05</v>
          </cell>
        </row>
        <row r="79">
          <cell r="BI79" t="str">
            <v>05</v>
          </cell>
        </row>
        <row r="80">
          <cell r="BI80" t="str">
            <v>05</v>
          </cell>
        </row>
        <row r="81">
          <cell r="BI81" t="str">
            <v>05</v>
          </cell>
        </row>
        <row r="82">
          <cell r="BI82" t="str">
            <v>05</v>
          </cell>
        </row>
        <row r="83">
          <cell r="BI83" t="str">
            <v>05</v>
          </cell>
        </row>
        <row r="84">
          <cell r="BI84" t="str">
            <v>05</v>
          </cell>
        </row>
        <row r="85">
          <cell r="BI85" t="str">
            <v>05</v>
          </cell>
        </row>
        <row r="86">
          <cell r="BI86" t="str">
            <v>05</v>
          </cell>
        </row>
        <row r="87">
          <cell r="BI87" t="str">
            <v>05</v>
          </cell>
        </row>
        <row r="88">
          <cell r="BI88" t="str">
            <v>05</v>
          </cell>
        </row>
        <row r="89">
          <cell r="BI89" t="str">
            <v>05</v>
          </cell>
        </row>
        <row r="90">
          <cell r="BI90" t="str">
            <v>05</v>
          </cell>
        </row>
        <row r="91">
          <cell r="BI91" t="str">
            <v>05</v>
          </cell>
        </row>
        <row r="92">
          <cell r="BI92" t="str">
            <v>05</v>
          </cell>
        </row>
        <row r="93">
          <cell r="BI93" t="str">
            <v>05</v>
          </cell>
        </row>
        <row r="94">
          <cell r="BI94" t="str">
            <v>05</v>
          </cell>
        </row>
        <row r="95">
          <cell r="BI95" t="str">
            <v>05</v>
          </cell>
        </row>
        <row r="96">
          <cell r="BI96" t="str">
            <v>05</v>
          </cell>
        </row>
        <row r="97">
          <cell r="BI97" t="str">
            <v>05</v>
          </cell>
        </row>
        <row r="98">
          <cell r="BI98" t="str">
            <v>05</v>
          </cell>
        </row>
        <row r="99">
          <cell r="BI99" t="str">
            <v>05</v>
          </cell>
        </row>
        <row r="100">
          <cell r="BI100" t="str">
            <v>05</v>
          </cell>
        </row>
        <row r="101">
          <cell r="BI101" t="str">
            <v>05</v>
          </cell>
        </row>
        <row r="102">
          <cell r="BI102" t="str">
            <v>05</v>
          </cell>
        </row>
        <row r="103">
          <cell r="BI103" t="str">
            <v>05</v>
          </cell>
        </row>
        <row r="104">
          <cell r="BI104" t="str">
            <v>05</v>
          </cell>
        </row>
        <row r="105">
          <cell r="BI105" t="str">
            <v>05</v>
          </cell>
        </row>
        <row r="106">
          <cell r="BI106" t="str">
            <v>05</v>
          </cell>
        </row>
        <row r="107">
          <cell r="BI107" t="str">
            <v>05</v>
          </cell>
        </row>
        <row r="108">
          <cell r="BI108" t="str">
            <v>05</v>
          </cell>
        </row>
        <row r="109">
          <cell r="BI109" t="str">
            <v>05</v>
          </cell>
        </row>
        <row r="110">
          <cell r="BI110" t="str">
            <v>05</v>
          </cell>
        </row>
        <row r="111">
          <cell r="BI111" t="str">
            <v>05</v>
          </cell>
        </row>
        <row r="112">
          <cell r="BI112" t="str">
            <v>05</v>
          </cell>
        </row>
        <row r="113">
          <cell r="BI113" t="str">
            <v>05</v>
          </cell>
        </row>
        <row r="114">
          <cell r="BI114" t="str">
            <v>05</v>
          </cell>
        </row>
        <row r="115">
          <cell r="BI115" t="str">
            <v>05</v>
          </cell>
        </row>
        <row r="116">
          <cell r="BI116" t="str">
            <v>05</v>
          </cell>
        </row>
        <row r="117">
          <cell r="BI117" t="str">
            <v>05</v>
          </cell>
        </row>
        <row r="118">
          <cell r="BI118" t="str">
            <v>05</v>
          </cell>
        </row>
        <row r="119">
          <cell r="BI119" t="str">
            <v>05</v>
          </cell>
        </row>
        <row r="120">
          <cell r="BI120" t="str">
            <v>05</v>
          </cell>
        </row>
        <row r="121">
          <cell r="BI121" t="str">
            <v>05</v>
          </cell>
        </row>
        <row r="122">
          <cell r="BI122" t="str">
            <v>05</v>
          </cell>
        </row>
        <row r="123">
          <cell r="BI123" t="str">
            <v>05</v>
          </cell>
        </row>
        <row r="124">
          <cell r="BI124" t="str">
            <v>05</v>
          </cell>
        </row>
        <row r="125">
          <cell r="BI125" t="str">
            <v>05</v>
          </cell>
        </row>
        <row r="126">
          <cell r="BI126" t="str">
            <v>05</v>
          </cell>
        </row>
        <row r="127">
          <cell r="BI127" t="str">
            <v>08</v>
          </cell>
        </row>
        <row r="128">
          <cell r="BI128" t="str">
            <v>08</v>
          </cell>
        </row>
        <row r="129">
          <cell r="BI129" t="str">
            <v>08</v>
          </cell>
        </row>
        <row r="130">
          <cell r="BI130" t="str">
            <v>08</v>
          </cell>
        </row>
        <row r="131">
          <cell r="BI131" t="str">
            <v>08</v>
          </cell>
        </row>
        <row r="132">
          <cell r="BI132" t="str">
            <v>08</v>
          </cell>
        </row>
        <row r="133">
          <cell r="BI133" t="str">
            <v>08</v>
          </cell>
        </row>
        <row r="134">
          <cell r="BI134" t="str">
            <v>08</v>
          </cell>
        </row>
        <row r="135">
          <cell r="BI135" t="str">
            <v>08</v>
          </cell>
        </row>
        <row r="136">
          <cell r="BI136" t="str">
            <v>08</v>
          </cell>
        </row>
        <row r="137">
          <cell r="BI137" t="str">
            <v>08</v>
          </cell>
        </row>
        <row r="138">
          <cell r="BI138" t="str">
            <v>08</v>
          </cell>
        </row>
        <row r="139">
          <cell r="BI139" t="str">
            <v>08</v>
          </cell>
        </row>
        <row r="140">
          <cell r="BI140" t="str">
            <v>08</v>
          </cell>
        </row>
        <row r="141">
          <cell r="BI141" t="str">
            <v>08</v>
          </cell>
        </row>
        <row r="142">
          <cell r="BI142" t="str">
            <v>08</v>
          </cell>
        </row>
        <row r="143">
          <cell r="BI143" t="str">
            <v>08</v>
          </cell>
        </row>
        <row r="144">
          <cell r="BI144" t="str">
            <v>08</v>
          </cell>
        </row>
        <row r="145">
          <cell r="BI145" t="str">
            <v>08</v>
          </cell>
        </row>
        <row r="146">
          <cell r="BI146" t="str">
            <v>08</v>
          </cell>
        </row>
        <row r="147">
          <cell r="BI147" t="str">
            <v>08</v>
          </cell>
        </row>
        <row r="148">
          <cell r="BI148" t="str">
            <v>08</v>
          </cell>
        </row>
        <row r="149">
          <cell r="BI149" t="str">
            <v>08</v>
          </cell>
        </row>
        <row r="150">
          <cell r="BI150" t="str">
            <v>11</v>
          </cell>
        </row>
        <row r="151">
          <cell r="BI151" t="str">
            <v>13</v>
          </cell>
        </row>
        <row r="152">
          <cell r="BI152" t="str">
            <v>13</v>
          </cell>
        </row>
        <row r="153">
          <cell r="BI153" t="str">
            <v>13</v>
          </cell>
        </row>
        <row r="154">
          <cell r="BI154" t="str">
            <v>13</v>
          </cell>
        </row>
        <row r="155">
          <cell r="BI155" t="str">
            <v>13</v>
          </cell>
        </row>
        <row r="156">
          <cell r="BI156" t="str">
            <v>13</v>
          </cell>
        </row>
        <row r="157">
          <cell r="BI157" t="str">
            <v>13</v>
          </cell>
        </row>
        <row r="158">
          <cell r="BI158" t="str">
            <v>13</v>
          </cell>
        </row>
        <row r="159">
          <cell r="BI159" t="str">
            <v>13</v>
          </cell>
        </row>
        <row r="160">
          <cell r="BI160" t="str">
            <v>13</v>
          </cell>
        </row>
        <row r="161">
          <cell r="BI161" t="str">
            <v>13</v>
          </cell>
        </row>
        <row r="162">
          <cell r="BI162" t="str">
            <v>13</v>
          </cell>
        </row>
        <row r="163">
          <cell r="BI163" t="str">
            <v>13</v>
          </cell>
        </row>
        <row r="164">
          <cell r="BI164" t="str">
            <v>13</v>
          </cell>
        </row>
        <row r="165">
          <cell r="BI165" t="str">
            <v>13</v>
          </cell>
        </row>
        <row r="166">
          <cell r="BI166" t="str">
            <v>13</v>
          </cell>
        </row>
        <row r="167">
          <cell r="BI167" t="str">
            <v>13</v>
          </cell>
        </row>
        <row r="168">
          <cell r="BI168" t="str">
            <v>13</v>
          </cell>
        </row>
        <row r="169">
          <cell r="BI169" t="str">
            <v>13</v>
          </cell>
        </row>
        <row r="170">
          <cell r="BI170" t="str">
            <v>13</v>
          </cell>
        </row>
        <row r="171">
          <cell r="BI171" t="str">
            <v>13</v>
          </cell>
        </row>
        <row r="172">
          <cell r="BI172" t="str">
            <v>13</v>
          </cell>
        </row>
        <row r="173">
          <cell r="BI173" t="str">
            <v>13</v>
          </cell>
        </row>
        <row r="174">
          <cell r="BI174" t="str">
            <v>13</v>
          </cell>
        </row>
        <row r="175">
          <cell r="BI175" t="str">
            <v>13</v>
          </cell>
        </row>
        <row r="176">
          <cell r="BI176" t="str">
            <v>13</v>
          </cell>
        </row>
        <row r="177">
          <cell r="BI177" t="str">
            <v>13</v>
          </cell>
        </row>
        <row r="178">
          <cell r="BI178" t="str">
            <v>13</v>
          </cell>
        </row>
        <row r="179">
          <cell r="BI179" t="str">
            <v>13</v>
          </cell>
        </row>
        <row r="180">
          <cell r="BI180" t="str">
            <v>13</v>
          </cell>
        </row>
        <row r="181">
          <cell r="BI181" t="str">
            <v>13</v>
          </cell>
        </row>
        <row r="182">
          <cell r="BI182" t="str">
            <v>13</v>
          </cell>
        </row>
        <row r="183">
          <cell r="BI183" t="str">
            <v>13</v>
          </cell>
        </row>
        <row r="184">
          <cell r="BI184" t="str">
            <v>13</v>
          </cell>
        </row>
        <row r="185">
          <cell r="BI185" t="str">
            <v>13</v>
          </cell>
        </row>
        <row r="186">
          <cell r="BI186" t="str">
            <v>13</v>
          </cell>
        </row>
        <row r="187">
          <cell r="BI187" t="str">
            <v>13</v>
          </cell>
        </row>
        <row r="188">
          <cell r="BI188" t="str">
            <v>13</v>
          </cell>
        </row>
        <row r="189">
          <cell r="BI189" t="str">
            <v>13</v>
          </cell>
        </row>
        <row r="190">
          <cell r="BI190" t="str">
            <v>13</v>
          </cell>
        </row>
        <row r="191">
          <cell r="BI191" t="str">
            <v>13</v>
          </cell>
        </row>
        <row r="192">
          <cell r="BI192" t="str">
            <v>13</v>
          </cell>
        </row>
        <row r="193">
          <cell r="BI193" t="str">
            <v>13</v>
          </cell>
        </row>
        <row r="194">
          <cell r="BI194" t="str">
            <v>13</v>
          </cell>
        </row>
        <row r="195">
          <cell r="BI195" t="str">
            <v>13</v>
          </cell>
        </row>
        <row r="196">
          <cell r="BI196" t="str">
            <v>15</v>
          </cell>
        </row>
        <row r="197">
          <cell r="BI197" t="str">
            <v>15</v>
          </cell>
        </row>
        <row r="198">
          <cell r="BI198" t="str">
            <v>15</v>
          </cell>
        </row>
        <row r="199">
          <cell r="BI199" t="str">
            <v>15</v>
          </cell>
        </row>
        <row r="200">
          <cell r="BI200" t="str">
            <v>15</v>
          </cell>
        </row>
        <row r="201">
          <cell r="BI201" t="str">
            <v>15</v>
          </cell>
        </row>
        <row r="202">
          <cell r="BI202" t="str">
            <v>15</v>
          </cell>
        </row>
        <row r="203">
          <cell r="BI203" t="str">
            <v>15</v>
          </cell>
        </row>
        <row r="204">
          <cell r="BI204" t="str">
            <v>15</v>
          </cell>
        </row>
        <row r="205">
          <cell r="BI205" t="str">
            <v>15</v>
          </cell>
        </row>
        <row r="206">
          <cell r="BI206" t="str">
            <v>15</v>
          </cell>
        </row>
        <row r="207">
          <cell r="BI207" t="str">
            <v>15</v>
          </cell>
        </row>
        <row r="208">
          <cell r="BI208" t="str">
            <v>15</v>
          </cell>
        </row>
        <row r="209">
          <cell r="BI209" t="str">
            <v>15</v>
          </cell>
        </row>
        <row r="210">
          <cell r="BI210" t="str">
            <v>15</v>
          </cell>
        </row>
        <row r="211">
          <cell r="BI211" t="str">
            <v>15</v>
          </cell>
        </row>
        <row r="212">
          <cell r="BI212" t="str">
            <v>15</v>
          </cell>
        </row>
        <row r="213">
          <cell r="BI213" t="str">
            <v>15</v>
          </cell>
        </row>
        <row r="214">
          <cell r="BI214" t="str">
            <v>15</v>
          </cell>
        </row>
        <row r="215">
          <cell r="BI215" t="str">
            <v>15</v>
          </cell>
        </row>
        <row r="216">
          <cell r="BI216" t="str">
            <v>15</v>
          </cell>
        </row>
        <row r="217">
          <cell r="BI217" t="str">
            <v>15</v>
          </cell>
        </row>
        <row r="218">
          <cell r="BI218" t="str">
            <v>15</v>
          </cell>
        </row>
        <row r="219">
          <cell r="BI219" t="str">
            <v>15</v>
          </cell>
        </row>
        <row r="220">
          <cell r="BI220" t="str">
            <v>15</v>
          </cell>
        </row>
        <row r="221">
          <cell r="BI221" t="str">
            <v>15</v>
          </cell>
        </row>
        <row r="222">
          <cell r="BI222" t="str">
            <v>15</v>
          </cell>
        </row>
        <row r="223">
          <cell r="BI223" t="str">
            <v>15</v>
          </cell>
        </row>
        <row r="224">
          <cell r="BI224" t="str">
            <v>15</v>
          </cell>
        </row>
        <row r="225">
          <cell r="BI225" t="str">
            <v>15</v>
          </cell>
        </row>
        <row r="226">
          <cell r="BI226" t="str">
            <v>15</v>
          </cell>
        </row>
        <row r="227">
          <cell r="BI227" t="str">
            <v>15</v>
          </cell>
        </row>
        <row r="228">
          <cell r="BI228" t="str">
            <v>15</v>
          </cell>
        </row>
        <row r="229">
          <cell r="BI229" t="str">
            <v>15</v>
          </cell>
        </row>
        <row r="230">
          <cell r="BI230" t="str">
            <v>15</v>
          </cell>
        </row>
        <row r="231">
          <cell r="BI231" t="str">
            <v>15</v>
          </cell>
        </row>
        <row r="232">
          <cell r="BI232" t="str">
            <v>15</v>
          </cell>
        </row>
        <row r="233">
          <cell r="BI233" t="str">
            <v>15</v>
          </cell>
        </row>
        <row r="234">
          <cell r="BI234" t="str">
            <v>15</v>
          </cell>
        </row>
        <row r="235">
          <cell r="BI235" t="str">
            <v>15</v>
          </cell>
        </row>
        <row r="236">
          <cell r="BI236" t="str">
            <v>15</v>
          </cell>
        </row>
        <row r="237">
          <cell r="BI237" t="str">
            <v>15</v>
          </cell>
        </row>
        <row r="238">
          <cell r="BI238" t="str">
            <v>15</v>
          </cell>
        </row>
        <row r="239">
          <cell r="BI239" t="str">
            <v>15</v>
          </cell>
        </row>
        <row r="240">
          <cell r="BI240" t="str">
            <v>15</v>
          </cell>
        </row>
        <row r="241">
          <cell r="BI241" t="str">
            <v>15</v>
          </cell>
        </row>
        <row r="242">
          <cell r="BI242" t="str">
            <v>15</v>
          </cell>
        </row>
        <row r="243">
          <cell r="BI243" t="str">
            <v>15</v>
          </cell>
        </row>
        <row r="244">
          <cell r="BI244" t="str">
            <v>15</v>
          </cell>
        </row>
        <row r="245">
          <cell r="BI245" t="str">
            <v>15</v>
          </cell>
        </row>
        <row r="246">
          <cell r="BI246" t="str">
            <v>15</v>
          </cell>
        </row>
        <row r="247">
          <cell r="BI247" t="str">
            <v>15</v>
          </cell>
        </row>
        <row r="248">
          <cell r="BI248" t="str">
            <v>15</v>
          </cell>
        </row>
        <row r="249">
          <cell r="BI249" t="str">
            <v>15</v>
          </cell>
        </row>
        <row r="250">
          <cell r="BI250" t="str">
            <v>15</v>
          </cell>
        </row>
        <row r="251">
          <cell r="BI251" t="str">
            <v>15</v>
          </cell>
        </row>
        <row r="252">
          <cell r="BI252" t="str">
            <v>15</v>
          </cell>
        </row>
        <row r="253">
          <cell r="BI253" t="str">
            <v>15</v>
          </cell>
        </row>
        <row r="254">
          <cell r="BI254" t="str">
            <v>15</v>
          </cell>
        </row>
        <row r="255">
          <cell r="BI255" t="str">
            <v>15</v>
          </cell>
        </row>
        <row r="256">
          <cell r="BI256" t="str">
            <v>15</v>
          </cell>
        </row>
        <row r="257">
          <cell r="BI257" t="str">
            <v>15</v>
          </cell>
        </row>
        <row r="258">
          <cell r="BI258" t="str">
            <v>15</v>
          </cell>
        </row>
        <row r="259">
          <cell r="BI259" t="str">
            <v>15</v>
          </cell>
        </row>
        <row r="260">
          <cell r="BI260" t="str">
            <v>15</v>
          </cell>
        </row>
        <row r="261">
          <cell r="BI261" t="str">
            <v>15</v>
          </cell>
        </row>
        <row r="262">
          <cell r="BI262" t="str">
            <v>15</v>
          </cell>
        </row>
        <row r="263">
          <cell r="BI263" t="str">
            <v>15</v>
          </cell>
        </row>
        <row r="264">
          <cell r="BI264" t="str">
            <v>15</v>
          </cell>
        </row>
        <row r="265">
          <cell r="BI265" t="str">
            <v>15</v>
          </cell>
        </row>
        <row r="266">
          <cell r="BI266" t="str">
            <v>15</v>
          </cell>
        </row>
        <row r="267">
          <cell r="BI267" t="str">
            <v>15</v>
          </cell>
        </row>
        <row r="268">
          <cell r="BI268" t="str">
            <v>15</v>
          </cell>
        </row>
        <row r="269">
          <cell r="BI269" t="str">
            <v>15</v>
          </cell>
        </row>
        <row r="270">
          <cell r="BI270" t="str">
            <v>15</v>
          </cell>
        </row>
        <row r="271">
          <cell r="BI271" t="str">
            <v>15</v>
          </cell>
        </row>
        <row r="272">
          <cell r="BI272" t="str">
            <v>15</v>
          </cell>
        </row>
        <row r="273">
          <cell r="BI273" t="str">
            <v>15</v>
          </cell>
        </row>
        <row r="274">
          <cell r="BI274" t="str">
            <v>15</v>
          </cell>
        </row>
        <row r="275">
          <cell r="BI275" t="str">
            <v>15</v>
          </cell>
        </row>
        <row r="276">
          <cell r="BI276" t="str">
            <v>15</v>
          </cell>
        </row>
        <row r="277">
          <cell r="BI277" t="str">
            <v>15</v>
          </cell>
        </row>
        <row r="278">
          <cell r="BI278" t="str">
            <v>15</v>
          </cell>
        </row>
        <row r="279">
          <cell r="BI279" t="str">
            <v>15</v>
          </cell>
        </row>
        <row r="280">
          <cell r="BI280" t="str">
            <v>15</v>
          </cell>
        </row>
        <row r="281">
          <cell r="BI281" t="str">
            <v>15</v>
          </cell>
        </row>
        <row r="282">
          <cell r="BI282" t="str">
            <v>15</v>
          </cell>
        </row>
        <row r="283">
          <cell r="BI283" t="str">
            <v>15</v>
          </cell>
        </row>
        <row r="284">
          <cell r="BI284" t="str">
            <v>15</v>
          </cell>
        </row>
        <row r="285">
          <cell r="BI285" t="str">
            <v>15</v>
          </cell>
        </row>
        <row r="286">
          <cell r="BI286" t="str">
            <v>15</v>
          </cell>
        </row>
        <row r="287">
          <cell r="BI287" t="str">
            <v>15</v>
          </cell>
        </row>
        <row r="288">
          <cell r="BI288" t="str">
            <v>15</v>
          </cell>
        </row>
        <row r="289">
          <cell r="BI289" t="str">
            <v>15</v>
          </cell>
        </row>
        <row r="290">
          <cell r="BI290" t="str">
            <v>15</v>
          </cell>
        </row>
        <row r="291">
          <cell r="BI291" t="str">
            <v>15</v>
          </cell>
        </row>
        <row r="292">
          <cell r="BI292" t="str">
            <v>15</v>
          </cell>
        </row>
        <row r="293">
          <cell r="BI293" t="str">
            <v>15</v>
          </cell>
        </row>
        <row r="294">
          <cell r="BI294" t="str">
            <v>15</v>
          </cell>
        </row>
        <row r="295">
          <cell r="BI295" t="str">
            <v>15</v>
          </cell>
        </row>
        <row r="296">
          <cell r="BI296" t="str">
            <v>15</v>
          </cell>
        </row>
        <row r="297">
          <cell r="BI297" t="str">
            <v>15</v>
          </cell>
        </row>
        <row r="298">
          <cell r="BI298" t="str">
            <v>15</v>
          </cell>
        </row>
        <row r="299">
          <cell r="BI299" t="str">
            <v>15</v>
          </cell>
        </row>
        <row r="300">
          <cell r="BI300" t="str">
            <v>15</v>
          </cell>
        </row>
        <row r="301">
          <cell r="BI301" t="str">
            <v>15</v>
          </cell>
        </row>
        <row r="302">
          <cell r="BI302" t="str">
            <v>15</v>
          </cell>
        </row>
        <row r="303">
          <cell r="BI303" t="str">
            <v>15</v>
          </cell>
        </row>
        <row r="304">
          <cell r="BI304" t="str">
            <v>15</v>
          </cell>
        </row>
        <row r="305">
          <cell r="BI305" t="str">
            <v>15</v>
          </cell>
        </row>
        <row r="306">
          <cell r="BI306" t="str">
            <v>15</v>
          </cell>
        </row>
        <row r="307">
          <cell r="BI307" t="str">
            <v>15</v>
          </cell>
        </row>
        <row r="308">
          <cell r="BI308" t="str">
            <v>15</v>
          </cell>
        </row>
        <row r="309">
          <cell r="BI309" t="str">
            <v>15</v>
          </cell>
        </row>
        <row r="310">
          <cell r="BI310" t="str">
            <v>15</v>
          </cell>
        </row>
        <row r="311">
          <cell r="BI311" t="str">
            <v>15</v>
          </cell>
        </row>
        <row r="312">
          <cell r="BI312" t="str">
            <v>15</v>
          </cell>
        </row>
        <row r="313">
          <cell r="BI313" t="str">
            <v>15</v>
          </cell>
        </row>
        <row r="314">
          <cell r="BI314" t="str">
            <v>15</v>
          </cell>
        </row>
        <row r="315">
          <cell r="BI315" t="str">
            <v>15</v>
          </cell>
        </row>
        <row r="316">
          <cell r="BI316" t="str">
            <v>15</v>
          </cell>
        </row>
        <row r="317">
          <cell r="BI317" t="str">
            <v>15</v>
          </cell>
        </row>
        <row r="318">
          <cell r="BI318" t="str">
            <v>15</v>
          </cell>
        </row>
        <row r="319">
          <cell r="BI319" t="str">
            <v>17</v>
          </cell>
        </row>
        <row r="320">
          <cell r="BI320" t="str">
            <v>17</v>
          </cell>
        </row>
        <row r="321">
          <cell r="BI321" t="str">
            <v>17</v>
          </cell>
        </row>
        <row r="322">
          <cell r="BI322" t="str">
            <v>17</v>
          </cell>
        </row>
        <row r="323">
          <cell r="BI323" t="str">
            <v>17</v>
          </cell>
        </row>
        <row r="324">
          <cell r="BI324" t="str">
            <v>17</v>
          </cell>
        </row>
        <row r="325">
          <cell r="BI325" t="str">
            <v>17</v>
          </cell>
        </row>
        <row r="326">
          <cell r="BI326" t="str">
            <v>17</v>
          </cell>
        </row>
        <row r="327">
          <cell r="BI327" t="str">
            <v>17</v>
          </cell>
        </row>
        <row r="328">
          <cell r="BI328" t="str">
            <v>17</v>
          </cell>
        </row>
        <row r="329">
          <cell r="BI329" t="str">
            <v>17</v>
          </cell>
        </row>
        <row r="330">
          <cell r="BI330" t="str">
            <v>17</v>
          </cell>
        </row>
        <row r="331">
          <cell r="BI331" t="str">
            <v>17</v>
          </cell>
        </row>
        <row r="332">
          <cell r="BI332" t="str">
            <v>17</v>
          </cell>
        </row>
        <row r="333">
          <cell r="BI333" t="str">
            <v>17</v>
          </cell>
        </row>
        <row r="334">
          <cell r="BI334" t="str">
            <v>17</v>
          </cell>
        </row>
        <row r="335">
          <cell r="BI335" t="str">
            <v>17</v>
          </cell>
        </row>
        <row r="336">
          <cell r="BI336" t="str">
            <v>17</v>
          </cell>
        </row>
        <row r="337">
          <cell r="BI337" t="str">
            <v>17</v>
          </cell>
        </row>
        <row r="338">
          <cell r="BI338" t="str">
            <v>17</v>
          </cell>
        </row>
        <row r="339">
          <cell r="BI339" t="str">
            <v>17</v>
          </cell>
        </row>
        <row r="340">
          <cell r="BI340" t="str">
            <v>17</v>
          </cell>
        </row>
        <row r="341">
          <cell r="BI341" t="str">
            <v>17</v>
          </cell>
        </row>
        <row r="342">
          <cell r="BI342" t="str">
            <v>17</v>
          </cell>
        </row>
        <row r="343">
          <cell r="BI343" t="str">
            <v>17</v>
          </cell>
        </row>
        <row r="344">
          <cell r="BI344" t="str">
            <v>17</v>
          </cell>
        </row>
        <row r="345">
          <cell r="BI345" t="str">
            <v>17</v>
          </cell>
        </row>
        <row r="346">
          <cell r="BI346" t="str">
            <v>18</v>
          </cell>
        </row>
        <row r="347">
          <cell r="BI347" t="str">
            <v>18</v>
          </cell>
        </row>
        <row r="348">
          <cell r="BI348" t="str">
            <v>18</v>
          </cell>
        </row>
        <row r="349">
          <cell r="BI349" t="str">
            <v>18</v>
          </cell>
        </row>
        <row r="350">
          <cell r="BI350" t="str">
            <v>18</v>
          </cell>
        </row>
        <row r="351">
          <cell r="BI351" t="str">
            <v>18</v>
          </cell>
        </row>
        <row r="352">
          <cell r="BI352" t="str">
            <v>18</v>
          </cell>
        </row>
        <row r="353">
          <cell r="BI353" t="str">
            <v>18</v>
          </cell>
        </row>
        <row r="354">
          <cell r="BI354" t="str">
            <v>18</v>
          </cell>
        </row>
        <row r="355">
          <cell r="BI355" t="str">
            <v>18</v>
          </cell>
        </row>
        <row r="356">
          <cell r="BI356" t="str">
            <v>18</v>
          </cell>
        </row>
        <row r="357">
          <cell r="BI357" t="str">
            <v>18</v>
          </cell>
        </row>
        <row r="358">
          <cell r="BI358" t="str">
            <v>18</v>
          </cell>
        </row>
        <row r="359">
          <cell r="BI359" t="str">
            <v>18</v>
          </cell>
        </row>
        <row r="360">
          <cell r="BI360" t="str">
            <v>18</v>
          </cell>
        </row>
        <row r="361">
          <cell r="BI361" t="str">
            <v>18</v>
          </cell>
        </row>
        <row r="362">
          <cell r="BI362" t="str">
            <v>19</v>
          </cell>
        </row>
        <row r="363">
          <cell r="BI363" t="str">
            <v>19</v>
          </cell>
        </row>
        <row r="364">
          <cell r="BI364" t="str">
            <v>19</v>
          </cell>
        </row>
        <row r="365">
          <cell r="BI365" t="str">
            <v>19</v>
          </cell>
        </row>
        <row r="366">
          <cell r="BI366" t="str">
            <v>19</v>
          </cell>
        </row>
        <row r="367">
          <cell r="BI367" t="str">
            <v>19</v>
          </cell>
        </row>
        <row r="368">
          <cell r="BI368" t="str">
            <v>19</v>
          </cell>
        </row>
        <row r="369">
          <cell r="BI369" t="str">
            <v>19</v>
          </cell>
        </row>
        <row r="370">
          <cell r="BI370" t="str">
            <v>19</v>
          </cell>
        </row>
        <row r="371">
          <cell r="BI371" t="str">
            <v>19</v>
          </cell>
        </row>
        <row r="372">
          <cell r="BI372" t="str">
            <v>19</v>
          </cell>
        </row>
        <row r="373">
          <cell r="BI373" t="str">
            <v>19</v>
          </cell>
        </row>
        <row r="374">
          <cell r="BI374" t="str">
            <v>19</v>
          </cell>
        </row>
        <row r="375">
          <cell r="BI375" t="str">
            <v>19</v>
          </cell>
        </row>
        <row r="376">
          <cell r="BI376" t="str">
            <v>19</v>
          </cell>
        </row>
        <row r="377">
          <cell r="BI377" t="str">
            <v>19</v>
          </cell>
        </row>
        <row r="378">
          <cell r="BI378" t="str">
            <v>19</v>
          </cell>
        </row>
        <row r="379">
          <cell r="BI379" t="str">
            <v>19</v>
          </cell>
        </row>
        <row r="380">
          <cell r="BI380" t="str">
            <v>19</v>
          </cell>
        </row>
        <row r="381">
          <cell r="BI381" t="str">
            <v>19</v>
          </cell>
        </row>
        <row r="382">
          <cell r="BI382" t="str">
            <v>19</v>
          </cell>
        </row>
        <row r="383">
          <cell r="BI383" t="str">
            <v>19</v>
          </cell>
        </row>
        <row r="384">
          <cell r="BI384" t="str">
            <v>19</v>
          </cell>
        </row>
        <row r="385">
          <cell r="BI385" t="str">
            <v>19</v>
          </cell>
        </row>
        <row r="386">
          <cell r="BI386" t="str">
            <v>19</v>
          </cell>
        </row>
        <row r="387">
          <cell r="BI387" t="str">
            <v>19</v>
          </cell>
        </row>
        <row r="388">
          <cell r="BI388" t="str">
            <v>19</v>
          </cell>
        </row>
        <row r="389">
          <cell r="BI389" t="str">
            <v>19</v>
          </cell>
        </row>
        <row r="390">
          <cell r="BI390" t="str">
            <v>19</v>
          </cell>
        </row>
        <row r="391">
          <cell r="BI391" t="str">
            <v>19</v>
          </cell>
        </row>
        <row r="392">
          <cell r="BI392" t="str">
            <v>19</v>
          </cell>
        </row>
        <row r="393">
          <cell r="BI393" t="str">
            <v>19</v>
          </cell>
        </row>
        <row r="394">
          <cell r="BI394" t="str">
            <v>19</v>
          </cell>
        </row>
        <row r="395">
          <cell r="BI395" t="str">
            <v>19</v>
          </cell>
        </row>
        <row r="396">
          <cell r="BI396" t="str">
            <v>19</v>
          </cell>
        </row>
        <row r="397">
          <cell r="BI397" t="str">
            <v>19</v>
          </cell>
        </row>
        <row r="398">
          <cell r="BI398" t="str">
            <v>19</v>
          </cell>
        </row>
        <row r="399">
          <cell r="BI399" t="str">
            <v>19</v>
          </cell>
        </row>
        <row r="400">
          <cell r="BI400" t="str">
            <v>19</v>
          </cell>
        </row>
        <row r="401">
          <cell r="BI401" t="str">
            <v>19</v>
          </cell>
        </row>
        <row r="402">
          <cell r="BI402" t="str">
            <v>19</v>
          </cell>
        </row>
        <row r="403">
          <cell r="BI403" t="str">
            <v>20</v>
          </cell>
        </row>
        <row r="404">
          <cell r="BI404" t="str">
            <v>20</v>
          </cell>
        </row>
        <row r="405">
          <cell r="BI405" t="str">
            <v>20</v>
          </cell>
        </row>
        <row r="406">
          <cell r="BI406" t="str">
            <v>20</v>
          </cell>
        </row>
        <row r="407">
          <cell r="BI407" t="str">
            <v>20</v>
          </cell>
        </row>
        <row r="408">
          <cell r="BI408" t="str">
            <v>20</v>
          </cell>
        </row>
        <row r="409">
          <cell r="BI409" t="str">
            <v>20</v>
          </cell>
        </row>
        <row r="410">
          <cell r="BI410" t="str">
            <v>20</v>
          </cell>
        </row>
        <row r="411">
          <cell r="BI411" t="str">
            <v>20</v>
          </cell>
        </row>
        <row r="412">
          <cell r="BI412" t="str">
            <v>20</v>
          </cell>
        </row>
        <row r="413">
          <cell r="BI413" t="str">
            <v>20</v>
          </cell>
        </row>
        <row r="414">
          <cell r="BI414" t="str">
            <v>20</v>
          </cell>
        </row>
        <row r="415">
          <cell r="BI415" t="str">
            <v>20</v>
          </cell>
        </row>
        <row r="416">
          <cell r="BI416" t="str">
            <v>20</v>
          </cell>
        </row>
        <row r="417">
          <cell r="BI417" t="str">
            <v>20</v>
          </cell>
        </row>
        <row r="418">
          <cell r="BI418" t="str">
            <v>20</v>
          </cell>
        </row>
        <row r="419">
          <cell r="BI419" t="str">
            <v>20</v>
          </cell>
        </row>
        <row r="420">
          <cell r="BI420" t="str">
            <v>20</v>
          </cell>
        </row>
        <row r="421">
          <cell r="BI421" t="str">
            <v>20</v>
          </cell>
        </row>
        <row r="422">
          <cell r="BI422" t="str">
            <v>20</v>
          </cell>
        </row>
        <row r="423">
          <cell r="BI423" t="str">
            <v>20</v>
          </cell>
        </row>
        <row r="424">
          <cell r="BI424" t="str">
            <v>20</v>
          </cell>
        </row>
        <row r="425">
          <cell r="BI425" t="str">
            <v>20</v>
          </cell>
        </row>
        <row r="426">
          <cell r="BI426" t="str">
            <v>20</v>
          </cell>
        </row>
        <row r="427">
          <cell r="BI427" t="str">
            <v>20</v>
          </cell>
        </row>
        <row r="428">
          <cell r="BI428" t="str">
            <v>23</v>
          </cell>
        </row>
        <row r="429">
          <cell r="BI429" t="str">
            <v>23</v>
          </cell>
        </row>
        <row r="430">
          <cell r="BI430" t="str">
            <v>23</v>
          </cell>
        </row>
        <row r="431">
          <cell r="BI431" t="str">
            <v>23</v>
          </cell>
        </row>
        <row r="432">
          <cell r="BI432" t="str">
            <v>23</v>
          </cell>
        </row>
        <row r="433">
          <cell r="BI433" t="str">
            <v>23</v>
          </cell>
        </row>
        <row r="434">
          <cell r="BI434" t="str">
            <v>23</v>
          </cell>
        </row>
        <row r="435">
          <cell r="BI435" t="str">
            <v>23</v>
          </cell>
        </row>
        <row r="436">
          <cell r="BI436" t="str">
            <v>23</v>
          </cell>
        </row>
        <row r="437">
          <cell r="BI437" t="str">
            <v>23</v>
          </cell>
        </row>
        <row r="438">
          <cell r="BI438" t="str">
            <v>23</v>
          </cell>
        </row>
        <row r="439">
          <cell r="BI439" t="str">
            <v>23</v>
          </cell>
        </row>
        <row r="440">
          <cell r="BI440" t="str">
            <v>23</v>
          </cell>
        </row>
        <row r="441">
          <cell r="BI441" t="str">
            <v>23</v>
          </cell>
        </row>
        <row r="442">
          <cell r="BI442" t="str">
            <v>23</v>
          </cell>
        </row>
        <row r="443">
          <cell r="BI443" t="str">
            <v>23</v>
          </cell>
        </row>
        <row r="444">
          <cell r="BI444" t="str">
            <v>23</v>
          </cell>
        </row>
        <row r="445">
          <cell r="BI445" t="str">
            <v>23</v>
          </cell>
        </row>
        <row r="446">
          <cell r="BI446" t="str">
            <v>23</v>
          </cell>
        </row>
        <row r="447">
          <cell r="BI447" t="str">
            <v>23</v>
          </cell>
        </row>
        <row r="448">
          <cell r="BI448" t="str">
            <v>23</v>
          </cell>
        </row>
        <row r="449">
          <cell r="BI449" t="str">
            <v>23</v>
          </cell>
        </row>
        <row r="450">
          <cell r="BI450" t="str">
            <v>23</v>
          </cell>
        </row>
        <row r="451">
          <cell r="BI451" t="str">
            <v>23</v>
          </cell>
        </row>
        <row r="452">
          <cell r="BI452" t="str">
            <v>23</v>
          </cell>
        </row>
        <row r="453">
          <cell r="BI453" t="str">
            <v>23</v>
          </cell>
        </row>
        <row r="454">
          <cell r="BI454" t="str">
            <v>23</v>
          </cell>
        </row>
        <row r="455">
          <cell r="BI455" t="str">
            <v>23</v>
          </cell>
        </row>
        <row r="456">
          <cell r="BI456" t="str">
            <v>25</v>
          </cell>
        </row>
        <row r="457">
          <cell r="BI457" t="str">
            <v>25</v>
          </cell>
        </row>
        <row r="458">
          <cell r="BI458" t="str">
            <v>25</v>
          </cell>
        </row>
        <row r="459">
          <cell r="BI459" t="str">
            <v>25</v>
          </cell>
        </row>
        <row r="460">
          <cell r="BI460" t="str">
            <v>25</v>
          </cell>
        </row>
        <row r="461">
          <cell r="BI461" t="str">
            <v>25</v>
          </cell>
        </row>
        <row r="462">
          <cell r="BI462" t="str">
            <v>25</v>
          </cell>
        </row>
        <row r="463">
          <cell r="BI463" t="str">
            <v>25</v>
          </cell>
        </row>
        <row r="464">
          <cell r="BI464" t="str">
            <v>25</v>
          </cell>
        </row>
        <row r="465">
          <cell r="BI465" t="str">
            <v>25</v>
          </cell>
        </row>
        <row r="466">
          <cell r="BI466" t="str">
            <v>25</v>
          </cell>
        </row>
        <row r="467">
          <cell r="BI467" t="str">
            <v>25</v>
          </cell>
        </row>
        <row r="468">
          <cell r="BI468" t="str">
            <v>25</v>
          </cell>
        </row>
        <row r="469">
          <cell r="BI469" t="str">
            <v>25</v>
          </cell>
        </row>
        <row r="470">
          <cell r="BI470" t="str">
            <v>25</v>
          </cell>
        </row>
        <row r="471">
          <cell r="BI471" t="str">
            <v>25</v>
          </cell>
        </row>
        <row r="472">
          <cell r="BI472" t="str">
            <v>25</v>
          </cell>
        </row>
        <row r="473">
          <cell r="BI473" t="str">
            <v>25</v>
          </cell>
        </row>
        <row r="474">
          <cell r="BI474" t="str">
            <v>25</v>
          </cell>
        </row>
        <row r="475">
          <cell r="BI475" t="str">
            <v>25</v>
          </cell>
        </row>
        <row r="476">
          <cell r="BI476" t="str">
            <v>25</v>
          </cell>
        </row>
        <row r="477">
          <cell r="BI477" t="str">
            <v>25</v>
          </cell>
        </row>
        <row r="478">
          <cell r="BI478" t="str">
            <v>25</v>
          </cell>
        </row>
        <row r="479">
          <cell r="BI479" t="str">
            <v>25</v>
          </cell>
        </row>
        <row r="480">
          <cell r="BI480" t="str">
            <v>25</v>
          </cell>
        </row>
        <row r="481">
          <cell r="BI481" t="str">
            <v>25</v>
          </cell>
        </row>
        <row r="482">
          <cell r="BI482" t="str">
            <v>25</v>
          </cell>
        </row>
        <row r="483">
          <cell r="BI483" t="str">
            <v>25</v>
          </cell>
        </row>
        <row r="484">
          <cell r="BI484" t="str">
            <v>25</v>
          </cell>
        </row>
        <row r="485">
          <cell r="BI485" t="str">
            <v>25</v>
          </cell>
        </row>
        <row r="486">
          <cell r="BI486" t="str">
            <v>25</v>
          </cell>
        </row>
        <row r="487">
          <cell r="BI487" t="str">
            <v>25</v>
          </cell>
        </row>
        <row r="488">
          <cell r="BI488" t="str">
            <v>25</v>
          </cell>
        </row>
        <row r="489">
          <cell r="BI489" t="str">
            <v>25</v>
          </cell>
        </row>
        <row r="490">
          <cell r="BI490" t="str">
            <v>25</v>
          </cell>
        </row>
        <row r="491">
          <cell r="BI491" t="str">
            <v>25</v>
          </cell>
        </row>
        <row r="492">
          <cell r="BI492" t="str">
            <v>25</v>
          </cell>
        </row>
        <row r="493">
          <cell r="BI493" t="str">
            <v>25</v>
          </cell>
        </row>
        <row r="494">
          <cell r="BI494" t="str">
            <v>25</v>
          </cell>
        </row>
        <row r="495">
          <cell r="BI495" t="str">
            <v>25</v>
          </cell>
        </row>
        <row r="496">
          <cell r="BI496" t="str">
            <v>25</v>
          </cell>
        </row>
        <row r="497">
          <cell r="BI497" t="str">
            <v>25</v>
          </cell>
        </row>
        <row r="498">
          <cell r="BI498" t="str">
            <v>25</v>
          </cell>
        </row>
        <row r="499">
          <cell r="BI499" t="str">
            <v>25</v>
          </cell>
        </row>
        <row r="500">
          <cell r="BI500" t="str">
            <v>25</v>
          </cell>
        </row>
        <row r="501">
          <cell r="BI501" t="str">
            <v>25</v>
          </cell>
        </row>
        <row r="502">
          <cell r="BI502" t="str">
            <v>25</v>
          </cell>
        </row>
        <row r="503">
          <cell r="BI503" t="str">
            <v>25</v>
          </cell>
        </row>
        <row r="504">
          <cell r="BI504" t="str">
            <v>25</v>
          </cell>
        </row>
        <row r="505">
          <cell r="BI505" t="str">
            <v>25</v>
          </cell>
        </row>
        <row r="506">
          <cell r="BI506" t="str">
            <v>25</v>
          </cell>
        </row>
        <row r="507">
          <cell r="BI507" t="str">
            <v>25</v>
          </cell>
        </row>
        <row r="508">
          <cell r="BI508" t="str">
            <v>25</v>
          </cell>
        </row>
        <row r="509">
          <cell r="BI509" t="str">
            <v>25</v>
          </cell>
        </row>
        <row r="510">
          <cell r="BI510" t="str">
            <v>25</v>
          </cell>
        </row>
        <row r="511">
          <cell r="BI511" t="str">
            <v>25</v>
          </cell>
        </row>
        <row r="512">
          <cell r="BI512" t="str">
            <v>25</v>
          </cell>
        </row>
        <row r="513">
          <cell r="BI513" t="str">
            <v>25</v>
          </cell>
        </row>
        <row r="514">
          <cell r="BI514" t="str">
            <v>25</v>
          </cell>
        </row>
        <row r="515">
          <cell r="BI515" t="str">
            <v>25</v>
          </cell>
        </row>
        <row r="516">
          <cell r="BI516" t="str">
            <v>25</v>
          </cell>
        </row>
        <row r="517">
          <cell r="BI517" t="str">
            <v>25</v>
          </cell>
        </row>
        <row r="518">
          <cell r="BI518" t="str">
            <v>25</v>
          </cell>
        </row>
        <row r="519">
          <cell r="BI519" t="str">
            <v>25</v>
          </cell>
        </row>
        <row r="520">
          <cell r="BI520" t="str">
            <v>25</v>
          </cell>
        </row>
        <row r="521">
          <cell r="BI521" t="str">
            <v>25</v>
          </cell>
        </row>
        <row r="522">
          <cell r="BI522" t="str">
            <v>25</v>
          </cell>
        </row>
        <row r="523">
          <cell r="BI523" t="str">
            <v>25</v>
          </cell>
        </row>
        <row r="524">
          <cell r="BI524" t="str">
            <v>25</v>
          </cell>
        </row>
        <row r="525">
          <cell r="BI525" t="str">
            <v>25</v>
          </cell>
        </row>
        <row r="526">
          <cell r="BI526" t="str">
            <v>25</v>
          </cell>
        </row>
        <row r="527">
          <cell r="BI527" t="str">
            <v>25</v>
          </cell>
        </row>
        <row r="528">
          <cell r="BI528" t="str">
            <v>25</v>
          </cell>
        </row>
        <row r="529">
          <cell r="BI529" t="str">
            <v>25</v>
          </cell>
        </row>
        <row r="530">
          <cell r="BI530" t="str">
            <v>25</v>
          </cell>
        </row>
        <row r="531">
          <cell r="BI531" t="str">
            <v>25</v>
          </cell>
        </row>
        <row r="532">
          <cell r="BI532" t="str">
            <v>25</v>
          </cell>
        </row>
        <row r="533">
          <cell r="BI533" t="str">
            <v>25</v>
          </cell>
        </row>
        <row r="534">
          <cell r="BI534" t="str">
            <v>25</v>
          </cell>
        </row>
        <row r="535">
          <cell r="BI535" t="str">
            <v>25</v>
          </cell>
        </row>
        <row r="536">
          <cell r="BI536" t="str">
            <v>25</v>
          </cell>
        </row>
        <row r="537">
          <cell r="BI537" t="str">
            <v>25</v>
          </cell>
        </row>
        <row r="538">
          <cell r="BI538" t="str">
            <v>25</v>
          </cell>
        </row>
        <row r="539">
          <cell r="BI539" t="str">
            <v>25</v>
          </cell>
        </row>
        <row r="540">
          <cell r="BI540" t="str">
            <v>25</v>
          </cell>
        </row>
        <row r="541">
          <cell r="BI541" t="str">
            <v>25</v>
          </cell>
        </row>
        <row r="542">
          <cell r="BI542" t="str">
            <v>25</v>
          </cell>
        </row>
        <row r="543">
          <cell r="BI543" t="str">
            <v>25</v>
          </cell>
        </row>
        <row r="544">
          <cell r="BI544" t="str">
            <v>25</v>
          </cell>
        </row>
        <row r="545">
          <cell r="BI545" t="str">
            <v>25</v>
          </cell>
        </row>
        <row r="546">
          <cell r="BI546" t="str">
            <v>25</v>
          </cell>
        </row>
        <row r="547">
          <cell r="BI547" t="str">
            <v>25</v>
          </cell>
        </row>
        <row r="548">
          <cell r="BI548" t="str">
            <v>25</v>
          </cell>
        </row>
        <row r="549">
          <cell r="BI549" t="str">
            <v>25</v>
          </cell>
        </row>
        <row r="550">
          <cell r="BI550" t="str">
            <v>25</v>
          </cell>
        </row>
        <row r="551">
          <cell r="BI551" t="str">
            <v>25</v>
          </cell>
        </row>
        <row r="552">
          <cell r="BI552" t="str">
            <v>25</v>
          </cell>
        </row>
        <row r="553">
          <cell r="BI553" t="str">
            <v>25</v>
          </cell>
        </row>
        <row r="554">
          <cell r="BI554" t="str">
            <v>25</v>
          </cell>
        </row>
        <row r="555">
          <cell r="BI555" t="str">
            <v>25</v>
          </cell>
        </row>
        <row r="556">
          <cell r="BI556" t="str">
            <v>25</v>
          </cell>
        </row>
        <row r="557">
          <cell r="BI557" t="str">
            <v>25</v>
          </cell>
        </row>
        <row r="558">
          <cell r="BI558" t="str">
            <v>25</v>
          </cell>
        </row>
        <row r="559">
          <cell r="BI559" t="str">
            <v>25</v>
          </cell>
        </row>
        <row r="560">
          <cell r="BI560" t="str">
            <v>25</v>
          </cell>
        </row>
        <row r="561">
          <cell r="BI561" t="str">
            <v>25</v>
          </cell>
        </row>
        <row r="562">
          <cell r="BI562" t="str">
            <v>25</v>
          </cell>
        </row>
        <row r="563">
          <cell r="BI563" t="str">
            <v>25</v>
          </cell>
        </row>
        <row r="564">
          <cell r="BI564" t="str">
            <v>25</v>
          </cell>
        </row>
        <row r="565">
          <cell r="BI565" t="str">
            <v>25</v>
          </cell>
        </row>
        <row r="566">
          <cell r="BI566" t="str">
            <v>25</v>
          </cell>
        </row>
        <row r="567">
          <cell r="BI567" t="str">
            <v>25</v>
          </cell>
        </row>
        <row r="568">
          <cell r="BI568" t="str">
            <v>25</v>
          </cell>
        </row>
        <row r="569">
          <cell r="BI569" t="str">
            <v>25</v>
          </cell>
        </row>
        <row r="570">
          <cell r="BI570" t="str">
            <v>25</v>
          </cell>
        </row>
        <row r="571">
          <cell r="BI571" t="str">
            <v>25</v>
          </cell>
        </row>
        <row r="572">
          <cell r="BI572" t="str">
            <v>27</v>
          </cell>
        </row>
        <row r="573">
          <cell r="BI573" t="str">
            <v>27</v>
          </cell>
        </row>
        <row r="574">
          <cell r="BI574" t="str">
            <v>27</v>
          </cell>
        </row>
        <row r="575">
          <cell r="BI575" t="str">
            <v>27</v>
          </cell>
        </row>
        <row r="576">
          <cell r="BI576" t="str">
            <v>27</v>
          </cell>
        </row>
        <row r="577">
          <cell r="BI577" t="str">
            <v>27</v>
          </cell>
        </row>
        <row r="578">
          <cell r="BI578" t="str">
            <v>27</v>
          </cell>
        </row>
        <row r="579">
          <cell r="BI579" t="str">
            <v>27</v>
          </cell>
        </row>
        <row r="580">
          <cell r="BI580" t="str">
            <v>27</v>
          </cell>
        </row>
        <row r="581">
          <cell r="BI581" t="str">
            <v>27</v>
          </cell>
        </row>
        <row r="582">
          <cell r="BI582" t="str">
            <v>27</v>
          </cell>
        </row>
        <row r="583">
          <cell r="BI583" t="str">
            <v>27</v>
          </cell>
        </row>
        <row r="584">
          <cell r="BI584" t="str">
            <v>27</v>
          </cell>
        </row>
        <row r="585">
          <cell r="BI585" t="str">
            <v>27</v>
          </cell>
        </row>
        <row r="586">
          <cell r="BI586" t="str">
            <v>27</v>
          </cell>
        </row>
        <row r="587">
          <cell r="BI587" t="str">
            <v>27</v>
          </cell>
        </row>
        <row r="588">
          <cell r="BI588" t="str">
            <v>27</v>
          </cell>
        </row>
        <row r="589">
          <cell r="BI589" t="str">
            <v>27</v>
          </cell>
        </row>
        <row r="590">
          <cell r="BI590" t="str">
            <v>27</v>
          </cell>
        </row>
        <row r="591">
          <cell r="BI591" t="str">
            <v>27</v>
          </cell>
        </row>
        <row r="592">
          <cell r="BI592" t="str">
            <v>27</v>
          </cell>
        </row>
        <row r="593">
          <cell r="BI593" t="str">
            <v>27</v>
          </cell>
        </row>
        <row r="594">
          <cell r="BI594" t="str">
            <v>27</v>
          </cell>
        </row>
        <row r="595">
          <cell r="BI595" t="str">
            <v>27</v>
          </cell>
        </row>
        <row r="596">
          <cell r="BI596" t="str">
            <v>27</v>
          </cell>
        </row>
        <row r="597">
          <cell r="BI597" t="str">
            <v>27</v>
          </cell>
        </row>
        <row r="598">
          <cell r="BI598" t="str">
            <v>27</v>
          </cell>
        </row>
        <row r="599">
          <cell r="BI599" t="str">
            <v>27</v>
          </cell>
        </row>
        <row r="600">
          <cell r="BI600" t="str">
            <v>27</v>
          </cell>
        </row>
        <row r="601">
          <cell r="BI601" t="str">
            <v>27</v>
          </cell>
        </row>
        <row r="602">
          <cell r="BI602" t="str">
            <v>27</v>
          </cell>
        </row>
        <row r="603">
          <cell r="BI603" t="str">
            <v>41</v>
          </cell>
        </row>
        <row r="604">
          <cell r="BI604" t="str">
            <v>41</v>
          </cell>
        </row>
        <row r="605">
          <cell r="BI605" t="str">
            <v>41</v>
          </cell>
        </row>
        <row r="606">
          <cell r="BI606" t="str">
            <v>41</v>
          </cell>
        </row>
        <row r="607">
          <cell r="BI607" t="str">
            <v>41</v>
          </cell>
        </row>
        <row r="608">
          <cell r="BI608" t="str">
            <v>41</v>
          </cell>
        </row>
        <row r="609">
          <cell r="BI609" t="str">
            <v>41</v>
          </cell>
        </row>
        <row r="610">
          <cell r="BI610" t="str">
            <v>41</v>
          </cell>
        </row>
        <row r="611">
          <cell r="BI611" t="str">
            <v>41</v>
          </cell>
        </row>
        <row r="612">
          <cell r="BI612" t="str">
            <v>41</v>
          </cell>
        </row>
        <row r="613">
          <cell r="BI613" t="str">
            <v>41</v>
          </cell>
        </row>
        <row r="614">
          <cell r="BI614" t="str">
            <v>41</v>
          </cell>
        </row>
        <row r="615">
          <cell r="BI615" t="str">
            <v>41</v>
          </cell>
        </row>
        <row r="616">
          <cell r="BI616" t="str">
            <v>41</v>
          </cell>
        </row>
        <row r="617">
          <cell r="BI617" t="str">
            <v>41</v>
          </cell>
        </row>
        <row r="618">
          <cell r="BI618" t="str">
            <v>41</v>
          </cell>
        </row>
        <row r="619">
          <cell r="BI619" t="str">
            <v>41</v>
          </cell>
        </row>
        <row r="620">
          <cell r="BI620" t="str">
            <v>41</v>
          </cell>
        </row>
        <row r="621">
          <cell r="BI621" t="str">
            <v>41</v>
          </cell>
        </row>
        <row r="622">
          <cell r="BI622" t="str">
            <v>41</v>
          </cell>
        </row>
        <row r="623">
          <cell r="BI623" t="str">
            <v>41</v>
          </cell>
        </row>
        <row r="624">
          <cell r="BI624" t="str">
            <v>41</v>
          </cell>
        </row>
        <row r="625">
          <cell r="BI625" t="str">
            <v>41</v>
          </cell>
        </row>
        <row r="626">
          <cell r="BI626" t="str">
            <v>41</v>
          </cell>
        </row>
        <row r="627">
          <cell r="BI627" t="str">
            <v>41</v>
          </cell>
        </row>
        <row r="628">
          <cell r="BI628" t="str">
            <v>41</v>
          </cell>
        </row>
        <row r="629">
          <cell r="BI629" t="str">
            <v>41</v>
          </cell>
        </row>
        <row r="630">
          <cell r="BI630" t="str">
            <v>41</v>
          </cell>
        </row>
        <row r="631">
          <cell r="BI631" t="str">
            <v>41</v>
          </cell>
        </row>
        <row r="632">
          <cell r="BI632" t="str">
            <v>41</v>
          </cell>
        </row>
        <row r="633">
          <cell r="BI633" t="str">
            <v>41</v>
          </cell>
        </row>
        <row r="634">
          <cell r="BI634" t="str">
            <v>41</v>
          </cell>
        </row>
        <row r="635">
          <cell r="BI635" t="str">
            <v>41</v>
          </cell>
        </row>
        <row r="636">
          <cell r="BI636" t="str">
            <v>41</v>
          </cell>
        </row>
        <row r="637">
          <cell r="BI637" t="str">
            <v>41</v>
          </cell>
        </row>
        <row r="638">
          <cell r="BI638" t="str">
            <v>41</v>
          </cell>
        </row>
        <row r="639">
          <cell r="BI639" t="str">
            <v>41</v>
          </cell>
        </row>
        <row r="640">
          <cell r="BI640" t="str">
            <v>44</v>
          </cell>
        </row>
        <row r="641">
          <cell r="BI641" t="str">
            <v>44</v>
          </cell>
        </row>
        <row r="642">
          <cell r="BI642" t="str">
            <v>44</v>
          </cell>
        </row>
        <row r="643">
          <cell r="BI643" t="str">
            <v>44</v>
          </cell>
        </row>
        <row r="644">
          <cell r="BI644" t="str">
            <v>44</v>
          </cell>
        </row>
        <row r="645">
          <cell r="BI645" t="str">
            <v>44</v>
          </cell>
        </row>
        <row r="646">
          <cell r="BI646" t="str">
            <v>44</v>
          </cell>
        </row>
        <row r="647">
          <cell r="BI647" t="str">
            <v>44</v>
          </cell>
        </row>
        <row r="648">
          <cell r="BI648" t="str">
            <v>44</v>
          </cell>
        </row>
        <row r="649">
          <cell r="BI649" t="str">
            <v>44</v>
          </cell>
        </row>
        <row r="650">
          <cell r="BI650" t="str">
            <v>44</v>
          </cell>
        </row>
        <row r="651">
          <cell r="BI651" t="str">
            <v>44</v>
          </cell>
        </row>
        <row r="652">
          <cell r="BI652" t="str">
            <v>44</v>
          </cell>
        </row>
        <row r="653">
          <cell r="BI653" t="str">
            <v>44</v>
          </cell>
        </row>
        <row r="654">
          <cell r="BI654" t="str">
            <v>44</v>
          </cell>
        </row>
        <row r="655">
          <cell r="BI655" t="str">
            <v>47</v>
          </cell>
        </row>
        <row r="656">
          <cell r="BI656" t="str">
            <v>47</v>
          </cell>
        </row>
        <row r="657">
          <cell r="BI657" t="str">
            <v>47</v>
          </cell>
        </row>
        <row r="658">
          <cell r="BI658" t="str">
            <v>47</v>
          </cell>
        </row>
        <row r="659">
          <cell r="BI659" t="str">
            <v>47</v>
          </cell>
        </row>
        <row r="660">
          <cell r="BI660" t="str">
            <v>47</v>
          </cell>
        </row>
        <row r="661">
          <cell r="BI661" t="str">
            <v>47</v>
          </cell>
        </row>
        <row r="662">
          <cell r="BI662" t="str">
            <v>47</v>
          </cell>
        </row>
        <row r="663">
          <cell r="BI663" t="str">
            <v>47</v>
          </cell>
        </row>
        <row r="664">
          <cell r="BI664" t="str">
            <v>47</v>
          </cell>
        </row>
        <row r="665">
          <cell r="BI665" t="str">
            <v>47</v>
          </cell>
        </row>
        <row r="666">
          <cell r="BI666" t="str">
            <v>47</v>
          </cell>
        </row>
        <row r="667">
          <cell r="BI667" t="str">
            <v>47</v>
          </cell>
        </row>
        <row r="668">
          <cell r="BI668" t="str">
            <v>47</v>
          </cell>
        </row>
        <row r="669">
          <cell r="BI669" t="str">
            <v>47</v>
          </cell>
        </row>
        <row r="670">
          <cell r="BI670" t="str">
            <v>47</v>
          </cell>
        </row>
        <row r="671">
          <cell r="BI671" t="str">
            <v>47</v>
          </cell>
        </row>
        <row r="672">
          <cell r="BI672" t="str">
            <v>47</v>
          </cell>
        </row>
        <row r="673">
          <cell r="BI673" t="str">
            <v>47</v>
          </cell>
        </row>
        <row r="674">
          <cell r="BI674" t="str">
            <v>47</v>
          </cell>
        </row>
        <row r="675">
          <cell r="BI675" t="str">
            <v>47</v>
          </cell>
        </row>
        <row r="676">
          <cell r="BI676" t="str">
            <v>47</v>
          </cell>
        </row>
        <row r="677">
          <cell r="BI677" t="str">
            <v>47</v>
          </cell>
        </row>
        <row r="678">
          <cell r="BI678" t="str">
            <v>47</v>
          </cell>
        </row>
        <row r="679">
          <cell r="BI679" t="str">
            <v>47</v>
          </cell>
        </row>
        <row r="680">
          <cell r="BI680" t="str">
            <v>47</v>
          </cell>
        </row>
        <row r="681">
          <cell r="BI681" t="str">
            <v>47</v>
          </cell>
        </row>
        <row r="682">
          <cell r="BI682" t="str">
            <v>47</v>
          </cell>
        </row>
        <row r="683">
          <cell r="BI683" t="str">
            <v>47</v>
          </cell>
        </row>
        <row r="684">
          <cell r="BI684" t="str">
            <v>47</v>
          </cell>
        </row>
        <row r="685">
          <cell r="BI685" t="str">
            <v>50</v>
          </cell>
        </row>
        <row r="686">
          <cell r="BI686" t="str">
            <v>50</v>
          </cell>
        </row>
        <row r="687">
          <cell r="BI687" t="str">
            <v>50</v>
          </cell>
        </row>
        <row r="688">
          <cell r="BI688" t="str">
            <v>50</v>
          </cell>
        </row>
        <row r="689">
          <cell r="BI689" t="str">
            <v>50</v>
          </cell>
        </row>
        <row r="690">
          <cell r="BI690" t="str">
            <v>50</v>
          </cell>
        </row>
        <row r="691">
          <cell r="BI691" t="str">
            <v>50</v>
          </cell>
        </row>
        <row r="692">
          <cell r="BI692" t="str">
            <v>50</v>
          </cell>
        </row>
        <row r="693">
          <cell r="BI693" t="str">
            <v>50</v>
          </cell>
        </row>
        <row r="694">
          <cell r="BI694" t="str">
            <v>50</v>
          </cell>
        </row>
        <row r="695">
          <cell r="BI695" t="str">
            <v>50</v>
          </cell>
        </row>
        <row r="696">
          <cell r="BI696" t="str">
            <v>50</v>
          </cell>
        </row>
        <row r="697">
          <cell r="BI697" t="str">
            <v>50</v>
          </cell>
        </row>
        <row r="698">
          <cell r="BI698" t="str">
            <v>50</v>
          </cell>
        </row>
        <row r="699">
          <cell r="BI699" t="str">
            <v>50</v>
          </cell>
        </row>
        <row r="700">
          <cell r="BI700" t="str">
            <v>50</v>
          </cell>
        </row>
        <row r="701">
          <cell r="BI701" t="str">
            <v>50</v>
          </cell>
        </row>
        <row r="702">
          <cell r="BI702" t="str">
            <v>50</v>
          </cell>
        </row>
        <row r="703">
          <cell r="BI703" t="str">
            <v>50</v>
          </cell>
        </row>
        <row r="704">
          <cell r="BI704" t="str">
            <v>50</v>
          </cell>
        </row>
        <row r="705">
          <cell r="BI705" t="str">
            <v>50</v>
          </cell>
        </row>
        <row r="706">
          <cell r="BI706" t="str">
            <v>50</v>
          </cell>
        </row>
        <row r="707">
          <cell r="BI707" t="str">
            <v>50</v>
          </cell>
        </row>
        <row r="708">
          <cell r="BI708" t="str">
            <v>50</v>
          </cell>
        </row>
        <row r="709">
          <cell r="BI709" t="str">
            <v>50</v>
          </cell>
        </row>
        <row r="710">
          <cell r="BI710" t="str">
            <v>50</v>
          </cell>
        </row>
        <row r="711">
          <cell r="BI711" t="str">
            <v>50</v>
          </cell>
        </row>
        <row r="712">
          <cell r="BI712" t="str">
            <v>50</v>
          </cell>
        </row>
        <row r="713">
          <cell r="BI713" t="str">
            <v>50</v>
          </cell>
        </row>
        <row r="714">
          <cell r="BI714" t="str">
            <v>52</v>
          </cell>
        </row>
        <row r="715">
          <cell r="BI715" t="str">
            <v>52</v>
          </cell>
        </row>
        <row r="716">
          <cell r="BI716" t="str">
            <v>52</v>
          </cell>
        </row>
        <row r="717">
          <cell r="BI717" t="str">
            <v>52</v>
          </cell>
        </row>
        <row r="718">
          <cell r="BI718" t="str">
            <v>52</v>
          </cell>
        </row>
        <row r="719">
          <cell r="BI719" t="str">
            <v>52</v>
          </cell>
        </row>
        <row r="720">
          <cell r="BI720" t="str">
            <v>52</v>
          </cell>
        </row>
        <row r="721">
          <cell r="BI721" t="str">
            <v>52</v>
          </cell>
        </row>
        <row r="722">
          <cell r="BI722" t="str">
            <v>52</v>
          </cell>
        </row>
        <row r="723">
          <cell r="BI723" t="str">
            <v>52</v>
          </cell>
        </row>
        <row r="724">
          <cell r="BI724" t="str">
            <v>52</v>
          </cell>
        </row>
        <row r="725">
          <cell r="BI725" t="str">
            <v>52</v>
          </cell>
        </row>
        <row r="726">
          <cell r="BI726" t="str">
            <v>52</v>
          </cell>
        </row>
        <row r="727">
          <cell r="BI727" t="str">
            <v>52</v>
          </cell>
        </row>
        <row r="728">
          <cell r="BI728" t="str">
            <v>52</v>
          </cell>
        </row>
        <row r="729">
          <cell r="BI729" t="str">
            <v>52</v>
          </cell>
        </row>
        <row r="730">
          <cell r="BI730" t="str">
            <v>52</v>
          </cell>
        </row>
        <row r="731">
          <cell r="BI731" t="str">
            <v>52</v>
          </cell>
        </row>
        <row r="732">
          <cell r="BI732" t="str">
            <v>52</v>
          </cell>
        </row>
        <row r="733">
          <cell r="BI733" t="str">
            <v>52</v>
          </cell>
        </row>
        <row r="734">
          <cell r="BI734" t="str">
            <v>52</v>
          </cell>
        </row>
        <row r="735">
          <cell r="BI735" t="str">
            <v>52</v>
          </cell>
        </row>
        <row r="736">
          <cell r="BI736" t="str">
            <v>52</v>
          </cell>
        </row>
        <row r="737">
          <cell r="BI737" t="str">
            <v>52</v>
          </cell>
        </row>
        <row r="738">
          <cell r="BI738" t="str">
            <v>52</v>
          </cell>
        </row>
        <row r="739">
          <cell r="BI739" t="str">
            <v>52</v>
          </cell>
        </row>
        <row r="740">
          <cell r="BI740" t="str">
            <v>52</v>
          </cell>
        </row>
        <row r="741">
          <cell r="BI741" t="str">
            <v>52</v>
          </cell>
        </row>
        <row r="742">
          <cell r="BI742" t="str">
            <v>52</v>
          </cell>
        </row>
        <row r="743">
          <cell r="BI743" t="str">
            <v>52</v>
          </cell>
        </row>
        <row r="744">
          <cell r="BI744" t="str">
            <v>52</v>
          </cell>
        </row>
        <row r="745">
          <cell r="BI745" t="str">
            <v>52</v>
          </cell>
        </row>
        <row r="746">
          <cell r="BI746" t="str">
            <v>52</v>
          </cell>
        </row>
        <row r="747">
          <cell r="BI747" t="str">
            <v>52</v>
          </cell>
        </row>
        <row r="748">
          <cell r="BI748" t="str">
            <v>52</v>
          </cell>
        </row>
        <row r="749">
          <cell r="BI749" t="str">
            <v>52</v>
          </cell>
        </row>
        <row r="750">
          <cell r="BI750" t="str">
            <v>52</v>
          </cell>
        </row>
        <row r="751">
          <cell r="BI751" t="str">
            <v>52</v>
          </cell>
        </row>
        <row r="752">
          <cell r="BI752" t="str">
            <v>52</v>
          </cell>
        </row>
        <row r="753">
          <cell r="BI753" t="str">
            <v>52</v>
          </cell>
        </row>
        <row r="754">
          <cell r="BI754" t="str">
            <v>52</v>
          </cell>
        </row>
        <row r="755">
          <cell r="BI755" t="str">
            <v>52</v>
          </cell>
        </row>
        <row r="756">
          <cell r="BI756" t="str">
            <v>52</v>
          </cell>
        </row>
        <row r="757">
          <cell r="BI757" t="str">
            <v>52</v>
          </cell>
        </row>
        <row r="758">
          <cell r="BI758" t="str">
            <v>52</v>
          </cell>
        </row>
        <row r="759">
          <cell r="BI759" t="str">
            <v>52</v>
          </cell>
        </row>
        <row r="760">
          <cell r="BI760" t="str">
            <v>52</v>
          </cell>
        </row>
        <row r="761">
          <cell r="BI761" t="str">
            <v>52</v>
          </cell>
        </row>
        <row r="762">
          <cell r="BI762" t="str">
            <v>52</v>
          </cell>
        </row>
        <row r="763">
          <cell r="BI763" t="str">
            <v>52</v>
          </cell>
        </row>
        <row r="764">
          <cell r="BI764" t="str">
            <v>52</v>
          </cell>
        </row>
        <row r="765">
          <cell r="BI765" t="str">
            <v>52</v>
          </cell>
        </row>
        <row r="766">
          <cell r="BI766" t="str">
            <v>52</v>
          </cell>
        </row>
        <row r="767">
          <cell r="BI767" t="str">
            <v>52</v>
          </cell>
        </row>
        <row r="768">
          <cell r="BI768" t="str">
            <v>52</v>
          </cell>
        </row>
        <row r="769">
          <cell r="BI769" t="str">
            <v>52</v>
          </cell>
        </row>
        <row r="770">
          <cell r="BI770" t="str">
            <v>52</v>
          </cell>
        </row>
        <row r="771">
          <cell r="BI771" t="str">
            <v>52</v>
          </cell>
        </row>
        <row r="772">
          <cell r="BI772" t="str">
            <v>52</v>
          </cell>
        </row>
        <row r="773">
          <cell r="BI773" t="str">
            <v>52</v>
          </cell>
        </row>
        <row r="774">
          <cell r="BI774" t="str">
            <v>52</v>
          </cell>
        </row>
        <row r="775">
          <cell r="BI775" t="str">
            <v>52</v>
          </cell>
        </row>
        <row r="776">
          <cell r="BI776" t="str">
            <v>52</v>
          </cell>
        </row>
        <row r="777">
          <cell r="BI777" t="str">
            <v>52</v>
          </cell>
        </row>
        <row r="778">
          <cell r="BI778" t="str">
            <v>54</v>
          </cell>
        </row>
        <row r="779">
          <cell r="BI779" t="str">
            <v>54</v>
          </cell>
        </row>
        <row r="780">
          <cell r="BI780" t="str">
            <v>54</v>
          </cell>
        </row>
        <row r="781">
          <cell r="BI781" t="str">
            <v>54</v>
          </cell>
        </row>
        <row r="782">
          <cell r="BI782" t="str">
            <v>54</v>
          </cell>
        </row>
        <row r="783">
          <cell r="BI783" t="str">
            <v>54</v>
          </cell>
        </row>
        <row r="784">
          <cell r="BI784" t="str">
            <v>54</v>
          </cell>
        </row>
        <row r="785">
          <cell r="BI785" t="str">
            <v>54</v>
          </cell>
        </row>
        <row r="786">
          <cell r="BI786" t="str">
            <v>54</v>
          </cell>
        </row>
        <row r="787">
          <cell r="BI787" t="str">
            <v>54</v>
          </cell>
        </row>
        <row r="788">
          <cell r="BI788" t="str">
            <v>54</v>
          </cell>
        </row>
        <row r="789">
          <cell r="BI789" t="str">
            <v>54</v>
          </cell>
        </row>
        <row r="790">
          <cell r="BI790" t="str">
            <v>54</v>
          </cell>
        </row>
        <row r="791">
          <cell r="BI791" t="str">
            <v>54</v>
          </cell>
        </row>
        <row r="792">
          <cell r="BI792" t="str">
            <v>54</v>
          </cell>
        </row>
        <row r="793">
          <cell r="BI793" t="str">
            <v>54</v>
          </cell>
        </row>
        <row r="794">
          <cell r="BI794" t="str">
            <v>54</v>
          </cell>
        </row>
        <row r="795">
          <cell r="BI795" t="str">
            <v>54</v>
          </cell>
        </row>
        <row r="796">
          <cell r="BI796" t="str">
            <v>54</v>
          </cell>
        </row>
        <row r="797">
          <cell r="BI797" t="str">
            <v>54</v>
          </cell>
        </row>
        <row r="798">
          <cell r="BI798" t="str">
            <v>54</v>
          </cell>
        </row>
        <row r="799">
          <cell r="BI799" t="str">
            <v>54</v>
          </cell>
        </row>
        <row r="800">
          <cell r="BI800" t="str">
            <v>54</v>
          </cell>
        </row>
        <row r="801">
          <cell r="BI801" t="str">
            <v>54</v>
          </cell>
        </row>
        <row r="802">
          <cell r="BI802" t="str">
            <v>54</v>
          </cell>
        </row>
        <row r="803">
          <cell r="BI803" t="str">
            <v>54</v>
          </cell>
        </row>
        <row r="804">
          <cell r="BI804" t="str">
            <v>54</v>
          </cell>
        </row>
        <row r="805">
          <cell r="BI805" t="str">
            <v>54</v>
          </cell>
        </row>
        <row r="806">
          <cell r="BI806" t="str">
            <v>54</v>
          </cell>
        </row>
        <row r="807">
          <cell r="BI807" t="str">
            <v>54</v>
          </cell>
        </row>
        <row r="808">
          <cell r="BI808" t="str">
            <v>54</v>
          </cell>
        </row>
        <row r="809">
          <cell r="BI809" t="str">
            <v>54</v>
          </cell>
        </row>
        <row r="810">
          <cell r="BI810" t="str">
            <v>54</v>
          </cell>
        </row>
        <row r="811">
          <cell r="BI811" t="str">
            <v>54</v>
          </cell>
        </row>
        <row r="812">
          <cell r="BI812" t="str">
            <v>54</v>
          </cell>
        </row>
        <row r="813">
          <cell r="BI813" t="str">
            <v>54</v>
          </cell>
        </row>
        <row r="814">
          <cell r="BI814" t="str">
            <v>54</v>
          </cell>
        </row>
        <row r="815">
          <cell r="BI815" t="str">
            <v>54</v>
          </cell>
        </row>
        <row r="816">
          <cell r="BI816" t="str">
            <v>54</v>
          </cell>
        </row>
        <row r="817">
          <cell r="BI817" t="str">
            <v>54</v>
          </cell>
        </row>
        <row r="818">
          <cell r="BI818" t="str">
            <v>63</v>
          </cell>
        </row>
        <row r="819">
          <cell r="BI819" t="str">
            <v>63</v>
          </cell>
        </row>
        <row r="820">
          <cell r="BI820" t="str">
            <v>63</v>
          </cell>
        </row>
        <row r="821">
          <cell r="BI821" t="str">
            <v>63</v>
          </cell>
        </row>
        <row r="822">
          <cell r="BI822" t="str">
            <v>63</v>
          </cell>
        </row>
        <row r="823">
          <cell r="BI823" t="str">
            <v>63</v>
          </cell>
        </row>
        <row r="824">
          <cell r="BI824" t="str">
            <v>63</v>
          </cell>
        </row>
        <row r="825">
          <cell r="BI825" t="str">
            <v>63</v>
          </cell>
        </row>
        <row r="826">
          <cell r="BI826" t="str">
            <v>63</v>
          </cell>
        </row>
        <row r="827">
          <cell r="BI827" t="str">
            <v>63</v>
          </cell>
        </row>
        <row r="828">
          <cell r="BI828" t="str">
            <v>63</v>
          </cell>
        </row>
        <row r="829">
          <cell r="BI829" t="str">
            <v>63</v>
          </cell>
        </row>
        <row r="830">
          <cell r="BI830" t="str">
            <v>66</v>
          </cell>
        </row>
        <row r="831">
          <cell r="BI831" t="str">
            <v>66</v>
          </cell>
        </row>
        <row r="832">
          <cell r="BI832" t="str">
            <v>66</v>
          </cell>
        </row>
        <row r="833">
          <cell r="BI833" t="str">
            <v>66</v>
          </cell>
        </row>
        <row r="834">
          <cell r="BI834" t="str">
            <v>66</v>
          </cell>
        </row>
        <row r="835">
          <cell r="BI835" t="str">
            <v>66</v>
          </cell>
        </row>
        <row r="836">
          <cell r="BI836" t="str">
            <v>66</v>
          </cell>
        </row>
        <row r="837">
          <cell r="BI837" t="str">
            <v>66</v>
          </cell>
        </row>
        <row r="838">
          <cell r="BI838" t="str">
            <v>66</v>
          </cell>
        </row>
        <row r="839">
          <cell r="BI839" t="str">
            <v>66</v>
          </cell>
        </row>
        <row r="840">
          <cell r="BI840" t="str">
            <v>66</v>
          </cell>
        </row>
        <row r="841">
          <cell r="BI841" t="str">
            <v>66</v>
          </cell>
        </row>
        <row r="842">
          <cell r="BI842" t="str">
            <v>66</v>
          </cell>
        </row>
        <row r="843">
          <cell r="BI843" t="str">
            <v>66</v>
          </cell>
        </row>
        <row r="844">
          <cell r="BI844" t="str">
            <v>68</v>
          </cell>
        </row>
        <row r="845">
          <cell r="BI845" t="str">
            <v>68</v>
          </cell>
        </row>
        <row r="846">
          <cell r="BI846" t="str">
            <v>68</v>
          </cell>
        </row>
        <row r="847">
          <cell r="BI847" t="str">
            <v>68</v>
          </cell>
        </row>
        <row r="848">
          <cell r="BI848" t="str">
            <v>68</v>
          </cell>
        </row>
        <row r="849">
          <cell r="BI849" t="str">
            <v>68</v>
          </cell>
        </row>
        <row r="850">
          <cell r="BI850" t="str">
            <v>68</v>
          </cell>
        </row>
        <row r="851">
          <cell r="BI851" t="str">
            <v>68</v>
          </cell>
        </row>
        <row r="852">
          <cell r="BI852" t="str">
            <v>68</v>
          </cell>
        </row>
        <row r="853">
          <cell r="BI853" t="str">
            <v>68</v>
          </cell>
        </row>
        <row r="854">
          <cell r="BI854" t="str">
            <v>68</v>
          </cell>
        </row>
        <row r="855">
          <cell r="BI855" t="str">
            <v>68</v>
          </cell>
        </row>
        <row r="856">
          <cell r="BI856" t="str">
            <v>68</v>
          </cell>
        </row>
        <row r="857">
          <cell r="BI857" t="str">
            <v>68</v>
          </cell>
        </row>
        <row r="858">
          <cell r="BI858" t="str">
            <v>68</v>
          </cell>
        </row>
        <row r="859">
          <cell r="BI859" t="str">
            <v>68</v>
          </cell>
        </row>
        <row r="860">
          <cell r="BI860" t="str">
            <v>68</v>
          </cell>
        </row>
        <row r="861">
          <cell r="BI861" t="str">
            <v>68</v>
          </cell>
        </row>
        <row r="862">
          <cell r="BI862" t="str">
            <v>68</v>
          </cell>
        </row>
        <row r="863">
          <cell r="BI863" t="str">
            <v>68</v>
          </cell>
        </row>
        <row r="864">
          <cell r="BI864" t="str">
            <v>68</v>
          </cell>
        </row>
        <row r="865">
          <cell r="BI865" t="str">
            <v>68</v>
          </cell>
        </row>
        <row r="866">
          <cell r="BI866" t="str">
            <v>68</v>
          </cell>
        </row>
        <row r="867">
          <cell r="BI867" t="str">
            <v>68</v>
          </cell>
        </row>
        <row r="868">
          <cell r="BI868" t="str">
            <v>68</v>
          </cell>
        </row>
        <row r="869">
          <cell r="BI869" t="str">
            <v>68</v>
          </cell>
        </row>
        <row r="870">
          <cell r="BI870" t="str">
            <v>68</v>
          </cell>
        </row>
        <row r="871">
          <cell r="BI871" t="str">
            <v>68</v>
          </cell>
        </row>
        <row r="872">
          <cell r="BI872" t="str">
            <v>68</v>
          </cell>
        </row>
        <row r="873">
          <cell r="BI873" t="str">
            <v>68</v>
          </cell>
        </row>
        <row r="874">
          <cell r="BI874" t="str">
            <v>68</v>
          </cell>
        </row>
        <row r="875">
          <cell r="BI875" t="str">
            <v>68</v>
          </cell>
        </row>
        <row r="876">
          <cell r="BI876" t="str">
            <v>68</v>
          </cell>
        </row>
        <row r="877">
          <cell r="BI877" t="str">
            <v>68</v>
          </cell>
        </row>
        <row r="878">
          <cell r="BI878" t="str">
            <v>68</v>
          </cell>
        </row>
        <row r="879">
          <cell r="BI879" t="str">
            <v>68</v>
          </cell>
        </row>
        <row r="880">
          <cell r="BI880" t="str">
            <v>68</v>
          </cell>
        </row>
        <row r="881">
          <cell r="BI881" t="str">
            <v>68</v>
          </cell>
        </row>
        <row r="882">
          <cell r="BI882" t="str">
            <v>68</v>
          </cell>
        </row>
        <row r="883">
          <cell r="BI883" t="str">
            <v>68</v>
          </cell>
        </row>
        <row r="884">
          <cell r="BI884" t="str">
            <v>68</v>
          </cell>
        </row>
        <row r="885">
          <cell r="BI885" t="str">
            <v>68</v>
          </cell>
        </row>
        <row r="886">
          <cell r="BI886" t="str">
            <v>68</v>
          </cell>
        </row>
        <row r="887">
          <cell r="BI887" t="str">
            <v>68</v>
          </cell>
        </row>
        <row r="888">
          <cell r="BI888" t="str">
            <v>68</v>
          </cell>
        </row>
        <row r="889">
          <cell r="BI889" t="str">
            <v>68</v>
          </cell>
        </row>
        <row r="890">
          <cell r="BI890" t="str">
            <v>68</v>
          </cell>
        </row>
        <row r="891">
          <cell r="BI891" t="str">
            <v>68</v>
          </cell>
        </row>
        <row r="892">
          <cell r="BI892" t="str">
            <v>68</v>
          </cell>
        </row>
        <row r="893">
          <cell r="BI893" t="str">
            <v>68</v>
          </cell>
        </row>
        <row r="894">
          <cell r="BI894" t="str">
            <v>68</v>
          </cell>
        </row>
        <row r="895">
          <cell r="BI895" t="str">
            <v>68</v>
          </cell>
        </row>
        <row r="896">
          <cell r="BI896" t="str">
            <v>68</v>
          </cell>
        </row>
        <row r="897">
          <cell r="BI897" t="str">
            <v>68</v>
          </cell>
        </row>
        <row r="898">
          <cell r="BI898" t="str">
            <v>68</v>
          </cell>
        </row>
        <row r="899">
          <cell r="BI899" t="str">
            <v>68</v>
          </cell>
        </row>
        <row r="900">
          <cell r="BI900" t="str">
            <v>68</v>
          </cell>
        </row>
        <row r="901">
          <cell r="BI901" t="str">
            <v>68</v>
          </cell>
        </row>
        <row r="902">
          <cell r="BI902" t="str">
            <v>68</v>
          </cell>
        </row>
        <row r="903">
          <cell r="BI903" t="str">
            <v>68</v>
          </cell>
        </row>
        <row r="904">
          <cell r="BI904" t="str">
            <v>68</v>
          </cell>
        </row>
        <row r="905">
          <cell r="BI905" t="str">
            <v>68</v>
          </cell>
        </row>
        <row r="906">
          <cell r="BI906" t="str">
            <v>68</v>
          </cell>
        </row>
        <row r="907">
          <cell r="BI907" t="str">
            <v>68</v>
          </cell>
        </row>
        <row r="908">
          <cell r="BI908" t="str">
            <v>68</v>
          </cell>
        </row>
        <row r="909">
          <cell r="BI909" t="str">
            <v>68</v>
          </cell>
        </row>
        <row r="910">
          <cell r="BI910" t="str">
            <v>68</v>
          </cell>
        </row>
        <row r="911">
          <cell r="BI911" t="str">
            <v>68</v>
          </cell>
        </row>
        <row r="912">
          <cell r="BI912" t="str">
            <v>68</v>
          </cell>
        </row>
        <row r="913">
          <cell r="BI913" t="str">
            <v>68</v>
          </cell>
        </row>
        <row r="914">
          <cell r="BI914" t="str">
            <v>68</v>
          </cell>
        </row>
        <row r="915">
          <cell r="BI915" t="str">
            <v>68</v>
          </cell>
        </row>
        <row r="916">
          <cell r="BI916" t="str">
            <v>68</v>
          </cell>
        </row>
        <row r="917">
          <cell r="BI917" t="str">
            <v>68</v>
          </cell>
        </row>
        <row r="918">
          <cell r="BI918" t="str">
            <v>68</v>
          </cell>
        </row>
        <row r="919">
          <cell r="BI919" t="str">
            <v>68</v>
          </cell>
        </row>
        <row r="920">
          <cell r="BI920" t="str">
            <v>68</v>
          </cell>
        </row>
        <row r="921">
          <cell r="BI921" t="str">
            <v>68</v>
          </cell>
        </row>
        <row r="922">
          <cell r="BI922" t="str">
            <v>68</v>
          </cell>
        </row>
        <row r="923">
          <cell r="BI923" t="str">
            <v>68</v>
          </cell>
        </row>
        <row r="924">
          <cell r="BI924" t="str">
            <v>68</v>
          </cell>
        </row>
        <row r="925">
          <cell r="BI925" t="str">
            <v>68</v>
          </cell>
        </row>
        <row r="926">
          <cell r="BI926" t="str">
            <v>68</v>
          </cell>
        </row>
        <row r="927">
          <cell r="BI927" t="str">
            <v>68</v>
          </cell>
        </row>
        <row r="928">
          <cell r="BI928" t="str">
            <v>68</v>
          </cell>
        </row>
        <row r="929">
          <cell r="BI929" t="str">
            <v>68</v>
          </cell>
        </row>
        <row r="930">
          <cell r="BI930" t="str">
            <v>68</v>
          </cell>
        </row>
        <row r="931">
          <cell r="BI931" t="str">
            <v>70</v>
          </cell>
        </row>
        <row r="932">
          <cell r="BI932" t="str">
            <v>70</v>
          </cell>
        </row>
        <row r="933">
          <cell r="BI933" t="str">
            <v>70</v>
          </cell>
        </row>
        <row r="934">
          <cell r="BI934" t="str">
            <v>70</v>
          </cell>
        </row>
        <row r="935">
          <cell r="BI935" t="str">
            <v>70</v>
          </cell>
        </row>
        <row r="936">
          <cell r="BI936" t="str">
            <v>70</v>
          </cell>
        </row>
        <row r="937">
          <cell r="BI937" t="str">
            <v>70</v>
          </cell>
        </row>
        <row r="938">
          <cell r="BI938" t="str">
            <v>70</v>
          </cell>
        </row>
        <row r="939">
          <cell r="BI939" t="str">
            <v>70</v>
          </cell>
        </row>
        <row r="940">
          <cell r="BI940" t="str">
            <v>70</v>
          </cell>
        </row>
        <row r="941">
          <cell r="BI941" t="str">
            <v>70</v>
          </cell>
        </row>
        <row r="942">
          <cell r="BI942" t="str">
            <v>70</v>
          </cell>
        </row>
        <row r="943">
          <cell r="BI943" t="str">
            <v>70</v>
          </cell>
        </row>
        <row r="944">
          <cell r="BI944" t="str">
            <v>70</v>
          </cell>
        </row>
        <row r="945">
          <cell r="BI945" t="str">
            <v>70</v>
          </cell>
        </row>
        <row r="946">
          <cell r="BI946" t="str">
            <v>70</v>
          </cell>
        </row>
        <row r="947">
          <cell r="BI947" t="str">
            <v>70</v>
          </cell>
        </row>
        <row r="948">
          <cell r="BI948" t="str">
            <v>70</v>
          </cell>
        </row>
        <row r="949">
          <cell r="BI949" t="str">
            <v>70</v>
          </cell>
        </row>
        <row r="950">
          <cell r="BI950" t="str">
            <v>70</v>
          </cell>
        </row>
        <row r="951">
          <cell r="BI951" t="str">
            <v>70</v>
          </cell>
        </row>
        <row r="952">
          <cell r="BI952" t="str">
            <v>70</v>
          </cell>
        </row>
        <row r="953">
          <cell r="BI953" t="str">
            <v>70</v>
          </cell>
        </row>
        <row r="954">
          <cell r="BI954" t="str">
            <v>70</v>
          </cell>
        </row>
        <row r="955">
          <cell r="BI955" t="str">
            <v>70</v>
          </cell>
        </row>
        <row r="956">
          <cell r="BI956" t="str">
            <v>70</v>
          </cell>
        </row>
        <row r="957">
          <cell r="BI957" t="str">
            <v>73</v>
          </cell>
        </row>
        <row r="958">
          <cell r="BI958" t="str">
            <v>73</v>
          </cell>
        </row>
        <row r="959">
          <cell r="BI959" t="str">
            <v>73</v>
          </cell>
        </row>
        <row r="960">
          <cell r="BI960" t="str">
            <v>73</v>
          </cell>
        </row>
        <row r="961">
          <cell r="BI961" t="str">
            <v>73</v>
          </cell>
        </row>
        <row r="962">
          <cell r="BI962" t="str">
            <v>73</v>
          </cell>
        </row>
        <row r="963">
          <cell r="BI963" t="str">
            <v>73</v>
          </cell>
        </row>
        <row r="964">
          <cell r="BI964" t="str">
            <v>73</v>
          </cell>
        </row>
        <row r="965">
          <cell r="BI965" t="str">
            <v>73</v>
          </cell>
        </row>
        <row r="966">
          <cell r="BI966" t="str">
            <v>73</v>
          </cell>
        </row>
        <row r="967">
          <cell r="BI967" t="str">
            <v>73</v>
          </cell>
        </row>
        <row r="968">
          <cell r="BI968" t="str">
            <v>73</v>
          </cell>
        </row>
        <row r="969">
          <cell r="BI969" t="str">
            <v>73</v>
          </cell>
        </row>
        <row r="970">
          <cell r="BI970" t="str">
            <v>73</v>
          </cell>
        </row>
        <row r="971">
          <cell r="BI971" t="str">
            <v>73</v>
          </cell>
        </row>
        <row r="972">
          <cell r="BI972" t="str">
            <v>73</v>
          </cell>
        </row>
        <row r="973">
          <cell r="BI973" t="str">
            <v>73</v>
          </cell>
        </row>
        <row r="974">
          <cell r="BI974" t="str">
            <v>73</v>
          </cell>
        </row>
        <row r="975">
          <cell r="BI975" t="str">
            <v>73</v>
          </cell>
        </row>
        <row r="976">
          <cell r="BI976" t="str">
            <v>73</v>
          </cell>
        </row>
        <row r="977">
          <cell r="BI977" t="str">
            <v>73</v>
          </cell>
        </row>
        <row r="978">
          <cell r="BI978" t="str">
            <v>73</v>
          </cell>
        </row>
        <row r="979">
          <cell r="BI979" t="str">
            <v>73</v>
          </cell>
        </row>
        <row r="980">
          <cell r="BI980" t="str">
            <v>73</v>
          </cell>
        </row>
        <row r="981">
          <cell r="BI981" t="str">
            <v>73</v>
          </cell>
        </row>
        <row r="982">
          <cell r="BI982" t="str">
            <v>73</v>
          </cell>
        </row>
        <row r="983">
          <cell r="BI983" t="str">
            <v>73</v>
          </cell>
        </row>
        <row r="984">
          <cell r="BI984" t="str">
            <v>73</v>
          </cell>
        </row>
        <row r="985">
          <cell r="BI985" t="str">
            <v>73</v>
          </cell>
        </row>
        <row r="986">
          <cell r="BI986" t="str">
            <v>73</v>
          </cell>
        </row>
        <row r="987">
          <cell r="BI987" t="str">
            <v>73</v>
          </cell>
        </row>
        <row r="988">
          <cell r="BI988" t="str">
            <v>73</v>
          </cell>
        </row>
        <row r="989">
          <cell r="BI989" t="str">
            <v>73</v>
          </cell>
        </row>
        <row r="990">
          <cell r="BI990" t="str">
            <v>73</v>
          </cell>
        </row>
        <row r="991">
          <cell r="BI991" t="str">
            <v>73</v>
          </cell>
        </row>
        <row r="992">
          <cell r="BI992" t="str">
            <v>73</v>
          </cell>
        </row>
        <row r="993">
          <cell r="BI993" t="str">
            <v>73</v>
          </cell>
        </row>
        <row r="994">
          <cell r="BI994" t="str">
            <v>73</v>
          </cell>
        </row>
        <row r="995">
          <cell r="BI995" t="str">
            <v>73</v>
          </cell>
        </row>
        <row r="996">
          <cell r="BI996" t="str">
            <v>73</v>
          </cell>
        </row>
        <row r="997">
          <cell r="BI997" t="str">
            <v>73</v>
          </cell>
        </row>
        <row r="998">
          <cell r="BI998" t="str">
            <v>73</v>
          </cell>
        </row>
        <row r="999">
          <cell r="BI999" t="str">
            <v>73</v>
          </cell>
        </row>
        <row r="1000">
          <cell r="BI1000" t="str">
            <v>73</v>
          </cell>
        </row>
        <row r="1001">
          <cell r="BI1001" t="str">
            <v>73</v>
          </cell>
        </row>
        <row r="1002">
          <cell r="BI1002" t="str">
            <v>73</v>
          </cell>
        </row>
        <row r="1003">
          <cell r="BI1003" t="str">
            <v>73</v>
          </cell>
        </row>
        <row r="1004">
          <cell r="BI1004" t="str">
            <v>76</v>
          </cell>
        </row>
        <row r="1005">
          <cell r="BI1005" t="str">
            <v>76</v>
          </cell>
        </row>
        <row r="1006">
          <cell r="BI1006" t="str">
            <v>76</v>
          </cell>
        </row>
        <row r="1007">
          <cell r="BI1007" t="str">
            <v>76</v>
          </cell>
        </row>
        <row r="1008">
          <cell r="BI1008" t="str">
            <v>76</v>
          </cell>
        </row>
        <row r="1009">
          <cell r="BI1009" t="str">
            <v>76</v>
          </cell>
        </row>
        <row r="1010">
          <cell r="BI1010" t="str">
            <v>76</v>
          </cell>
        </row>
        <row r="1011">
          <cell r="BI1011" t="str">
            <v>76</v>
          </cell>
        </row>
        <row r="1012">
          <cell r="BI1012" t="str">
            <v>76</v>
          </cell>
        </row>
        <row r="1013">
          <cell r="BI1013" t="str">
            <v>76</v>
          </cell>
        </row>
        <row r="1014">
          <cell r="BI1014" t="str">
            <v>76</v>
          </cell>
        </row>
        <row r="1015">
          <cell r="BI1015" t="str">
            <v>76</v>
          </cell>
        </row>
        <row r="1016">
          <cell r="BI1016" t="str">
            <v>76</v>
          </cell>
        </row>
        <row r="1017">
          <cell r="BI1017" t="str">
            <v>76</v>
          </cell>
        </row>
        <row r="1018">
          <cell r="BI1018" t="str">
            <v>76</v>
          </cell>
        </row>
        <row r="1019">
          <cell r="BI1019" t="str">
            <v>76</v>
          </cell>
        </row>
        <row r="1020">
          <cell r="BI1020" t="str">
            <v>76</v>
          </cell>
        </row>
        <row r="1021">
          <cell r="BI1021" t="str">
            <v>76</v>
          </cell>
        </row>
        <row r="1022">
          <cell r="BI1022" t="str">
            <v>76</v>
          </cell>
        </row>
        <row r="1023">
          <cell r="BI1023" t="str">
            <v>76</v>
          </cell>
        </row>
        <row r="1024">
          <cell r="BI1024" t="str">
            <v>76</v>
          </cell>
        </row>
        <row r="1025">
          <cell r="BI1025" t="str">
            <v>76</v>
          </cell>
        </row>
        <row r="1026">
          <cell r="BI1026" t="str">
            <v>76</v>
          </cell>
        </row>
        <row r="1027">
          <cell r="BI1027" t="str">
            <v>76</v>
          </cell>
        </row>
        <row r="1028">
          <cell r="BI1028" t="str">
            <v>76</v>
          </cell>
        </row>
        <row r="1029">
          <cell r="BI1029" t="str">
            <v>76</v>
          </cell>
        </row>
        <row r="1030">
          <cell r="BI1030" t="str">
            <v>76</v>
          </cell>
        </row>
        <row r="1031">
          <cell r="BI1031" t="str">
            <v>76</v>
          </cell>
        </row>
        <row r="1032">
          <cell r="BI1032" t="str">
            <v>76</v>
          </cell>
        </row>
        <row r="1033">
          <cell r="BI1033" t="str">
            <v>76</v>
          </cell>
        </row>
        <row r="1034">
          <cell r="BI1034" t="str">
            <v>76</v>
          </cell>
        </row>
        <row r="1035">
          <cell r="BI1035" t="str">
            <v>76</v>
          </cell>
        </row>
        <row r="1036">
          <cell r="BI1036" t="str">
            <v>76</v>
          </cell>
        </row>
        <row r="1037">
          <cell r="BI1037" t="str">
            <v>76</v>
          </cell>
        </row>
        <row r="1038">
          <cell r="BI1038" t="str">
            <v>76</v>
          </cell>
        </row>
        <row r="1039">
          <cell r="BI1039" t="str">
            <v>76</v>
          </cell>
        </row>
        <row r="1040">
          <cell r="BI1040" t="str">
            <v>76</v>
          </cell>
        </row>
        <row r="1041">
          <cell r="BI1041" t="str">
            <v>76</v>
          </cell>
        </row>
        <row r="1042">
          <cell r="BI1042" t="str">
            <v>76</v>
          </cell>
        </row>
        <row r="1043">
          <cell r="BI1043" t="str">
            <v>76</v>
          </cell>
        </row>
        <row r="1044">
          <cell r="BI1044" t="str">
            <v>76</v>
          </cell>
        </row>
        <row r="1045">
          <cell r="BI1045" t="str">
            <v>76</v>
          </cell>
        </row>
        <row r="1046">
          <cell r="BI1046" t="str">
            <v>81</v>
          </cell>
        </row>
        <row r="1047">
          <cell r="BI1047" t="str">
            <v>81</v>
          </cell>
        </row>
        <row r="1048">
          <cell r="BI1048" t="str">
            <v>81</v>
          </cell>
        </row>
        <row r="1049">
          <cell r="BI1049" t="str">
            <v>81</v>
          </cell>
        </row>
        <row r="1050">
          <cell r="BI1050" t="str">
            <v>81</v>
          </cell>
        </row>
        <row r="1051">
          <cell r="BI1051" t="str">
            <v>81</v>
          </cell>
        </row>
        <row r="1052">
          <cell r="BI1052" t="str">
            <v>81</v>
          </cell>
        </row>
        <row r="1053">
          <cell r="BI1053" t="str">
            <v>85</v>
          </cell>
        </row>
        <row r="1054">
          <cell r="BI1054" t="str">
            <v>85</v>
          </cell>
        </row>
        <row r="1055">
          <cell r="BI1055" t="str">
            <v>85</v>
          </cell>
        </row>
        <row r="1056">
          <cell r="BI1056" t="str">
            <v>85</v>
          </cell>
        </row>
        <row r="1057">
          <cell r="BI1057" t="str">
            <v>85</v>
          </cell>
        </row>
        <row r="1058">
          <cell r="BI1058" t="str">
            <v>85</v>
          </cell>
        </row>
        <row r="1059">
          <cell r="BI1059" t="str">
            <v>85</v>
          </cell>
        </row>
        <row r="1060">
          <cell r="BI1060" t="str">
            <v>85</v>
          </cell>
        </row>
        <row r="1061">
          <cell r="BI1061" t="str">
            <v>85</v>
          </cell>
        </row>
        <row r="1062">
          <cell r="BI1062" t="str">
            <v>85</v>
          </cell>
        </row>
        <row r="1063">
          <cell r="BI1063" t="str">
            <v>85</v>
          </cell>
        </row>
        <row r="1064">
          <cell r="BI1064" t="str">
            <v>85</v>
          </cell>
        </row>
        <row r="1065">
          <cell r="BI1065" t="str">
            <v>85</v>
          </cell>
        </row>
        <row r="1066">
          <cell r="BI1066" t="str">
            <v>85</v>
          </cell>
        </row>
        <row r="1067">
          <cell r="BI1067" t="str">
            <v>85</v>
          </cell>
        </row>
        <row r="1068">
          <cell r="BI1068" t="str">
            <v>85</v>
          </cell>
        </row>
        <row r="1069">
          <cell r="BI1069" t="str">
            <v>85</v>
          </cell>
        </row>
        <row r="1070">
          <cell r="BI1070" t="str">
            <v>85</v>
          </cell>
        </row>
        <row r="1071">
          <cell r="BI1071" t="str">
            <v>85</v>
          </cell>
        </row>
        <row r="1072">
          <cell r="BI1072" t="str">
            <v>86</v>
          </cell>
        </row>
        <row r="1073">
          <cell r="BI1073" t="str">
            <v>86</v>
          </cell>
        </row>
        <row r="1074">
          <cell r="BI1074" t="str">
            <v>86</v>
          </cell>
        </row>
        <row r="1075">
          <cell r="BI1075" t="str">
            <v>86</v>
          </cell>
        </row>
        <row r="1076">
          <cell r="BI1076" t="str">
            <v>86</v>
          </cell>
        </row>
        <row r="1077">
          <cell r="BI1077" t="str">
            <v>86</v>
          </cell>
        </row>
        <row r="1078">
          <cell r="BI1078" t="str">
            <v>86</v>
          </cell>
        </row>
        <row r="1079">
          <cell r="BI1079" t="str">
            <v>86</v>
          </cell>
        </row>
        <row r="1080">
          <cell r="BI1080" t="str">
            <v>86</v>
          </cell>
        </row>
        <row r="1081">
          <cell r="BI1081" t="str">
            <v>86</v>
          </cell>
        </row>
        <row r="1082">
          <cell r="BI1082" t="str">
            <v>86</v>
          </cell>
        </row>
        <row r="1083">
          <cell r="BI1083" t="str">
            <v>86</v>
          </cell>
        </row>
        <row r="1084">
          <cell r="BI1084" t="str">
            <v>86</v>
          </cell>
        </row>
        <row r="1085">
          <cell r="BI1085" t="str">
            <v>88</v>
          </cell>
        </row>
        <row r="1086">
          <cell r="BI1086" t="str">
            <v>88</v>
          </cell>
        </row>
        <row r="1087">
          <cell r="BI1087" t="str">
            <v>91</v>
          </cell>
        </row>
        <row r="1088">
          <cell r="BI1088" t="str">
            <v>91</v>
          </cell>
        </row>
        <row r="1089">
          <cell r="BI1089" t="str">
            <v>91</v>
          </cell>
        </row>
        <row r="1090">
          <cell r="BI1090" t="str">
            <v>91</v>
          </cell>
        </row>
        <row r="1091">
          <cell r="BI1091" t="str">
            <v>91</v>
          </cell>
        </row>
        <row r="1092">
          <cell r="BI1092" t="str">
            <v>91</v>
          </cell>
        </row>
        <row r="1093">
          <cell r="BI1093" t="str">
            <v>91</v>
          </cell>
        </row>
        <row r="1094">
          <cell r="BI1094" t="str">
            <v>91</v>
          </cell>
        </row>
        <row r="1095">
          <cell r="BI1095" t="str">
            <v>91</v>
          </cell>
        </row>
        <row r="1096">
          <cell r="BI1096" t="str">
            <v>91</v>
          </cell>
        </row>
        <row r="1097">
          <cell r="BI1097" t="str">
            <v>91</v>
          </cell>
        </row>
        <row r="1098">
          <cell r="BI1098" t="str">
            <v>94</v>
          </cell>
        </row>
        <row r="1099">
          <cell r="BI1099" t="str">
            <v>94</v>
          </cell>
        </row>
        <row r="1100">
          <cell r="BI1100" t="str">
            <v>94</v>
          </cell>
        </row>
        <row r="1101">
          <cell r="BI1101" t="str">
            <v>94</v>
          </cell>
        </row>
        <row r="1102">
          <cell r="BI1102" t="str">
            <v>94</v>
          </cell>
        </row>
        <row r="1103">
          <cell r="BI1103" t="str">
            <v>94</v>
          </cell>
        </row>
        <row r="1104">
          <cell r="BI1104" t="str">
            <v>94</v>
          </cell>
        </row>
        <row r="1105">
          <cell r="BI1105" t="str">
            <v>94</v>
          </cell>
        </row>
        <row r="1106">
          <cell r="BI1106" t="str">
            <v>94</v>
          </cell>
        </row>
        <row r="1107">
          <cell r="BI1107" t="str">
            <v>95</v>
          </cell>
        </row>
        <row r="1108">
          <cell r="BI1108" t="str">
            <v>95</v>
          </cell>
        </row>
        <row r="1109">
          <cell r="BI1109" t="str">
            <v>95</v>
          </cell>
        </row>
        <row r="1110">
          <cell r="BI1110" t="str">
            <v>95</v>
          </cell>
        </row>
        <row r="1111">
          <cell r="BI1111" t="str">
            <v>97</v>
          </cell>
        </row>
        <row r="1112">
          <cell r="BI1112" t="str">
            <v>97</v>
          </cell>
        </row>
        <row r="1113">
          <cell r="BI1113" t="str">
            <v>97</v>
          </cell>
        </row>
        <row r="1114">
          <cell r="BI1114" t="str">
            <v>97</v>
          </cell>
        </row>
        <row r="1115">
          <cell r="BI1115" t="str">
            <v>97</v>
          </cell>
        </row>
        <row r="1116">
          <cell r="BI1116" t="str">
            <v>97</v>
          </cell>
        </row>
        <row r="1117">
          <cell r="BI1117" t="str">
            <v>99</v>
          </cell>
        </row>
        <row r="1118">
          <cell r="BI1118" t="str">
            <v>99</v>
          </cell>
        </row>
        <row r="1119">
          <cell r="BI1119" t="str">
            <v>99</v>
          </cell>
        </row>
        <row r="1120">
          <cell r="BI1120" t="str">
            <v>99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I"/>
      <sheetName val="TABLEROHVI"/>
      <sheetName val="GUIA TABLERO"/>
      <sheetName val="objproceso"/>
      <sheetName val="REPORTESOPERACION"/>
      <sheetName val="OPERACION"/>
      <sheetName val="objestrate"/>
      <sheetName val="Hoja1"/>
    </sheetNames>
    <sheetDataSet>
      <sheetData sheetId="0"/>
      <sheetData sheetId="1"/>
      <sheetData sheetId="2"/>
      <sheetData sheetId="3"/>
      <sheetData sheetId="4"/>
      <sheetData sheetId="5"/>
      <sheetData sheetId="6"/>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row r="14">
          <cell r="B14" t="str">
            <v>Funcionamiento</v>
          </cell>
        </row>
        <row r="15">
          <cell r="B15" t="str">
            <v>Fortalecimiento de la inspección vigilancia y control de los productos competencia del Invima a nivel nacional</v>
          </cell>
        </row>
        <row r="16">
          <cell r="B16" t="str">
            <v>Fortalecimiento de la arquitectura tecnológica y los procesos asociados a la gestión de las tecnologías de la información y comunicaciones nacional</v>
          </cell>
        </row>
        <row r="17">
          <cell r="B17" t="str">
            <v>Fortalecimiento institucional en la gestión administrativa y de apoyo del Invima a nivel nacional</v>
          </cell>
        </row>
        <row r="20">
          <cell r="B20" t="str">
            <v>Funcionamiento</v>
          </cell>
        </row>
        <row r="21">
          <cell r="B21" t="str">
            <v xml:space="preserve">Adoptar las buenas prácticas, estándares y requerimientos normativos para el adecuado gobierno de TI </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3">
          <cell r="F3" t="str">
            <v>Dirección General</v>
          </cell>
        </row>
        <row r="20">
          <cell r="F20" t="str">
            <v>SI</v>
          </cell>
        </row>
        <row r="21">
          <cell r="F21" t="str">
            <v>NO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ón reportes"/>
      <sheetName val="Ejecución Global"/>
      <sheetName val="Reporte Trimestral POA"/>
      <sheetName val="Dirección General"/>
      <sheetName val="Secretaría General"/>
      <sheetName val="Of de Planeación"/>
      <sheetName val="Of Asesora Jurídica"/>
      <sheetName val="Of Control Interno"/>
      <sheetName val="Of Tecnologías Inf"/>
      <sheetName val="Of Laboratorio"/>
      <sheetName val="Of Atención Ciud"/>
      <sheetName val="Of Asuntos Intern"/>
      <sheetName val="Dir Responsabilidad "/>
      <sheetName val="Dir Dispositivos "/>
      <sheetName val="Dir Cosméticos"/>
      <sheetName val="Dir Alimentos"/>
      <sheetName val="Dir Medicamentos"/>
      <sheetName val="Dir Operaciones"/>
      <sheetName val="Información"/>
      <sheetName val="CONTROL REPORTE"/>
      <sheetName val="Ind SPI_IVC "/>
      <sheetName val="POA-2021"/>
      <sheetName val="Inf Indicadores POA"/>
      <sheetName val="REPORTE IVC"/>
      <sheetName val="Formato Estandar"/>
      <sheetName val="Formato especial Dir.Operac"/>
    </sheetNames>
    <sheetDataSet>
      <sheetData sheetId="0"/>
      <sheetData sheetId="1"/>
      <sheetData sheetId="2"/>
      <sheetData sheetId="3">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DG01</v>
          </cell>
          <cell r="B8" t="str">
            <v xml:space="preserve">1 Fortalecimiento  de la inspección  vigilancia y control de los productos competencia del Invima </v>
          </cell>
          <cell r="C8" t="str">
            <v>Dirección General</v>
          </cell>
          <cell r="D8" t="str">
            <v xml:space="preserve">Recopilar, consolidar y divulgar internamente la información relacionada con la entidad que se publica en medios de comunicación  </v>
          </cell>
          <cell r="E8" t="str">
            <v>Realizar monitoreo a la información noticiosa que circula en medios de comunicación de carácter nacional y regional sobre temas sanitarios de los productos vigilados por la entidad y sobre la aparición del Instituto como autoridad sanitaria en Colombia.</v>
          </cell>
          <cell r="F8" t="str">
            <v>Inversión</v>
          </cell>
          <cell r="G8" t="str">
            <v>Reportes divulgados</v>
          </cell>
          <cell r="H8" t="str">
            <v>(No. de reportes hallados en medios masivos de comunicación/No. de reportes divulgados internamente)*100</v>
          </cell>
          <cell r="I8" t="str">
            <v>Número</v>
          </cell>
          <cell r="J8" t="str">
            <v>Trimestral</v>
          </cell>
          <cell r="K8">
            <v>300</v>
          </cell>
          <cell r="L8">
            <v>0</v>
          </cell>
          <cell r="M8">
            <v>300</v>
          </cell>
          <cell r="N8">
            <v>230</v>
          </cell>
          <cell r="O8">
            <v>0</v>
          </cell>
          <cell r="P8">
            <v>230</v>
          </cell>
          <cell r="Q8">
            <v>230</v>
          </cell>
          <cell r="R8">
            <v>0.76666666666666672</v>
          </cell>
          <cell r="S8">
            <v>1</v>
          </cell>
          <cell r="T8" t="str">
            <v/>
          </cell>
          <cell r="U8">
            <v>0</v>
          </cell>
          <cell r="V8">
            <v>0</v>
          </cell>
          <cell r="W8">
            <v>0</v>
          </cell>
          <cell r="X8">
            <v>0</v>
          </cell>
          <cell r="Y8">
            <v>0</v>
          </cell>
          <cell r="Z8">
            <v>61</v>
          </cell>
          <cell r="AA8">
            <v>61</v>
          </cell>
          <cell r="AB8">
            <v>0.20333333333333334</v>
          </cell>
          <cell r="AC8" t="str">
            <v>1. Para el primer trimestre de 2021 se realizó y socializó un total de 61 reportes de monitoreo de medios. Esta actividad está siendo realizada por el profesional especializado del Grupo de Comunicaciones ubidado en el GTT Occidente 2.
En Enero se realizaron 19 reportes,
En Febrero se realizaron 20 reportes y en el mes de Marzo 22 reportes.
2. Demora en la consolidación de los estudios previos para la contratación del servicio de monitoreo de medios.
3. Mayor articulación y agilidad en el proceso realizado por las direcciones involucradas.</v>
          </cell>
          <cell r="AD8">
            <v>0</v>
          </cell>
          <cell r="AE8">
            <v>0</v>
          </cell>
          <cell r="AF8">
            <v>0</v>
          </cell>
          <cell r="AG8">
            <v>0</v>
          </cell>
          <cell r="AH8">
            <v>0</v>
          </cell>
          <cell r="AI8">
            <v>60</v>
          </cell>
          <cell r="AJ8">
            <v>60</v>
          </cell>
          <cell r="AK8">
            <v>0.2</v>
          </cell>
          <cell r="AL8" t="str">
            <v>1. Para el segundo trimestre de 2021 se realizaron 60 reportes de monitoreo de medios, que fueron socializados oportunamente con directores y jefes de oficina. Actualmente, esta actividad está siendo realizada por el profesional especializado del Grupo de Comunicaciones ubidado en el GTT Occidente 2.
En Abril 20 reportes, en mayo 20 reportes y en junio 20 reportes.
2. Demora en la consolidación de los estudios previos para la contratación del servicio de monitoreo de medios.
3. Mayor articulación y agilidad en el proceso realizado por las direcciones involucradas y el Grupo de Gestión Contractual.</v>
          </cell>
          <cell r="AM8">
            <v>0</v>
          </cell>
          <cell r="AN8">
            <v>0</v>
          </cell>
          <cell r="AO8">
            <v>0</v>
          </cell>
          <cell r="AP8">
            <v>0</v>
          </cell>
          <cell r="AQ8">
            <v>0</v>
          </cell>
          <cell r="AR8">
            <v>109</v>
          </cell>
          <cell r="AS8">
            <v>109</v>
          </cell>
          <cell r="AT8">
            <v>0.36333333333333334</v>
          </cell>
          <cell r="AU8" t="str">
            <v>1. Para el tercer trimestre de 2021 el monitoreo de medios fue realizado por la fima contratista (Contrato 637 con fecha de inicio 17 de agosto de 2021) y por el profesional especializado del grupo de comunicaciones ubicado en el GTT Occidente 2. Se socializaron un total de 109 reportes diarios de monitoreo de medios, enviados a los correos institucionales y dispositivos móviles de directores, asesores y jefes de oficina así:
Julio: 20 reportes
Agosto: 50 reportes
Septiembre: 39 reportes
2. N/A
3. N/A</v>
          </cell>
          <cell r="AV8"/>
          <cell r="AW8"/>
          <cell r="AX8"/>
          <cell r="AY8"/>
          <cell r="AZ8"/>
          <cell r="BA8"/>
          <cell r="BB8">
            <v>0</v>
          </cell>
          <cell r="BC8">
            <v>0</v>
          </cell>
          <cell r="BD8" t="str">
            <v>1. Resultados Alcanzados a la fecha
2. Inconvenientes presentados
3. Acciones de Mejora si aplican</v>
          </cell>
        </row>
        <row r="9">
          <cell r="A9" t="str">
            <v>DG02</v>
          </cell>
          <cell r="B9" t="str">
            <v xml:space="preserve">1 Fortalecimiento  de la inspección  vigilancia y control de los productos competencia del Invima </v>
          </cell>
          <cell r="C9" t="str">
            <v>Dirección General</v>
          </cell>
          <cell r="D9" t="str">
            <v xml:space="preserve">Publicar artículos del Invima en medios de comunicación </v>
          </cell>
          <cell r="E9" t="str">
            <v>Posicionar  la información que se produce en la entidad a través de diferentes medios de comunicación</v>
          </cell>
          <cell r="F9" t="str">
            <v>Funcionamiento</v>
          </cell>
          <cell r="G9" t="str">
            <v>Articulos del Invima divulgados</v>
          </cell>
          <cell r="H9" t="str">
            <v xml:space="preserve"> (No. de articulos del Invima publicados en medios de comunicación / No. de articulos del Invima para publicar proyectados)  *100</v>
          </cell>
          <cell r="I9" t="str">
            <v>Número</v>
          </cell>
          <cell r="J9" t="str">
            <v>Trimestral</v>
          </cell>
          <cell r="K9">
            <v>10</v>
          </cell>
          <cell r="L9">
            <v>0</v>
          </cell>
          <cell r="M9">
            <v>10</v>
          </cell>
          <cell r="N9">
            <v>8</v>
          </cell>
          <cell r="O9">
            <v>0</v>
          </cell>
          <cell r="P9">
            <v>8</v>
          </cell>
          <cell r="Q9">
            <v>8</v>
          </cell>
          <cell r="R9">
            <v>0.8</v>
          </cell>
          <cell r="S9">
            <v>1</v>
          </cell>
          <cell r="T9" t="str">
            <v/>
          </cell>
          <cell r="U9">
            <v>0</v>
          </cell>
          <cell r="V9">
            <v>0</v>
          </cell>
          <cell r="W9">
            <v>0</v>
          </cell>
          <cell r="X9">
            <v>0</v>
          </cell>
          <cell r="Y9">
            <v>0</v>
          </cell>
          <cell r="Z9">
            <v>4</v>
          </cell>
          <cell r="AA9">
            <v>4</v>
          </cell>
          <cell r="AB9">
            <v>0.4</v>
          </cell>
          <cell r="AC9" t="str">
            <v>1. Para el primer trimestre de 2021 se pubicaron los siguientes artículos:
a.  10 de enero, periódico El Tiempo: artículo titulado "Vacuna contra covid-19 se aplicará exclusivamente con fórmula médica" https://www.eltiempo.com/salud/vacunas-aprobadas-tendran-calidad-seguridad-y-eficacia-invima-559759.
b.  El 25 de marzo se hizo la publicación en la Revista Grandes de Colombia del artículo tiulado "Invima Aceleramos los procesos de calidad en tiempos de pandemia" página 28 Edisión marzo de 2021. https://grandesdecolombia.org/edicion-digital/
c.  El 29 de marzo se realizó publicación en la Revista Semana "El director del Invima asegura que el Gobierno no tiene el monopolio de la aplicación de la vacuna en Colombia y no está descartado que los privados puedan comprarla. Sin embargo, sostiene que el Gobierno nacional trabaja para que el medicamento esté a disposición de toda la población lo más pronto posible."  https://www.semana.com/nacion/articulo/pfizer-tecnicamente-puede-venderle-esa-vacuna-a-un-privado-julio-cesar-aldana/202100/.
d.  El 29 de Marzo El Colombiano hizo la Publicación del artículo "Invima alerta por visiones fatalistas sobre vacuna anticovid" https://www.elcolombiano.com/colombia/salud/invima-habla-sobre-seguridad-de-vacunas-contra-el-covid-19-CI14855689. Soporte en PDF enviado por el medio. 
2. Por la importancia del tema relacionado con las vacunas contra covid-19, se ha recibido una gran cantidad de solicitudes durante este periodo.
3. N/A</v>
          </cell>
          <cell r="AD9">
            <v>0</v>
          </cell>
          <cell r="AE9">
            <v>0</v>
          </cell>
          <cell r="AF9">
            <v>0</v>
          </cell>
          <cell r="AG9">
            <v>0</v>
          </cell>
          <cell r="AH9">
            <v>0</v>
          </cell>
          <cell r="AI9">
            <v>2</v>
          </cell>
          <cell r="AJ9">
            <v>2</v>
          </cell>
          <cell r="AK9">
            <v>0.2</v>
          </cell>
          <cell r="AL9" t="str">
            <v>1. Para el segundo trimestre de 2021, se publicaron los siguientes artículos:
a.  28 de abril, Revista IALIMENTOS, artículo titulado "NVIMA LANZA PROGRAMA DE CAPACITACIÓN SANITARIA PARA LA INDUSTRIA"  https://www.revistaialimentos.com/invima-lanza-programa-de-capacitacion-sanitaria-para-la-industria/.
b.  21 de mayo, página de la Federación Colombiana de Coopetativas de Productores de Leche, artículo titulado "INVIMA INVITA A LA PARTICIPACIÓN Y CONSTRUCCIÓN PÚBLICA DE PROCEDIMIENTOS REFERENTES A PROYECTOS DE REGULACIÓN DE ALIMENTOS"  http://fedecooleche.com/2021/05/21/invima-invita-a-la-participacion-y-construccion-publica-de-procedimientos-referentes-a-proyectos-de-regulacion-de-alimentos/
2. Por la importancia del tema relacionado con las vacunas contra covid-19, se ha recibido una gran cantidad de solicitudes durante este periodo.
3. N/A</v>
          </cell>
          <cell r="AM9">
            <v>0</v>
          </cell>
          <cell r="AN9">
            <v>0</v>
          </cell>
          <cell r="AO9">
            <v>0</v>
          </cell>
          <cell r="AP9">
            <v>0</v>
          </cell>
          <cell r="AQ9">
            <v>0</v>
          </cell>
          <cell r="AR9">
            <v>2</v>
          </cell>
          <cell r="AS9">
            <v>2</v>
          </cell>
          <cell r="AT9">
            <v>0.2</v>
          </cell>
          <cell r="AU9" t="str">
            <v>1. Para el tercer trimestre de 2021, se publicarón los siguientes artículos:
a.  2 de septiembre de 2021, Invima sufre un recorte de 54 mil millones de pesos en el presupuesto del 2022 "Se ha reforzado que la entidad se comprometa al servicio ágil, eficiente, transparente y que luche contra la corrupción" https://www.edicionmedica.com.co/secciones/gestion/invima-sufre-un-recorte-de-54-mil-millones-de-pesos-en-el-presupuesto-del-2022-1568
b. 28 de septiembre de 2021, Invima rindió cuentas de su gestión durante la pandemia "Seis nuevos mercados para productos colombianos y cinco autorizaciones a vacunas entre los logros en 2020" https://www.portafolio.co/economia/gobierno/invima-rindio-cuentas-de-su-gestion-durante-la-pandemia-556778
2. N/A
3. N/A</v>
          </cell>
          <cell r="AV9"/>
          <cell r="AW9"/>
          <cell r="AX9"/>
          <cell r="AY9"/>
          <cell r="AZ9"/>
          <cell r="BA9"/>
          <cell r="BB9">
            <v>0</v>
          </cell>
          <cell r="BC9">
            <v>0</v>
          </cell>
          <cell r="BD9" t="str">
            <v>1. Resultados Alcanzados a la fecha
2. Inconvenientes presentados
3. Acciones de Mejora si aplican</v>
          </cell>
        </row>
        <row r="10">
          <cell r="A10" t="str">
            <v>DG03</v>
          </cell>
          <cell r="B10" t="str">
            <v xml:space="preserve">1 Fortalecimiento  de la inspección  vigilancia y control de los productos competencia del Invima </v>
          </cell>
          <cell r="C10" t="str">
            <v>Dirección General</v>
          </cell>
          <cell r="D10" t="str">
            <v>Realizar  ruedas de prensa  de la Entidad</v>
          </cell>
          <cell r="E10" t="str">
            <v>Informar a los medios masivos de comunicación y ciudadanos los hechos más  relevantes de la gestión del Invima, con el fin de que estos puedan ser  reproducidos en los diarios, revistas, programas de televisión, emisiones radiales o sitios de Internet.</v>
          </cell>
          <cell r="F10" t="str">
            <v>Funcionamiento</v>
          </cell>
          <cell r="G10" t="str">
            <v>Comunicados de prensa</v>
          </cell>
          <cell r="H10" t="str">
            <v>(No. comunicados de prensa realizados a partir de ruedas de prensa realizadas/No. de comunicados de prensa programados a partir de ruedas de prensa)*100%</v>
          </cell>
          <cell r="I10" t="str">
            <v>Número</v>
          </cell>
          <cell r="J10" t="str">
            <v>Trimestral</v>
          </cell>
          <cell r="K10">
            <v>10</v>
          </cell>
          <cell r="L10">
            <v>0</v>
          </cell>
          <cell r="M10">
            <v>10</v>
          </cell>
          <cell r="N10">
            <v>8</v>
          </cell>
          <cell r="O10">
            <v>0</v>
          </cell>
          <cell r="P10">
            <v>8</v>
          </cell>
          <cell r="Q10">
            <v>8</v>
          </cell>
          <cell r="R10">
            <v>0.8</v>
          </cell>
          <cell r="S10">
            <v>1</v>
          </cell>
          <cell r="T10" t="str">
            <v/>
          </cell>
          <cell r="U10">
            <v>0</v>
          </cell>
          <cell r="V10">
            <v>0</v>
          </cell>
          <cell r="W10">
            <v>0</v>
          </cell>
          <cell r="X10">
            <v>0</v>
          </cell>
          <cell r="Y10">
            <v>0</v>
          </cell>
          <cell r="Z10">
            <v>3</v>
          </cell>
          <cell r="AA10">
            <v>3</v>
          </cell>
          <cell r="AB10">
            <v>0.3</v>
          </cell>
          <cell r="AC10" t="str">
            <v>1. Para el primer trimestre de 2021 se socializaron con los medios de comunicación  los siguientes comunicados de prensa:
a.  5 de enero: "Invima otorga la primera Autorización Sanitaria de Uso de Emergencia - ASUE, para vacunas contra COVID-19,     https://consultorsalud.com/vacuna-de-pfizer-es-autorizada-en-colombia/ . Tambbien es publicado en nuestro portal web   https://n9.cl/nbl85
b.  23 de febrero: "Colombia con luz verde para exportar carne a Qatar"  https://www.portafolio.co/economia/colombia-con-luz-verde-para-exportar-carne-a-qatar-549400   tambien se publico en nuestr portl web https://n9.cl/7kuxd
c.   25 de marzo: "Invima otorga Autorización de Uso de Emergencia – ASUE, para vacuna desarrollada por la farmacéutica Janssen"  https://consultorsalud.com/uso-de-emergencia-de-la-vacuna-de-janssen/ y tambien fue publicado en nuestro portal web https://n9.cl/hykem.
2. N/A
3. N/A</v>
          </cell>
          <cell r="AD10">
            <v>0</v>
          </cell>
          <cell r="AE10">
            <v>0</v>
          </cell>
          <cell r="AF10">
            <v>0</v>
          </cell>
          <cell r="AG10">
            <v>0</v>
          </cell>
          <cell r="AH10">
            <v>0</v>
          </cell>
          <cell r="AI10">
            <v>3</v>
          </cell>
          <cell r="AJ10">
            <v>3</v>
          </cell>
          <cell r="AK10">
            <v>0.3</v>
          </cell>
          <cell r="AL10" t="str">
            <v>1. Para el segundo trimestre de 2021 se remitió a los medios de comunicación los siguientes comunicados de prensa:
a. 8 de abril, "Invima solicitó información sobre efectos adversos de la vacuna AstraZeneca"  https://www.rcnradio.com/salud/invima-solicito-informacion-sobre-efectos-adversos-de-la-vacuna-astrazeneca.
b. 16 de abril, "Invima otorga la primera Autorización Sanitaria de Uso de Emergencia - ASUE, para vacunas contra COVID-19,     https://consultorsalud.com/vacuna-de-pfizer-es-autorizada-en-colombia/ . Publicado también en nuestro portal web   https://n9.cl/nbl85
c. 24 de junio, "Invima aprueba vacunación de mayores de 12 años con la vacuna de Pfizer"  https://www.semana.com/nacion/articulo/invima-aprueba-vacunacion-de-mayores-de-12-anos-con-la-vacuna-de-pfizer/202125/
2. N/A
3. N/A</v>
          </cell>
          <cell r="AM10">
            <v>0</v>
          </cell>
          <cell r="AN10">
            <v>0</v>
          </cell>
          <cell r="AO10">
            <v>0</v>
          </cell>
          <cell r="AP10">
            <v>0</v>
          </cell>
          <cell r="AQ10">
            <v>0</v>
          </cell>
          <cell r="AR10">
            <v>2</v>
          </cell>
          <cell r="AS10">
            <v>2</v>
          </cell>
          <cell r="AT10">
            <v>0.2</v>
          </cell>
          <cell r="AU10" t="str">
            <v>1. Resultados Alcanzados a la fecha
a. 27 de agosto de 2021, Vacunación COVID: ¿Qué pasa con la ampliación de tiempos en las dosis? "Dese el Invima se aprobó el ampliamiento de plazos en las vacunas de Moderna" https://caracol.com.co/programa/2021/08/27/6am_hoy_por_hoy/1630069408_396944.html
  * 27 de agosto de 2021, Antecedentes dicen que es seguro ampliar intervalos de vacuna de Moderna: director del Invima "El plazo entre la primera y segunda dosis de la vacuna de Moderna se puede extender hasta los 84 días" https://www.bluradio.com/salud/vacunacion-contra-el-covid-19/antecedentes-dicen-que-es-seguro-ampliar-intervalos-de-vacuna-de-moderna-director-del-invima
b. 8 de eptiembre de 2021, ¿Son legales los productos a base de hoja de coca que se venden en el país? "El Invima aclaró varias dudas sobre la comercialización de productos medicinales que se fabrican a partir de esta planta". https://www.wradio.com.co/noticias/actualidad/son-legales-los-productos-a-base-de-hoja-de-coca-que-se-venden-en-el-pais/20210908/nota/4163810.aspx
2. N/A
3. N/A</v>
          </cell>
          <cell r="AV10"/>
          <cell r="AW10"/>
          <cell r="AX10"/>
          <cell r="AY10"/>
          <cell r="AZ10"/>
          <cell r="BA10"/>
          <cell r="BB10">
            <v>0</v>
          </cell>
          <cell r="BC10">
            <v>0</v>
          </cell>
          <cell r="BD10" t="str">
            <v>1. Resultados Alcanzados a la fecha
2. Inconvenientes presentados
3. Acciones de Mejora si aplican</v>
          </cell>
        </row>
        <row r="11">
          <cell r="A11" t="str">
            <v>DG04</v>
          </cell>
          <cell r="B11" t="str">
            <v xml:space="preserve">1 Fortalecimiento  de la inspección  vigilancia y control de los productos competencia del Invima </v>
          </cell>
          <cell r="C11" t="str">
            <v>Dirección General</v>
          </cell>
          <cell r="D11" t="str">
            <v>Realizar visitas virtuales a estudiantes universitarios sobre temas relacionados con la educación sanitaria</v>
          </cell>
          <cell r="E11" t="str">
            <v xml:space="preserve">Dar a conocer a los estudiantes universitarios los procesos que se adelantan para proteger y promover la inocuidad de los productos competencia del Invima </v>
          </cell>
          <cell r="F11" t="str">
            <v>Funcionamiento</v>
          </cell>
          <cell r="G11" t="str">
            <v xml:space="preserve">Visitas virtuales realizadas </v>
          </cell>
          <cell r="H11" t="str">
            <v>(No. de visitas virtuales socializadas con estudiantes universitarios  /No. de universidades contactadas para visita virtual a los laboratorios)*100</v>
          </cell>
          <cell r="I11" t="str">
            <v>Número</v>
          </cell>
          <cell r="J11" t="str">
            <v>Trimestral</v>
          </cell>
          <cell r="K11">
            <v>40</v>
          </cell>
          <cell r="L11">
            <v>0</v>
          </cell>
          <cell r="M11">
            <v>40</v>
          </cell>
          <cell r="N11">
            <v>20</v>
          </cell>
          <cell r="O11">
            <v>0</v>
          </cell>
          <cell r="P11">
            <v>20</v>
          </cell>
          <cell r="Q11">
            <v>20</v>
          </cell>
          <cell r="R11">
            <v>0.5</v>
          </cell>
          <cell r="S11">
            <v>1</v>
          </cell>
          <cell r="T11" t="str">
            <v/>
          </cell>
          <cell r="U11">
            <v>0</v>
          </cell>
          <cell r="V11">
            <v>0</v>
          </cell>
          <cell r="W11">
            <v>0</v>
          </cell>
          <cell r="X11">
            <v>0</v>
          </cell>
          <cell r="Y11">
            <v>0</v>
          </cell>
          <cell r="Z11">
            <v>0</v>
          </cell>
          <cell r="AA11">
            <v>0</v>
          </cell>
          <cell r="AB11">
            <v>0</v>
          </cell>
          <cell r="AC11" t="str">
            <v>1. Para el primer trimestre se encuentran preproducción y producción los videos de los laboratorios faltantes.
2. Debido a medidas sanitarias implementadas por el COVID-19, se han presentado restricciones en el ingreso a los laboratorios  para grabar los videos 
3. Realizar un cronograma para coordinar las grabaciones restantes, contando con el apoyo del Grupo de Laboratorios</v>
          </cell>
          <cell r="AD11">
            <v>0</v>
          </cell>
          <cell r="AE11">
            <v>0</v>
          </cell>
          <cell r="AF11">
            <v>0</v>
          </cell>
          <cell r="AG11">
            <v>0</v>
          </cell>
          <cell r="AH11">
            <v>0</v>
          </cell>
          <cell r="AI11">
            <v>0</v>
          </cell>
          <cell r="AJ11">
            <v>0</v>
          </cell>
          <cell r="AK11">
            <v>0</v>
          </cell>
          <cell r="AL11" t="str">
            <v>1. Durante este trimestre se lleva a cabo la preproducción y producción de los videos restantes de los laboratorios del Instituto.
2. Debido a la alerta sanitaria por covid-19, se han presentado restricciones para el ingreso a los laboratorios para realizar la grabación del material audiovisual 
3. Actualizar periódicamente el cronograma de trabajo para las grabaciones restantes, según la disponibilidad reportada por el área de laboratorios</v>
          </cell>
          <cell r="AM11">
            <v>0</v>
          </cell>
          <cell r="AN11">
            <v>0</v>
          </cell>
          <cell r="AO11">
            <v>0</v>
          </cell>
          <cell r="AP11">
            <v>0</v>
          </cell>
          <cell r="AQ11">
            <v>0</v>
          </cell>
          <cell r="AR11">
            <v>20</v>
          </cell>
          <cell r="AS11">
            <v>20</v>
          </cell>
          <cell r="AT11">
            <v>0.5</v>
          </cell>
          <cell r="AU11" t="str">
            <v>1. en el mes de septiembre se hizo el envio de la initación a la universidades para participar en el recorrido virtualde los laboratorios del invima, en el siguiente trimestre seran socializados los videos a las universidades que manifiesten su deseo de participar en la actividad  
2. N/A  
3. N/A</v>
          </cell>
          <cell r="AV11"/>
          <cell r="AW11"/>
          <cell r="AX11"/>
          <cell r="AY11"/>
          <cell r="AZ11"/>
          <cell r="BA11"/>
          <cell r="BB11">
            <v>0</v>
          </cell>
          <cell r="BC11">
            <v>0</v>
          </cell>
          <cell r="BD11" t="str">
            <v>1. Resultados Alcanzados a la fecha
2. Inconvenientes presentados
3. Acciones de Mejora si aplican</v>
          </cell>
        </row>
        <row r="12">
          <cell r="A12" t="str">
            <v>DG05</v>
          </cell>
          <cell r="B12" t="str">
            <v>2 Mejoramiento de la calidad en los procesos y trámites de la entidad</v>
          </cell>
          <cell r="C12" t="str">
            <v>Dirección General</v>
          </cell>
          <cell r="D12" t="str">
            <v xml:space="preserve">Ejecutar el Plan de tratamiento de riesgos de seguridad y privacidad de la información </v>
          </cell>
          <cell r="E12" t="str">
            <v xml:space="preserve">Determinar el nivel de ejecución del plan de tratamiento de riesgos de seguridad y privacidad de la información  de acuerdo a la normatividad vigente </v>
          </cell>
          <cell r="F12" t="str">
            <v>Funcionamiento</v>
          </cell>
          <cell r="G12" t="str">
            <v xml:space="preserve">Ejecución del Plan de tratamiento de riesgos de seguridad y privacidad de la información </v>
          </cell>
          <cell r="H12" t="str">
            <v xml:space="preserve">% de cumplimiento del Plan de tratamiento de riesgos de seguridad y privacidad de la información </v>
          </cell>
          <cell r="I12" t="str">
            <v>Porcentaje</v>
          </cell>
          <cell r="J12" t="str">
            <v>Semestral</v>
          </cell>
          <cell r="K12">
            <v>1</v>
          </cell>
          <cell r="L12"/>
          <cell r="M12">
            <v>1</v>
          </cell>
          <cell r="N12">
            <v>0.2</v>
          </cell>
          <cell r="O12"/>
          <cell r="P12">
            <v>0.2</v>
          </cell>
          <cell r="Q12">
            <v>0.2</v>
          </cell>
          <cell r="R12">
            <v>0.2</v>
          </cell>
          <cell r="S12">
            <v>1</v>
          </cell>
          <cell r="T12" t="str">
            <v/>
          </cell>
          <cell r="U12"/>
          <cell r="V12"/>
          <cell r="W12"/>
          <cell r="X12"/>
          <cell r="Y12"/>
          <cell r="Z12"/>
          <cell r="AA12">
            <v>0</v>
          </cell>
          <cell r="AB12">
            <v>0</v>
          </cell>
          <cell r="AC12" t="str">
            <v>1. Reporte Semestral a  cargo de seguridad de la información Oficina Asesora de Planeación 
2. Inconvenientes presentados
3. Acciones de Mejora si aplican</v>
          </cell>
          <cell r="AD12"/>
          <cell r="AE12"/>
          <cell r="AF12"/>
          <cell r="AG12"/>
          <cell r="AH12"/>
          <cell r="AI12">
            <v>0.2</v>
          </cell>
          <cell r="AJ12">
            <v>0.2</v>
          </cell>
          <cell r="AK12">
            <v>0.2</v>
          </cell>
          <cell r="AL12" t="str">
            <v xml:space="preserve">1. Resultados Alcanzados a la fecha: Para el primer semestre del año 2021, se ha avanzado en un 20% en la ejecución del Planta de tratamiento de riesgos de seguridad y privacidad de la información.
Se inicia con la revisión de requerimientos de la nueva guia del DAFP frente a la identificación de riesgos de seguridad de la información
Se realiza la revisión de dos riesgos de seguridad de la información de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
</v>
          </cell>
          <cell r="AM12"/>
          <cell r="AN12"/>
          <cell r="AO12"/>
          <cell r="AP12"/>
          <cell r="AQ12"/>
          <cell r="AR12"/>
          <cell r="AS12">
            <v>0</v>
          </cell>
          <cell r="AT12">
            <v>0</v>
          </cell>
          <cell r="AU12" t="str">
            <v>1. Resultados Alcanzados a la fecha
2. Inconvenientes presentados
3. Acciones de Mejora si aplican</v>
          </cell>
          <cell r="AV12"/>
          <cell r="AW12"/>
          <cell r="AX12"/>
          <cell r="AY12"/>
          <cell r="AZ12"/>
          <cell r="BA12"/>
          <cell r="BB12">
            <v>0</v>
          </cell>
          <cell r="BC12">
            <v>0</v>
          </cell>
          <cell r="BD12" t="str">
            <v>1. Resultados Alcanzados a la fecha
2. Inconvenientes presentados
3. Acciones de Mejora si aplican</v>
          </cell>
        </row>
        <row r="13">
          <cell r="A13" t="str">
            <v>DG06</v>
          </cell>
          <cell r="B13" t="str">
            <v>2 Mejoramiento de la calidad en los procesos y trámites de la entidad</v>
          </cell>
          <cell r="C13" t="str">
            <v>Dirección General</v>
          </cell>
          <cell r="D13" t="str">
            <v>Ejecutar el Plan de seguridad y privacidad de la información</v>
          </cell>
          <cell r="E13" t="str">
            <v>Determinar el nivel de ejecución del plan de seguridad y privacidad de la información de acuerdo a la normatividad vigente</v>
          </cell>
          <cell r="F13" t="str">
            <v>Funcionamiento</v>
          </cell>
          <cell r="G13" t="str">
            <v>Ejecución del Plan de seguridad y privacidad de la información</v>
          </cell>
          <cell r="H13" t="str">
            <v xml:space="preserve"> % de cumplimiento del Plan de seguridad y privacidad de la información</v>
          </cell>
          <cell r="I13" t="str">
            <v>Porcentaje</v>
          </cell>
          <cell r="J13" t="str">
            <v>Semestral</v>
          </cell>
          <cell r="K13">
            <v>1</v>
          </cell>
          <cell r="L13"/>
          <cell r="M13">
            <v>1</v>
          </cell>
          <cell r="N13">
            <v>0.5</v>
          </cell>
          <cell r="O13"/>
          <cell r="P13">
            <v>0.5</v>
          </cell>
          <cell r="Q13">
            <v>0.5</v>
          </cell>
          <cell r="R13">
            <v>0.5</v>
          </cell>
          <cell r="S13">
            <v>1</v>
          </cell>
          <cell r="T13" t="str">
            <v/>
          </cell>
          <cell r="U13"/>
          <cell r="V13"/>
          <cell r="W13"/>
          <cell r="X13"/>
          <cell r="Y13"/>
          <cell r="Z13"/>
          <cell r="AA13">
            <v>0</v>
          </cell>
          <cell r="AB13">
            <v>0</v>
          </cell>
          <cell r="AC13" t="str">
            <v>1.  Reporte Semestral a  cargo de seguridad de la información Oficina Asesora de Planeación 
2. Inconvenientes presentados
3. Acciones de Mejora si aplican</v>
          </cell>
          <cell r="AD13"/>
          <cell r="AE13"/>
          <cell r="AF13"/>
          <cell r="AG13"/>
          <cell r="AH13"/>
          <cell r="AI13">
            <v>0.5</v>
          </cell>
          <cell r="AJ13">
            <v>0.5</v>
          </cell>
          <cell r="AK13">
            <v>0.5</v>
          </cell>
          <cell r="AL13" t="str">
            <v>1. Resultados Alcanzados a la fecha:
Se ha avanzado con el seguimiento de cierre de brechas con el grupo de soporte tecnológico.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contrataci+on para evitar retrazos en las actividades propuestas del plan.</v>
          </cell>
          <cell r="AM13"/>
          <cell r="AN13"/>
          <cell r="AO13"/>
          <cell r="AP13"/>
          <cell r="AQ13"/>
          <cell r="AR13"/>
          <cell r="AS13">
            <v>0</v>
          </cell>
          <cell r="AT13">
            <v>0</v>
          </cell>
          <cell r="AU13" t="str">
            <v>1. Resultados Alcanzados a la fecha
2. Inconvenientes presentados
3. Acciones de Mejora si aplican</v>
          </cell>
          <cell r="AV13"/>
          <cell r="AW13"/>
          <cell r="AX13"/>
          <cell r="AY13"/>
          <cell r="AZ13"/>
          <cell r="BA13"/>
          <cell r="BB13">
            <v>0</v>
          </cell>
          <cell r="BC13">
            <v>0</v>
          </cell>
          <cell r="BD13" t="str">
            <v>1. Resultados Alcanzados a la fecha
2. Inconvenientes presentados
3. Acciones de Mejora si aplican</v>
          </cell>
        </row>
        <row r="14">
          <cell r="A14" t="str">
            <v>DG07</v>
          </cell>
          <cell r="B14" t="str">
            <v>5 Gestión de la transparencia, participación ciudadana, rendición de cuentas y lucha contra la ilegalidad</v>
          </cell>
          <cell r="C14" t="str">
            <v>Dirección General</v>
          </cell>
          <cell r="D14" t="str">
            <v>Ejecutar los componentes de "Iniciativas Adicionales"-"Rendición de cuentas"-"Mecanismos de Transparencia y Acceso de la Información" del plan anticorrupción y atención al ciudadano"</v>
          </cell>
          <cell r="E14" t="str">
            <v>Determinar el nivel de ejecución de las"Iniciativas Adicionales"-"Rendición de cuentas"-"Mecanismos de Transparencia y Acceso de la Información" del plan anticorrupción y atención al ciudadano". "Invima en la Regiones"</v>
          </cell>
          <cell r="F14" t="str">
            <v>Funcionamiento</v>
          </cell>
          <cell r="G14" t="str">
            <v>Ejecución de Subcomponentes del plan anticorrupción y atención al ciudadano"</v>
          </cell>
          <cell r="H14" t="str">
            <v xml:space="preserve">(No de subcomponentes realizados /No de subcomponentes proyectados)*100 </v>
          </cell>
          <cell r="I14" t="str">
            <v>Número</v>
          </cell>
          <cell r="J14" t="str">
            <v>Trimestral</v>
          </cell>
          <cell r="K14">
            <v>10</v>
          </cell>
          <cell r="L14">
            <v>0</v>
          </cell>
          <cell r="M14">
            <v>10</v>
          </cell>
          <cell r="N14">
            <v>8</v>
          </cell>
          <cell r="O14">
            <v>0</v>
          </cell>
          <cell r="P14">
            <v>8</v>
          </cell>
          <cell r="Q14">
            <v>8</v>
          </cell>
          <cell r="R14">
            <v>0.8</v>
          </cell>
          <cell r="S14">
            <v>1</v>
          </cell>
          <cell r="T14" t="str">
            <v/>
          </cell>
          <cell r="U14">
            <v>0</v>
          </cell>
          <cell r="V14">
            <v>0</v>
          </cell>
          <cell r="W14">
            <v>0</v>
          </cell>
          <cell r="X14">
            <v>0</v>
          </cell>
          <cell r="Y14">
            <v>0</v>
          </cell>
          <cell r="Z14">
            <v>2</v>
          </cell>
          <cell r="AA14">
            <v>2</v>
          </cell>
          <cell r="AB14">
            <v>0.2</v>
          </cell>
          <cell r="AC14" t="str">
            <v>1. Para el primer trimestre de 2021 se han diseñado diferentes estrategias en el marco de rendición de cuentas para mantener informados a los residentes del territorio nacional de lo temas de competencia del Instituto.
a.  Comunicación permanente de las actividades desarrolladas por el instituto por medio de sus redes sociales, algunas de las publicaciones en redes institucionales con mas visitas: 
i. 24 de febrero de 2021  "El Ministerio de Salud Pública de Qatar otorgó autorización para la exportación de #CarneBovina colombiana a #Qatar " https://twitter.com/invimacolombia/status/1364589913979650050.
ii.  10 de marzo de 2021 " #Invima informa que el Servicio Agrícola y Ganadero – @sagchile autorizó a Colombia para la exportación de huevos aviares industrializados en conserva a ese país." https://twitter.com/invimacolombia/status/1369703705038163972 .
iii. 17 de marzo de 2021 "entrega de 64 registros sanitarios a emprendedores, micro, pequeñas y medianas empresas de la región, se hizo el lanzamiento oficial del contrato interadministrativo entre la Gobernación del Valle del Cauca". https://twitter.com/invimacolombia/status/1372236731567763459 
b. Se realizan publicaciones permanentes de  noticias y eventos institucionales del portal  web algunos ejemplos son:
i. 19 de febrero de 2021" Segundo taller virtual sobre la Decisión 833 de la CAN y reglamentación asociada"
https://www.invima.gov.co/segundo-taller-virtual-sobre-la-decision-833-de-la-can-y-reglamentacion-asociada.
ii. 24 de febrero de 2021 "Actualízate: Aspectos técnico-sanitarios de la Normatividad sanitaria vigente de la industria de Alimentos y bebidas https://www.invima.gov.co/actualizate-aspectos-tecnico-sanitarios-de-la-normatividad-sanitaria-vigente-de-la-industria-de-alimentos-y-bebidas.
iii. 18 de marzo de 2021 "Estándares de ejecución sanitaria para plantas especiales de beneficio de aves"
https://www.invima.gov.co/estandares-de-ejecucion-sanitaria-para-plantas-especiales-de-beneficio-de-aves-2021
2. N/A
3. N/A</v>
          </cell>
          <cell r="AD14">
            <v>0</v>
          </cell>
          <cell r="AE14">
            <v>0</v>
          </cell>
          <cell r="AF14">
            <v>0</v>
          </cell>
          <cell r="AG14">
            <v>0</v>
          </cell>
          <cell r="AH14">
            <v>0</v>
          </cell>
          <cell r="AI14">
            <v>3</v>
          </cell>
          <cell r="AJ14">
            <v>3</v>
          </cell>
          <cell r="AK14">
            <v>0.3</v>
          </cell>
          <cell r="AL14" t="str">
            <v>1. Se mantienen las estrategias diseñadas en el marco de la rendición de cuentas.
a.  Comunicación permanente de las actividades desarrolladas por el Instituto a través de sus redes sociales. 
Algunas de las publicaciones con mayor número de visitas: 
i. 17 de abril  "Te invitamos a participar del curso virtual sobre normatividad sanitaria para alimentos y bebidas" https://www.facebook.com/392908474103759/posts/4141774349217134 
ii.  26 de abril " #Invima no ha recibido ninguna solicitud para el otorgamiento de ASUE, por parte del fabricante de la vacuna #SputnikV o de su representante." https://twitter.com/invimacolombia/status/1386727740523618304
iii. 1 de junio Lanzamiento de campaña con Mercado Libre y Policia Nacional "No creas en falsas curas. Informarte, hace parte del tratamiento"  https://www.invima.gov.co/en/no-creas-en-falsas-curas-informarte-hace-parte-del-tratamiento-nueva-campana-entre-invima-mercado-libre-y-la-policia-nacional
iii. 27 de junio "La vacuna desarrollada por la farmacéutica Moderna Switzerland GmbH, ya cuenta con Autorización Sanitaria de Uso de Emergencia #ASUE por parte de Invima"  https://www.facebook.com/392908474103759/posts/4344565365604697
b. Publicación permanente de noticias y eventos institucionales en el portal web.
i. 34 noticias publicadas durante este periodo. https://www.invima.gov.co/en/web/guest/noticias-2021
ii. 8 eventos publicados https://www.invima.gov.co/en/web/guest/eventos-2021
c.  se realizaron dos  Facebook Live:  
04 de junio: aspectos mas importantes de la Decisión 833, reglamentación Andina para la producción de cosméticos   https://www.facebook.com/InvimaColombia/videos/224489299240124/
29 de junio: errores comunes en la publicidad de alimentos y bebidas https://www.facebook.com/InvimaColombia/videos/575365670512837/
2. N/A
3. N/A</v>
          </cell>
          <cell r="AM14">
            <v>0</v>
          </cell>
          <cell r="AN14">
            <v>0</v>
          </cell>
          <cell r="AO14">
            <v>0</v>
          </cell>
          <cell r="AP14">
            <v>0</v>
          </cell>
          <cell r="AQ14">
            <v>0</v>
          </cell>
          <cell r="AR14">
            <v>3</v>
          </cell>
          <cell r="AS14">
            <v>3</v>
          </cell>
          <cell r="AT14">
            <v>0.3</v>
          </cell>
          <cell r="AU14" t="str">
            <v>1. Para el terer trimestre de 2021, se mantiene la estrategia de rendición de cuentas permanente en la entidad y se desarrollaron las siguientes actividades:
a.  27 de agosto de 2021 se realiza el facebook live "¡Cómo sacarle provecho a los datos abiertos?" https://www.instagram.com/p/CS2hXoZpk4d/?utm_medium=copy_link
b. 28 de septiembre de 2021, Se realiza la Audiencia Pública de Rendición de Cuentas del Invima, trasmitida a través del canal público regional Canal Terece y todos los medios digitales del Instituto https://www.youtube.com/watch?v=lbRqxdvzI6U
c. 28 de septiembre se envia comunicado de prensa "Invima por Colombia: acciones para afrontar los efectos de la pandemia" https://www.invima.gov.co/en/web/guest/invima-por-colombia-acciones-para-afrontar-los-efectos-de-la-pandemia?redirect=%2Fen%2Fweb%2Fguest%2Finicio
2. N/A
3. N/A</v>
          </cell>
          <cell r="AV14"/>
          <cell r="AW14"/>
          <cell r="AX14"/>
          <cell r="AY14"/>
          <cell r="AZ14"/>
          <cell r="BA14"/>
          <cell r="BB14">
            <v>0</v>
          </cell>
          <cell r="BC14">
            <v>0</v>
          </cell>
          <cell r="BD14" t="str">
            <v>1. Resultados Alcanzados a la fecha
2. Inconvenientes presentados
3. Acciones de Mejora si aplican</v>
          </cell>
        </row>
        <row r="15">
          <cell r="A15" t="str">
            <v>DG08</v>
          </cell>
          <cell r="B15" t="str">
            <v xml:space="preserve">3 Fortalecimiento institucional de la gestión administrativa y de apoyo del Invima </v>
          </cell>
          <cell r="C15" t="str">
            <v>Dirección General</v>
          </cell>
          <cell r="D15" t="str">
            <v>Ejecutar el 95%  de los recursos del presupuesto de invesión apropiado para la vigencia</v>
          </cell>
          <cell r="E15" t="str">
            <v>Cumplir con la ejecución del presupuesto de inversión apropiado a la dependencia de acuerdo a los lineamientos establecidos por la Oficina Asesora de Planeación</v>
          </cell>
          <cell r="F15" t="str">
            <v>Funcionamiento</v>
          </cell>
          <cell r="G15" t="str">
            <v>Ejecucion presupuestal (Inversión)</v>
          </cell>
          <cell r="H15" t="str">
            <v>(Total de recursos ejecutados del presupuesto de inversión/Total de recursos programados para la vigencia)*100</v>
          </cell>
          <cell r="I15" t="str">
            <v>Recursos</v>
          </cell>
          <cell r="J15" t="str">
            <v>Trimestral</v>
          </cell>
          <cell r="K15">
            <v>1834479303.04</v>
          </cell>
          <cell r="L15">
            <v>0</v>
          </cell>
          <cell r="M15">
            <v>1834479303.04</v>
          </cell>
          <cell r="N15">
            <v>0</v>
          </cell>
          <cell r="O15">
            <v>0</v>
          </cell>
          <cell r="P15">
            <v>0</v>
          </cell>
          <cell r="Q15">
            <v>0</v>
          </cell>
          <cell r="R15">
            <v>0</v>
          </cell>
          <cell r="S15">
            <v>1</v>
          </cell>
          <cell r="T15" t="str">
            <v/>
          </cell>
          <cell r="U15">
            <v>0</v>
          </cell>
          <cell r="V15">
            <v>0</v>
          </cell>
          <cell r="W15">
            <v>0</v>
          </cell>
          <cell r="X15">
            <v>0</v>
          </cell>
          <cell r="Y15">
            <v>0</v>
          </cell>
          <cell r="Z15">
            <v>0</v>
          </cell>
          <cell r="AA15">
            <v>0</v>
          </cell>
          <cell r="AB15">
            <v>0</v>
          </cell>
          <cell r="AC15" t="str">
            <v>1. Para el primer timestre del año los procesos contractuales se encuentran en la elaboración de los estudios previos 
2. N/A
3. N/A</v>
          </cell>
          <cell r="AD15">
            <v>0</v>
          </cell>
          <cell r="AE15">
            <v>0</v>
          </cell>
          <cell r="AF15">
            <v>0</v>
          </cell>
          <cell r="AG15">
            <v>0</v>
          </cell>
          <cell r="AH15">
            <v>0</v>
          </cell>
          <cell r="AI15">
            <v>0</v>
          </cell>
          <cell r="AJ15">
            <v>0</v>
          </cell>
          <cell r="AK15">
            <v>0</v>
          </cell>
          <cell r="AL15" t="str">
            <v>1. Proceso contractual radicado con número de ticket 3042, actualmente en trámite para adjudicación. Los demás procesos contractuales se encuentran en la fase de elaboración de estudios previos 
2. N/A
3. N/A</v>
          </cell>
          <cell r="AM15">
            <v>0</v>
          </cell>
          <cell r="AN15">
            <v>0</v>
          </cell>
          <cell r="AO15">
            <v>0</v>
          </cell>
          <cell r="AP15">
            <v>0</v>
          </cell>
          <cell r="AQ15">
            <v>0</v>
          </cell>
          <cell r="AR15">
            <v>0</v>
          </cell>
          <cell r="AS15">
            <v>0</v>
          </cell>
          <cell r="AT15">
            <v>0</v>
          </cell>
          <cell r="AU15" t="str">
            <v>1. Para el tercer trimestre de 2021 se lleva a cabo la siguiente ejecución presupuestal:
a. El 3 de agosto de 2021, se firma acta de inicio del contrato No. 625 de 2021, cuyo objeto es PRESTAR LOS SERVICIOS DE PREPRODUCCIÓN, PRODUCCIÓN, POSTPRODUCCIÓN Y EMISIÓN, POR EL CANAL REGIONAL DE TELEVISIÓN CANAL TRECE Y EN FRANJA DAY TIME, DE LA RENDICIÓN DE CUENTAS (VIGENCIA 2020) DEL INSTITUTO NACIONAL DE VIGILANCIA DE MEDICAMENTOS Y ALIMENTOS – INVIMA.
b. Se encuentra en tramite el proceso contractual para el desarrollo de una campaña de educación sanitaria para la vigencia 2021, en proceso de selección en la plataforma SECOP II
2. N/A
3. N/A</v>
          </cell>
          <cell r="AV15"/>
          <cell r="AW15"/>
          <cell r="AX15"/>
          <cell r="AY15"/>
          <cell r="AZ15"/>
          <cell r="BA15"/>
          <cell r="BB15">
            <v>0</v>
          </cell>
          <cell r="BC15">
            <v>0</v>
          </cell>
          <cell r="BD15" t="str">
            <v>1. Resultados Alcanzados a la fecha
2. Inconvenientes presentados
3. Acciones de Mejora si aplican</v>
          </cell>
        </row>
        <row r="16">
          <cell r="A16"/>
          <cell r="B16"/>
          <cell r="C16"/>
          <cell r="D16"/>
          <cell r="E16"/>
          <cell r="F16"/>
          <cell r="G16"/>
          <cell r="H16"/>
          <cell r="I16"/>
          <cell r="J16"/>
          <cell r="K16">
            <v>0</v>
          </cell>
          <cell r="L16"/>
          <cell r="M16"/>
          <cell r="N16">
            <v>0</v>
          </cell>
          <cell r="O16">
            <v>0</v>
          </cell>
          <cell r="P16">
            <v>0</v>
          </cell>
          <cell r="Q16">
            <v>0</v>
          </cell>
          <cell r="R16" t="str">
            <v/>
          </cell>
          <cell r="S16">
            <v>1</v>
          </cell>
          <cell r="T16" t="str">
            <v/>
          </cell>
          <cell r="U16"/>
          <cell r="V16"/>
          <cell r="W16"/>
          <cell r="X16"/>
          <cell r="Y16"/>
          <cell r="Z16"/>
          <cell r="AA16">
            <v>0</v>
          </cell>
          <cell r="AB16">
            <v>0</v>
          </cell>
          <cell r="AC16" t="str">
            <v>1. Resultados Alcanzados a la fecha
2. Inconvenientes presentados
3. Acciones de Mejora si aplican</v>
          </cell>
          <cell r="AD16"/>
          <cell r="AE16"/>
          <cell r="AF16"/>
          <cell r="AG16"/>
          <cell r="AH16"/>
          <cell r="AI16"/>
          <cell r="AJ16">
            <v>0</v>
          </cell>
          <cell r="AK16">
            <v>0</v>
          </cell>
          <cell r="AL16" t="str">
            <v>1. Resultados Alcanzados a la fecha
2. Inconvenientes presentados
3. Acciones de Mejora si aplican</v>
          </cell>
          <cell r="AM16"/>
          <cell r="AN16"/>
          <cell r="AO16"/>
          <cell r="AP16"/>
          <cell r="AQ16"/>
          <cell r="AR16"/>
          <cell r="AS16">
            <v>0</v>
          </cell>
          <cell r="AT16">
            <v>0</v>
          </cell>
          <cell r="AU16" t="str">
            <v>1. Resultados Alcanzados a la fecha
2. Inconvenientes presentados
3. Acciones de Mejora si aplican</v>
          </cell>
          <cell r="AV16"/>
          <cell r="AW16"/>
          <cell r="AX16"/>
          <cell r="AY16"/>
          <cell r="AZ16"/>
          <cell r="BA16"/>
          <cell r="BB16">
            <v>0</v>
          </cell>
          <cell r="BC16">
            <v>0</v>
          </cell>
          <cell r="BD16" t="str">
            <v>1. Resultados Alcanzados a la fecha
2. Inconvenientes presentados
3. Acciones de Mejora si aplican</v>
          </cell>
        </row>
        <row r="17">
          <cell r="A17"/>
          <cell r="B17"/>
          <cell r="C17"/>
          <cell r="D17"/>
          <cell r="E17"/>
          <cell r="F17"/>
          <cell r="G17"/>
          <cell r="H17"/>
          <cell r="I17"/>
          <cell r="J17"/>
          <cell r="K17">
            <v>0</v>
          </cell>
          <cell r="L17"/>
          <cell r="M17"/>
          <cell r="N17">
            <v>0</v>
          </cell>
          <cell r="O17">
            <v>0</v>
          </cell>
          <cell r="P17">
            <v>0</v>
          </cell>
          <cell r="Q17">
            <v>0</v>
          </cell>
          <cell r="R17" t="str">
            <v/>
          </cell>
          <cell r="S17">
            <v>1</v>
          </cell>
          <cell r="T17" t="str">
            <v/>
          </cell>
          <cell r="U17"/>
          <cell r="V17"/>
          <cell r="W17"/>
          <cell r="X17"/>
          <cell r="Y17"/>
          <cell r="Z17"/>
          <cell r="AA17">
            <v>0</v>
          </cell>
          <cell r="AB17">
            <v>0</v>
          </cell>
          <cell r="AC17" t="str">
            <v>1. Resultados Alcanzados a la fecha
2. Inconvenientes presentados
3. Acciones de Mejora si aplican</v>
          </cell>
          <cell r="AD17"/>
          <cell r="AE17"/>
          <cell r="AF17"/>
          <cell r="AG17"/>
          <cell r="AH17"/>
          <cell r="AI17"/>
          <cell r="AJ17">
            <v>0</v>
          </cell>
          <cell r="AK17">
            <v>0</v>
          </cell>
          <cell r="AL17" t="str">
            <v>1. Resultados Alcanzados a la fecha
2. Inconvenientes presentados
3. Acciones de Mejora si aplican</v>
          </cell>
          <cell r="AM17"/>
          <cell r="AN17"/>
          <cell r="AO17"/>
          <cell r="AP17"/>
          <cell r="AQ17"/>
          <cell r="AR17"/>
          <cell r="AS17">
            <v>0</v>
          </cell>
          <cell r="AT17">
            <v>0</v>
          </cell>
          <cell r="AU17" t="str">
            <v>1. Resultados Alcanzados a la fecha
2. Inconvenientes presentados
3. Acciones de Mejora si aplican</v>
          </cell>
          <cell r="AV17"/>
          <cell r="AW17"/>
          <cell r="AX17"/>
          <cell r="AY17"/>
          <cell r="AZ17"/>
          <cell r="BA17"/>
          <cell r="BB17">
            <v>0</v>
          </cell>
          <cell r="BC17">
            <v>0</v>
          </cell>
          <cell r="BD17" t="str">
            <v>1. Resultados Alcanzados a la fecha
2. Inconvenientes presentados
3. Acciones de Mejora si aplican</v>
          </cell>
        </row>
      </sheetData>
      <sheetData sheetId="4">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SG01</v>
          </cell>
          <cell r="B8" t="str">
            <v>4 Desarrollo y promulgación del conocimiento institucional</v>
          </cell>
          <cell r="C8" t="str">
            <v>Secretaría General</v>
          </cell>
          <cell r="D8" t="str">
            <v>Diseñar y ejecutar el Plan Institucional de Formación y Capacitación por Competencias</v>
          </cell>
          <cell r="E8" t="str">
            <v>Fortalecer las competencias de los Servidores Publicos del Instituto PIFC</v>
          </cell>
          <cell r="F8" t="str">
            <v>Funcionamiento</v>
          </cell>
          <cell r="G8" t="str">
            <v>Temas ejecutados del PIFC</v>
          </cell>
          <cell r="H8" t="str">
            <v>(No. de temas ejecutados del Plan de formación y capacitación  PIFC  / No. de temas programados  )*100</v>
          </cell>
          <cell r="I8" t="str">
            <v>Número</v>
          </cell>
          <cell r="J8" t="str">
            <v xml:space="preserve">Trimestral </v>
          </cell>
          <cell r="K8">
            <v>8</v>
          </cell>
          <cell r="L8">
            <v>0</v>
          </cell>
          <cell r="M8">
            <v>8</v>
          </cell>
          <cell r="N8">
            <v>8</v>
          </cell>
          <cell r="O8">
            <v>0</v>
          </cell>
          <cell r="P8">
            <v>8</v>
          </cell>
          <cell r="Q8">
            <v>8</v>
          </cell>
          <cell r="R8">
            <v>1</v>
          </cell>
          <cell r="S8">
            <v>1</v>
          </cell>
          <cell r="T8" t="str">
            <v/>
          </cell>
          <cell r="U8">
            <v>0</v>
          </cell>
          <cell r="V8">
            <v>0</v>
          </cell>
          <cell r="W8"/>
          <cell r="X8"/>
          <cell r="Y8"/>
          <cell r="Z8">
            <v>0</v>
          </cell>
          <cell r="AA8">
            <v>0</v>
          </cell>
          <cell r="AB8">
            <v>0</v>
          </cell>
          <cell r="AC8" t="str">
            <v>1. Resultados Alcanzados a la fecha:
Durante el primer trimestre del año, se elaboró el Plan Institucional de Formación y Capacitación por Competencias, adoptado bajo la Resolucion  2021001977 del 26 de Enero de 2021  "Por la cual se adopta el Plan Institucional de Formacion y Capacitacion por Competencias para los servidores publicos del Instituto Nacional de Vigilancia e Medicamentos y Alimentos Invima". 
Por otro lado, se realizo la gestion, para el desarrollo de los siguientes temas relacionados en el  Plan de Capacitación a costo cero: 
Bilinguismo
Acoso Laboral 
Prevención y gestiòn del estrés 
Innovacion y experimentacion en el sector publico
Lenguaje Claro
Integridad, transparencia y lucha contra la corrupciòn 
2. Inconvenientes presentados: No se presento ningun inconveniente. 
3. Acciones de Mejora si aplica: NA</v>
          </cell>
          <cell r="AD8"/>
          <cell r="AE8"/>
          <cell r="AF8"/>
          <cell r="AG8"/>
          <cell r="AH8"/>
          <cell r="AI8">
            <v>3</v>
          </cell>
          <cell r="AJ8">
            <v>3</v>
          </cell>
          <cell r="AK8">
            <v>0.375</v>
          </cell>
          <cell r="AL8" t="str">
            <v>1. Resultados Alcanzados a la fecha:
Para el segundo trimestre del presente año, se diò cumplimiento al Indicador, por medio de la elaboracion del Plan Institucional de Formación y Capacitación por Competencias, adoptado bajo la Resolucion  No. 2021001977 del 26 de Enero de 2021  "Por la cual se adopta el Plan Institucional de Formacion y Capacitacion por Competencias para los servidores publicos del Instituto Nacional de Vigilancia de Medicamentos y Alimentos Invima". 
Por otro lado, se realizo la gestión para el desarrollo de los siguientes temas relacionados en el  Plan de Capacitaciòn, asi: 
* BilinguismoEnglish dot Works (ejecutado)
* Acoso Laboral 
* Prevención y gestiòn del estres 
* Innovacion y experimentacion en el sector publico (ejecutado)
* Lenguaje Claro
* Integridad, transparencia y lucha contra la corrupciòn
* Curso de Evalución y Evidencia (ejecutado)
2. Inconvenientes presentados:
No se presento ningun inconveniente. 
3. Acciones de Mejora si aplica: 
NA</v>
          </cell>
          <cell r="AM8"/>
          <cell r="AN8">
            <v>0</v>
          </cell>
          <cell r="AO8"/>
          <cell r="AP8">
            <v>0</v>
          </cell>
          <cell r="AQ8"/>
          <cell r="AR8">
            <v>5</v>
          </cell>
          <cell r="AS8">
            <v>5</v>
          </cell>
          <cell r="AT8">
            <v>0.625</v>
          </cell>
          <cell r="AU8" t="str">
            <v xml:space="preserve">1. Resultados Alcanzados a la fecha:
Para el  tercer trimestre del presente año, se dio cumplimiento al Indicador por medio del desarrollo de los siguientes temas relacionados en el  Plan de Capacitación, así: 
- Seguridad  y Privacidad de la Información (Ejecutado)
- Supervisión de Contratos / Contratación estatal -Esap (Ejecutado)
- Excel Intermedio (Ejecutado)                 
- Curso de Gestión Documental,  Marcos de Referencia y Elementos de Clasificación  Documental (Ejecutado)                
- Estadística-Norma Técnica de la Calidad Estadística y Taller de diseño, construcción e interpretación de indicadores (Ejecutado)                   
Así mismo, se realizó la gestión frente al desarrollo de los siguientes temas: 
-- Supervisión De Contratos 
- Actualización MIPG
- Curso De Creatividad Para La Solucion De Conflictos Laborales
- Curso Virtual De Integridad, Transparencia Y Lucha Contra La Corrupción
- Curso De Prevención Y Gestión De Estrés  
- Servicio Integral Al Ciudadano  
- Supervisión De Contratos  
- 4 Etapa De Bilingüismo English Dot Work  
- Toxicología Y Seguridad Alimentaria  
- 5 Etapa De Bilingüismo English Dot Work  
- Evaluación Ex-Post De La Regulación
2. Inconvenientes presentados:
No se presentó ningún inconveniente. 
3. Acciones de Mejora si aplica: 
NA
</v>
          </cell>
          <cell r="AV8"/>
          <cell r="AW8"/>
          <cell r="AX8"/>
          <cell r="AY8"/>
          <cell r="AZ8"/>
          <cell r="BA8"/>
          <cell r="BB8">
            <v>0</v>
          </cell>
          <cell r="BC8">
            <v>0</v>
          </cell>
          <cell r="BD8" t="str">
            <v>1. Resultados Alcanzados a la fecha
2. Inconvenientes presentados
3. Acciones de Mejora si aplican</v>
          </cell>
        </row>
        <row r="9">
          <cell r="A9" t="str">
            <v>SG02</v>
          </cell>
          <cell r="B9" t="str">
            <v>4 Desarrollo y promulgación del conocimiento institucional</v>
          </cell>
          <cell r="C9" t="str">
            <v>Secretaría General</v>
          </cell>
          <cell r="D9" t="str">
            <v xml:space="preserve">Ejecutar el Plan de Capacitacion acorde a la malla curricular e temas misionales y de apoyo </v>
          </cell>
          <cell r="E9" t="str">
            <v>Fortalecer las competencias de los servidores Publicos del Invima</v>
          </cell>
          <cell r="F9" t="str">
            <v>Inversión</v>
          </cell>
          <cell r="G9" t="str">
            <v>Servidores Públicos  Entrenados</v>
          </cell>
          <cell r="H9" t="str">
            <v>(No. de servidores públicos entrenados / No. de servidores públicos programados )* 100</v>
          </cell>
          <cell r="I9" t="str">
            <v>Número</v>
          </cell>
          <cell r="J9" t="str">
            <v xml:space="preserve">Trimestral </v>
          </cell>
          <cell r="K9">
            <v>250</v>
          </cell>
          <cell r="L9">
            <v>0</v>
          </cell>
          <cell r="M9">
            <v>250</v>
          </cell>
          <cell r="N9">
            <v>0</v>
          </cell>
          <cell r="O9">
            <v>0</v>
          </cell>
          <cell r="P9">
            <v>0</v>
          </cell>
          <cell r="Q9">
            <v>0</v>
          </cell>
          <cell r="R9">
            <v>0</v>
          </cell>
          <cell r="S9">
            <v>1</v>
          </cell>
          <cell r="T9" t="str">
            <v/>
          </cell>
          <cell r="U9">
            <v>0</v>
          </cell>
          <cell r="V9">
            <v>0</v>
          </cell>
          <cell r="W9"/>
          <cell r="X9"/>
          <cell r="Y9"/>
          <cell r="Z9">
            <v>0</v>
          </cell>
          <cell r="AA9">
            <v>0</v>
          </cell>
          <cell r="AB9">
            <v>0</v>
          </cell>
          <cell r="AC9" t="str">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
2. Inconvenientes presentados:No se presento ningun inconveniente. 
3. Acciones de Mejora: Noaplican</v>
          </cell>
          <cell r="AD9"/>
          <cell r="AE9"/>
          <cell r="AF9"/>
          <cell r="AG9"/>
          <cell r="AH9"/>
          <cell r="AI9"/>
          <cell r="AJ9">
            <v>0</v>
          </cell>
          <cell r="AK9">
            <v>0</v>
          </cell>
          <cell r="AL9" t="str">
            <v>1. Resultados alcanzados a la fecha:
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 Materiales de empaque, envase y Rotulado de Alimentos
• Bancos de Sangre
• Fortalecimiento de competencias para auditores internos
• Cannabis Medicinal
• Metodología para la Validación y verificación microbiológica -Poes
• Entrenamiento teórico en Espectroscopia Infrarroja con enfoque en análisis de polimorfos 
• Un (1) Entrenamiento Teórico-Práctico en Metrología, validación y/o verificación de métodos analíticos y estimación de incertidumbre. 
• Un (1) Entrenamiento Teórico-Práctico en Bioestadística
2. Inconvenientes presentados:
No se presento ningun inconveniente. 
3. Acciones de Mejora: 
Noaplican</v>
          </cell>
          <cell r="AM9"/>
          <cell r="AN9">
            <v>0</v>
          </cell>
          <cell r="AO9"/>
          <cell r="AP9">
            <v>0</v>
          </cell>
          <cell r="AQ9"/>
          <cell r="AR9">
            <v>0</v>
          </cell>
          <cell r="AS9">
            <v>0</v>
          </cell>
          <cell r="AT9">
            <v>0</v>
          </cell>
          <cell r="AU9" t="str">
            <v xml:space="preserve">1. Resultados alcanzados a la fecha:
Durante el tercer trimestre del año, se realizó la gestión (estudios previos) para el desarrollo de las siguientes actividades:
- Fundamentos en ITIL 4                                                                                                   
- Damabok 2
- Capacitación Sindical
2. Inconvenientes presentados: 
No aplica
3. Acciones de Mejora: 
No aplica
</v>
          </cell>
          <cell r="AV9"/>
          <cell r="AW9"/>
          <cell r="AX9"/>
          <cell r="AY9"/>
          <cell r="AZ9"/>
          <cell r="BA9"/>
          <cell r="BB9">
            <v>0</v>
          </cell>
          <cell r="BC9">
            <v>0</v>
          </cell>
          <cell r="BD9" t="str">
            <v>1. Resultados Alcanzados a la fecha
2. Inconvenientes presentados
3. Acciones de Mejora si aplican</v>
          </cell>
        </row>
        <row r="10">
          <cell r="A10" t="str">
            <v>SG03</v>
          </cell>
          <cell r="B10" t="str">
            <v>4 Desarrollo y promulgación del conocimiento institucional</v>
          </cell>
          <cell r="C10" t="str">
            <v>Secretaría General</v>
          </cell>
          <cell r="D10" t="str">
            <v>Ejecutar el Plan de Capacitación acorde a la malla curricular en temas Misionales y de apoyo</v>
          </cell>
          <cell r="E10" t="str">
            <v xml:space="preserve">
Fortalecer las competencias de los Inspectores del Invima
</v>
          </cell>
          <cell r="F10" t="str">
            <v>Inversión</v>
          </cell>
          <cell r="G10" t="str">
            <v xml:space="preserve">
Inspectores entrenados
</v>
          </cell>
          <cell r="H10" t="str">
            <v>(No. de Inspectores entrenados / No. de Inspectores programados)*100</v>
          </cell>
          <cell r="I10" t="str">
            <v>Número</v>
          </cell>
          <cell r="J10" t="str">
            <v xml:space="preserve">Trimestral </v>
          </cell>
          <cell r="K10">
            <v>520</v>
          </cell>
          <cell r="L10">
            <v>0</v>
          </cell>
          <cell r="M10">
            <v>520</v>
          </cell>
          <cell r="N10">
            <v>0</v>
          </cell>
          <cell r="O10">
            <v>0</v>
          </cell>
          <cell r="P10">
            <v>0</v>
          </cell>
          <cell r="Q10">
            <v>0</v>
          </cell>
          <cell r="R10">
            <v>0</v>
          </cell>
          <cell r="S10">
            <v>1</v>
          </cell>
          <cell r="T10" t="str">
            <v/>
          </cell>
          <cell r="U10">
            <v>0</v>
          </cell>
          <cell r="V10">
            <v>0</v>
          </cell>
          <cell r="W10"/>
          <cell r="X10"/>
          <cell r="Y10"/>
          <cell r="Z10">
            <v>0</v>
          </cell>
          <cell r="AA10">
            <v>0</v>
          </cell>
          <cell r="AB10">
            <v>0</v>
          </cell>
          <cell r="AC10" t="str">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presentados:No se presento ningun inconveniente. 
3. Acciones de Mejora: Noaplican</v>
          </cell>
          <cell r="AD10"/>
          <cell r="AE10"/>
          <cell r="AF10"/>
          <cell r="AG10"/>
          <cell r="AH10"/>
          <cell r="AI10"/>
          <cell r="AJ10">
            <v>0</v>
          </cell>
          <cell r="AK10">
            <v>0</v>
          </cell>
          <cell r="AL10" t="str">
            <v>1. Resultados alcanzados a la fecha:
Durante el segundo trimestre del año, se realizaron las siguientes actividades para la ejecución del indicador en el II semestre: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
2. Inconvenientes presentados:
No se presento ningun inconveniente. 
3. Acciones de Mejora: 
No aplican</v>
          </cell>
          <cell r="AM10"/>
          <cell r="AN10">
            <v>0</v>
          </cell>
          <cell r="AO10"/>
          <cell r="AP10">
            <v>0</v>
          </cell>
          <cell r="AQ10"/>
          <cell r="AR10">
            <v>0</v>
          </cell>
          <cell r="AS10">
            <v>0</v>
          </cell>
          <cell r="AT10">
            <v>0</v>
          </cell>
          <cell r="AU10" t="str">
            <v xml:space="preserve">1. Resultados alcanzados a la fecha:
Durante el tercer trimestre del año, se realizaron actividades de elaboración de estudios previos, para dar cumplimiento al indicador de formación en los siguientes temas con la universidad de Antioquia:
 - Materiales de Empaque, Envasado Rotulado y Vida útil de los alimentos
- Bancos de Sangre
- Metodología para validación y verificación microbiológica de POES
- Entrenamiento en Cannabis Medicinal, generalidades panorama mundial y nacional
- Entrenamiento teórico en Espectroscopia Infrarroja con enfoque en análisis de polimorfos
- Entrenamiento Teórico-Práctico en Metrología, validación y/o verificación de métodos analíticos y estimación de incertidumbre
- Entrenamiento Teórico-Práctico en Bioestadística, cartas control y regla de la decisión
2. Inconvenientes presentados: NA
3. Acciones de Mejora: NA
</v>
          </cell>
          <cell r="AV10"/>
          <cell r="AW10"/>
          <cell r="AX10"/>
          <cell r="AY10"/>
          <cell r="AZ10"/>
          <cell r="BA10"/>
          <cell r="BB10">
            <v>0</v>
          </cell>
          <cell r="BC10">
            <v>0</v>
          </cell>
          <cell r="BD10" t="str">
            <v>1. Resultados Alcanzados a la fecha
2. Inconvenientes presentados
3. Acciones de Mejora si aplican</v>
          </cell>
        </row>
        <row r="11">
          <cell r="A11" t="str">
            <v>SG04</v>
          </cell>
          <cell r="B11" t="str">
            <v>4 Desarrollo y promulgación del conocimiento institucional</v>
          </cell>
          <cell r="C11" t="str">
            <v>Secretaría General</v>
          </cell>
          <cell r="D11" t="str">
            <v>Ejecutar el Plan de Capacitación acorde a la malla curricular en temas Misionales y de apoyo</v>
          </cell>
          <cell r="E11" t="str">
            <v>Fortalecer las competencias de los Inspectores en temas misionales</v>
          </cell>
          <cell r="F11" t="str">
            <v>Funcionamiento</v>
          </cell>
          <cell r="G11" t="str">
            <v xml:space="preserve">
Entrenamientos realizados
</v>
          </cell>
          <cell r="H11" t="str">
            <v>(No. de entrenamientos ejecutados / No. de entrenamientos programados )*100</v>
          </cell>
          <cell r="I11" t="str">
            <v>Número</v>
          </cell>
          <cell r="J11" t="str">
            <v xml:space="preserve">Trimestral </v>
          </cell>
          <cell r="K11">
            <v>10</v>
          </cell>
          <cell r="L11">
            <v>0</v>
          </cell>
          <cell r="M11">
            <v>10</v>
          </cell>
          <cell r="N11">
            <v>0</v>
          </cell>
          <cell r="O11">
            <v>0</v>
          </cell>
          <cell r="P11">
            <v>0</v>
          </cell>
          <cell r="Q11">
            <v>0</v>
          </cell>
          <cell r="R11">
            <v>0</v>
          </cell>
          <cell r="S11">
            <v>1</v>
          </cell>
          <cell r="T11" t="str">
            <v/>
          </cell>
          <cell r="U11">
            <v>0</v>
          </cell>
          <cell r="V11">
            <v>0</v>
          </cell>
          <cell r="W11"/>
          <cell r="X11"/>
          <cell r="Y11"/>
          <cell r="Z11">
            <v>0</v>
          </cell>
          <cell r="AA11">
            <v>0</v>
          </cell>
          <cell r="AB11">
            <v>0</v>
          </cell>
          <cell r="AC11" t="str">
            <v>1. Resultados alcanzados a la fecha:
Durante el primer trimestre del año, se consolidarón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 No se presento ningun inconveniente. 
. Acciones de Mejora: No aplican.</v>
          </cell>
          <cell r="AD11"/>
          <cell r="AE11"/>
          <cell r="AF11"/>
          <cell r="AG11"/>
          <cell r="AH11"/>
          <cell r="AI11"/>
          <cell r="AJ11">
            <v>0</v>
          </cell>
          <cell r="AK11">
            <v>0</v>
          </cell>
          <cell r="AL11" t="str">
            <v>1. Resultados alcanzados a la fecha:
Durante el segundo trimestre del año, se realizaron las siguientes actividades para la ejecución del indicador en el II semestre:
*Se realizó con la universidad de Antioquia la solicitud de la propuesta económica, así mismo se solicitó ajustes que fueran más convenientes para la misionalidad de la Entidad. La malla curricular se encuentra en el proceso de elaboración de estudios previos.
2. Inconvenientes presentado:
 No se presento ningun inconveniente. 
3. Acciones de Mejora:
 No aplican.</v>
          </cell>
          <cell r="AM11"/>
          <cell r="AN11">
            <v>0</v>
          </cell>
          <cell r="AO11"/>
          <cell r="AP11">
            <v>0</v>
          </cell>
          <cell r="AQ11"/>
          <cell r="AR11">
            <v>0</v>
          </cell>
          <cell r="AS11">
            <v>0</v>
          </cell>
          <cell r="AT11">
            <v>0</v>
          </cell>
          <cell r="AU11" t="str">
            <v xml:space="preserve">1, Resultados alcanzados a la fecha:
Durante el tercer trimestre del año se realizaron las siguientes actividades para la ejecución del indicador:
-Se gestionó el contrato para la capacitación de “Habilidades directivas en el entorno digital y supervisión de Teletrabajo”  para 50 servidores públicos.
- Se realizó la asignación del contrato para la capacitación de “Fortalecimiento de hallazgos en materia de auditorías” y la capacitación de “Seguridad de la información y protección de datos”.
2. Inconvenientes presentados: 
NA
3. Acciones de Mejora: 
No aplican
</v>
          </cell>
          <cell r="AV11"/>
          <cell r="AW11"/>
          <cell r="AX11"/>
          <cell r="AY11"/>
          <cell r="AZ11"/>
          <cell r="BA11"/>
          <cell r="BB11">
            <v>0</v>
          </cell>
          <cell r="BC11">
            <v>0</v>
          </cell>
          <cell r="BD11" t="str">
            <v>1. Resultados Alcanzados a la fecha
2. Inconvenientes presentados
3. Acciones de Mejora si aplican</v>
          </cell>
        </row>
        <row r="12">
          <cell r="A12" t="str">
            <v>SG05</v>
          </cell>
          <cell r="B12" t="str">
            <v>4 Desarrollo y promulgación del conocimiento institucional</v>
          </cell>
          <cell r="C12" t="str">
            <v>Secretaría General</v>
          </cell>
          <cell r="D12" t="str">
            <v xml:space="preserve">Fortalecer el desarrollo del conocimiento y competencias tecnicas en los Servidores Públicos de Carrera Administrativa y/o de Libre Nombramiento y Remoción dentro del marco del Convenio ICETEX </v>
          </cell>
          <cell r="E12" t="str">
            <v xml:space="preserve">Fortalecer el desarrollo del conocimiento y competencias tecnicas en los Servidores Públicos de Carrera Administrativa y/o de Libre Nombramiento y Remoción </v>
          </cell>
          <cell r="F12" t="str">
            <v>Inversión</v>
          </cell>
          <cell r="G12" t="str">
            <v>Servidores Públicos apoyados</v>
          </cell>
          <cell r="H12" t="str">
            <v>(No. de Servidores publicos beneficiarios del credito educativo condonable / No. de solicitudes presentadas )*100</v>
          </cell>
          <cell r="I12" t="str">
            <v>Número</v>
          </cell>
          <cell r="J12" t="str">
            <v xml:space="preserve">Trimestral </v>
          </cell>
          <cell r="K12">
            <v>60</v>
          </cell>
          <cell r="L12">
            <v>0</v>
          </cell>
          <cell r="M12">
            <v>60</v>
          </cell>
          <cell r="N12">
            <v>38</v>
          </cell>
          <cell r="O12">
            <v>0</v>
          </cell>
          <cell r="P12">
            <v>38</v>
          </cell>
          <cell r="Q12">
            <v>38</v>
          </cell>
          <cell r="R12">
            <v>0.6333333333333333</v>
          </cell>
          <cell r="S12">
            <v>1</v>
          </cell>
          <cell r="T12" t="str">
            <v/>
          </cell>
          <cell r="U12">
            <v>0</v>
          </cell>
          <cell r="V12">
            <v>0</v>
          </cell>
          <cell r="W12"/>
          <cell r="X12"/>
          <cell r="Y12"/>
          <cell r="Z12">
            <v>0</v>
          </cell>
          <cell r="AA12">
            <v>0</v>
          </cell>
          <cell r="AB12">
            <v>0</v>
          </cell>
          <cell r="AC12" t="str">
            <v>1. Resultados Alcanzados a la fecha
Mediante el crédito educativo fondo en administración No. 121861  INVIMA – ICETEX  los servidores publicos accedieron al beneficiario para cursar especialización, maestria y doctorado, toda vez que a la fecha se cuenta con  24 servidores publicos  con derechos de carrera administrativa que viene del año 2020 y los cuales cumplen con los requisitos para acceder al credito.
Para el primer trimestre del presente año, se esta realizando la gestion para nuecas aprobaciones.
2. Inconvenientes presentados: No se presentan inconvenientes
3. Acciones de Mejora: No aplican</v>
          </cell>
          <cell r="AD12"/>
          <cell r="AE12"/>
          <cell r="AF12"/>
          <cell r="AG12"/>
          <cell r="AH12"/>
          <cell r="AI12">
            <v>24</v>
          </cell>
          <cell r="AJ12">
            <v>24</v>
          </cell>
          <cell r="AK12">
            <v>0.4</v>
          </cell>
          <cell r="AL12" t="str">
            <v>1. Resultados Alcanzados a la fecha
Mediante el crédito educativo fondo en administración No. 121861  INVIMA – ICETEX  los servidores publicos accedieron al beneficiario para cursar especialización, maestria y doctorado, toda vez que a la fecha se cuenta con  48 servidores publicos  con derechos de carrera administrativa en el transcurso  y los cuales cumplieron con los requisitos para acceder al credito.
2. Inconvenientes presentados: 
No se presentan inconvenientes
3. Acciones de Mejora: 
Debido al incremento de servidores públicos en carrera administrativa producto de la provisión de vacantes de la convocatoria No. 428, el número de servidores públicos de carrera administrativa que cumplen los requisitos para acceder al beneficio de acceso a la educación formal a través del convenio Icetex, se incrementó en la presente vigencia. Por lo anterior, se solicitará modificar la meta de la acción POA  "Servidores Públicos apoyados" pasando de 14 a 60 servidores públicos beneficiados.</v>
          </cell>
          <cell r="AM12"/>
          <cell r="AN12"/>
          <cell r="AO12"/>
          <cell r="AP12"/>
          <cell r="AQ12"/>
          <cell r="AR12">
            <v>14</v>
          </cell>
          <cell r="AS12">
            <v>14</v>
          </cell>
          <cell r="AT12">
            <v>0.23333333333333334</v>
          </cell>
          <cell r="AU12" t="str">
            <v xml:space="preserve">1. Resultados alcanzados a la fecha:
En el tercer trimestre del presente año, accedieron al beneficiario de Icetex, 14  servidores públicos, para pregrado, especialización, maestría y doctorado, con derechos de carrera administrativa  y los cuales cumplieron con los requisitos para acceder al crédito.
2. Inconvenientes presentados: 
No se presentan inconvenientes
3. Acciones de Mejora: 
N/A
</v>
          </cell>
          <cell r="AV12"/>
          <cell r="AW12"/>
          <cell r="AX12"/>
          <cell r="AY12"/>
          <cell r="AZ12"/>
          <cell r="BA12"/>
          <cell r="BB12">
            <v>0</v>
          </cell>
          <cell r="BC12">
            <v>0</v>
          </cell>
          <cell r="BD12" t="str">
            <v>1. Resultados Alcanzados a la fecha
2. Inconvenientes presentados
3. Acciones de Mejora si aplican</v>
          </cell>
        </row>
        <row r="13">
          <cell r="A13" t="str">
            <v>SG06</v>
          </cell>
          <cell r="B13" t="str">
            <v>4 Desarrollo y promulgación del conocimiento institucional</v>
          </cell>
          <cell r="C13" t="str">
            <v>Secretaría General</v>
          </cell>
          <cell r="D13" t="str">
            <v>Diseñar y ejecutar el Sistema de Estímulos</v>
          </cell>
          <cell r="E13" t="str">
            <v xml:space="preserve"> Fortalecer la calidad de vida del Servidor Publico a nivel laboral, personal y familiar, asociadas al Clima Organizacional.</v>
          </cell>
          <cell r="F13" t="str">
            <v>Funcionamiento</v>
          </cell>
          <cell r="G13" t="str">
            <v>Actividades relacionadas con el Sistema de Estímulos</v>
          </cell>
          <cell r="H13" t="str">
            <v>Número de actividades ejecutadas del Sistema de Estímulos /  Número  de actividades planeadas del Sistema de Estímulos)*100</v>
          </cell>
          <cell r="I13" t="str">
            <v>Número</v>
          </cell>
          <cell r="J13" t="str">
            <v xml:space="preserve">Trimestral </v>
          </cell>
          <cell r="K13">
            <v>91</v>
          </cell>
          <cell r="L13">
            <v>0</v>
          </cell>
          <cell r="M13">
            <v>91</v>
          </cell>
          <cell r="N13">
            <v>59</v>
          </cell>
          <cell r="O13">
            <v>0</v>
          </cell>
          <cell r="P13">
            <v>59</v>
          </cell>
          <cell r="Q13">
            <v>59</v>
          </cell>
          <cell r="R13">
            <v>0.64835164835164838</v>
          </cell>
          <cell r="S13">
            <v>1</v>
          </cell>
          <cell r="T13" t="str">
            <v/>
          </cell>
          <cell r="U13">
            <v>0</v>
          </cell>
          <cell r="V13">
            <v>0</v>
          </cell>
          <cell r="W13"/>
          <cell r="X13"/>
          <cell r="Y13"/>
          <cell r="Z13">
            <v>10</v>
          </cell>
          <cell r="AA13">
            <v>10</v>
          </cell>
          <cell r="AB13">
            <v>0.10989010989010989</v>
          </cell>
          <cell r="AC13" t="str">
            <v>1. Resultados Alcanzados a la fecha: 
Durante el primer trimestre del }año, se dió un cumplimiento a 10 actividades, frente a 91 actividades programadas para el año, de las cuales se destacaron: 
La radicacion de  2 contratos (Dotación &amp; Bienestar) al area Contractual, para revisiòn y aprobaciòn, la conmemoraciòn del día de la mujer, y la publicaciòn constante de los cumpleaños., igualmente la ejecucion de la Auditoria efr.
2. Inconvenientes presentados: No se presentaro ningun inconveniente.
3. Acciones de Mejora: No aplica</v>
          </cell>
          <cell r="AD13"/>
          <cell r="AE13"/>
          <cell r="AF13"/>
          <cell r="AG13"/>
          <cell r="AH13"/>
          <cell r="AI13">
            <v>29</v>
          </cell>
          <cell r="AJ13">
            <v>29</v>
          </cell>
          <cell r="AK13">
            <v>0.31868131868131866</v>
          </cell>
          <cell r="AL13" t="str">
            <v xml:space="preserve">1. Resultados Alcanzados a la fecha: 
Durante el segundo trimestre del año se realizaron 29 actividades de las 31 actividades programadas para el periodo, entre las más representativas se encuentran:
* Auditoria interna efr
* Actividades grupales
* Gimnasio individual
2. Inconvenientes presentados: 
*El proceso de auditoria externa debido al proceso contractual, sin embargo para la fecha se tiene fianalizado este proceso y se esta a la espera de la adjudicacion del contrato para ejecución en el II Semetre del año.
*Las actividades de guitarra y canto: Se inició el proceso de aistamiento de inscripciones para el mes de julio. 
3. Acciones de Mejora si aplican: 
Radiacar con minimo 4 meses de antelacion los procesos contractuales. </v>
          </cell>
          <cell r="AM13"/>
          <cell r="AN13"/>
          <cell r="AO13"/>
          <cell r="AP13"/>
          <cell r="AQ13"/>
          <cell r="AR13">
            <v>20</v>
          </cell>
          <cell r="AS13">
            <v>20</v>
          </cell>
          <cell r="AT13">
            <v>0.21978021978021978</v>
          </cell>
          <cell r="AU13" t="str">
            <v xml:space="preserve">1. Resultados Alcanzados a la fecha:
Durante el tercer trimestre de la presente vigencia  se realizaron 20 actividades de Bienestar de las 22 actividades programadas, entre las que se destacaron lanzamiento del piloto de Teletrabajo, desarrollo de habilidades gerenciales a través talleres de intervención, coaching líderes, Protocolo ED &amp; Festividades que en ocasión se desarrollen en cada ciudad, entre otras.
2. Inconvenientes presentados
No fue posible realizar dos actividades, como lo fueron:
Pre-pensionados debido a la carga laboral derivada de los dos procesos de auditoria realizados durante el periodo.
No fue posible realizar la actividad de Amor y Amistad que se tenía prevista, debido a que no se logró articular con la Caja de  Compensación Familiar "Compensar"  una actividad virtual como tradicionalmente se hace. 
3. Acciones de Mejora si aplican: 
Para subsanar las dificultades presentadas, la actividad de pre-pensionados se reprograma para ejecutar en el mes de noviembre. Y el día de amor y amistad se reemplazará por la conmemoración de Halloween.
</v>
          </cell>
          <cell r="AV13"/>
          <cell r="AW13"/>
          <cell r="AX13"/>
          <cell r="AY13"/>
          <cell r="AZ13"/>
          <cell r="BA13"/>
          <cell r="BB13">
            <v>0</v>
          </cell>
          <cell r="BC13">
            <v>0</v>
          </cell>
          <cell r="BD13" t="str">
            <v>1. Resultados Alcanzados a la fecha
2. Inconvenientes presentados
3. Acciones de Mejora si aplican</v>
          </cell>
        </row>
        <row r="14">
          <cell r="A14" t="str">
            <v>SG07</v>
          </cell>
          <cell r="B14" t="str">
            <v>4 Desarrollo y promulgación del conocimiento institucional</v>
          </cell>
          <cell r="C14" t="str">
            <v>Secretaría General</v>
          </cell>
          <cell r="D14" t="str">
            <v xml:space="preserve">Diseñar e implementar el Plan anual de vacantes y Plan de Previsión de Recursos Humanos </v>
          </cell>
          <cell r="E14" t="str">
            <v xml:space="preserve">Determinar el nivel de ejecución del plan anual de vacantes y prevision del recurso humano , dando cumplimiento a la normatividad vigente </v>
          </cell>
          <cell r="F14" t="str">
            <v>Funcionamiento</v>
          </cell>
          <cell r="G14" t="str">
            <v>Ejecución del plan anual de vacantes y previsión del recurso  Humano</v>
          </cell>
          <cell r="H14" t="str">
            <v>Porcentaje de cumplimiento en el diseño e implementación del Plan anual de vacantes y  Plan de Previsión de Recursos Humanos</v>
          </cell>
          <cell r="I14" t="str">
            <v>Porcentaje</v>
          </cell>
          <cell r="J14" t="str">
            <v xml:space="preserve">Trimestral </v>
          </cell>
          <cell r="K14">
            <v>1</v>
          </cell>
          <cell r="L14"/>
          <cell r="M14">
            <v>1</v>
          </cell>
          <cell r="N14">
            <v>0.5</v>
          </cell>
          <cell r="O14"/>
          <cell r="P14">
            <v>0.5</v>
          </cell>
          <cell r="Q14">
            <v>0.5</v>
          </cell>
          <cell r="R14">
            <v>0.5</v>
          </cell>
          <cell r="S14">
            <v>1</v>
          </cell>
          <cell r="T14" t="str">
            <v/>
          </cell>
          <cell r="U14"/>
          <cell r="V14"/>
          <cell r="W14"/>
          <cell r="X14"/>
          <cell r="Y14"/>
          <cell r="Z14">
            <v>0.25</v>
          </cell>
          <cell r="AA14">
            <v>0.25</v>
          </cell>
          <cell r="AB14">
            <v>0.25</v>
          </cell>
          <cell r="AC14" t="str">
            <v xml:space="preserve">1. Resultados alcanzados a la fecha: En el primer trimestre del presente año, se consolidó el 100% la información de vacantes, para la elaboraciòn del Plan anual de vacantes 2021.
2. Inconvenientes presentados: No se presentaron inconvenientes, de acuerdo a la información de la planta de personal.
3. Acciones de mejora si aplican: Contar de manera oportuna con la información actualizada de la planta de personal para contar con datos objetivos de manera oportuna. Se plantea ajustar el indicador, para que la mediciòn sea mas objetiva. </v>
          </cell>
          <cell r="AD14"/>
          <cell r="AE14"/>
          <cell r="AF14"/>
          <cell r="AG14"/>
          <cell r="AH14"/>
          <cell r="AI14"/>
          <cell r="AJ14">
            <v>0</v>
          </cell>
          <cell r="AK14">
            <v>0</v>
          </cell>
          <cell r="AL14" t="str">
            <v>1. Resultados alcanzados a la fecha: 
En el segundo trimestre del presento año, se realizo la gestiòn frente al cumplimiento de las actividades, para la elaboración del Plan anual de vacantes y previsión de recursos 2021.
2. Inconvenientes presentados: 
No se presentaron inconvenientes, de acuerdo a la información de la planta de personal.
3. Acciones de mejora si aplican: 
*Contar de manera oportuna con la información actualizada de la planta de personal, para tener datos objetivos de manera oportuna.
 *Solicitar el ajuste del nombre y la frecuencia del indicador, para realizar una medición mas objetiva y precisa.</v>
          </cell>
          <cell r="AM14"/>
          <cell r="AN14"/>
          <cell r="AO14"/>
          <cell r="AP14"/>
          <cell r="AQ14"/>
          <cell r="AR14">
            <v>0.25</v>
          </cell>
          <cell r="AS14">
            <v>0.25</v>
          </cell>
          <cell r="AT14">
            <v>6.25E-2</v>
          </cell>
          <cell r="AU14" t="str">
            <v xml:space="preserve">1. Resultados alcanzados a la fecha: 
En el tercer trimestre del presento año, se realizó la gestión al cumplimiento del Plan anual de vacantes y previsión de recursos 2021, se dio continuo con el avance al proceso de Encargos en el Instituto, por medio del cumplimiento del GTH-SVI- PR003 Procedimiento de Encargo, para cubrir diferentes vacantes; estas se evidencian publicadas en la página web https://www.invima.gov.co/documents/20143/4059189/Listado+vacantes+de+vacantes+definitivas+con+corte+a+31+de+agosto+de+2021.pdf
2. Inconvenientes presentados: 
N/A
3. Acciones de mejora si aplican: 
 Se da continuidad a la revisión y análisis de la mejora del Indicador para el año 2022. 
</v>
          </cell>
          <cell r="AV14"/>
          <cell r="AW14"/>
          <cell r="AX14"/>
          <cell r="AY14"/>
          <cell r="AZ14"/>
          <cell r="BA14"/>
          <cell r="BB14">
            <v>0</v>
          </cell>
          <cell r="BC14">
            <v>0</v>
          </cell>
          <cell r="BD14" t="str">
            <v>1. Resultados Alcanzados a la fecha
2. Inconvenientes presentados
3. Acciones de Mejora si aplican</v>
          </cell>
        </row>
        <row r="15">
          <cell r="A15" t="str">
            <v>SG08</v>
          </cell>
          <cell r="B15" t="str">
            <v>4 Desarrollo y promulgación del conocimiento institucional</v>
          </cell>
          <cell r="C15" t="str">
            <v>Secretaría General</v>
          </cell>
          <cell r="D15" t="str">
            <v>Ejecutar el Plan Estratégico del Talento Humano</v>
          </cell>
          <cell r="E15" t="str">
            <v>Determinar el nivel de ejecución del plan estrategico de talento humano de acuerdo a la normatividad vigente</v>
          </cell>
          <cell r="F15" t="str">
            <v>Funcionamiento</v>
          </cell>
          <cell r="G15" t="str">
            <v>Ejecución del Plan Estratégico del Talento Humano</v>
          </cell>
          <cell r="H15" t="str">
            <v>Porcentaje de cumplimiento del Plan Estratégico del Talento Humano</v>
          </cell>
          <cell r="I15" t="str">
            <v>Porcentaje</v>
          </cell>
          <cell r="J15" t="str">
            <v xml:space="preserve">Trimestral </v>
          </cell>
          <cell r="K15">
            <v>1</v>
          </cell>
          <cell r="L15"/>
          <cell r="M15">
            <v>1</v>
          </cell>
          <cell r="N15">
            <v>0.60064935064935066</v>
          </cell>
          <cell r="O15"/>
          <cell r="P15">
            <v>0.60064935064935066</v>
          </cell>
          <cell r="Q15">
            <v>0.60064935064935066</v>
          </cell>
          <cell r="R15">
            <v>0.60064935064935066</v>
          </cell>
          <cell r="S15">
            <v>1</v>
          </cell>
          <cell r="T15" t="str">
            <v/>
          </cell>
          <cell r="U15"/>
          <cell r="V15"/>
          <cell r="W15"/>
          <cell r="X15"/>
          <cell r="Y15"/>
          <cell r="Z15">
            <v>0.70129870129870131</v>
          </cell>
          <cell r="AA15">
            <v>0.70129870129870131</v>
          </cell>
          <cell r="AB15">
            <v>0.70129870129870131</v>
          </cell>
          <cell r="AC15" t="str">
            <v>1. Resultados alcanzados a la fecha: En el primer trimestre del presente año, se dio cumplimiento del 41,58% del indicador, con la  elaboracion e identificacion del Plan Estrategico de Talento Humano y frente al cumplimiento de los lineamientos establecidos en el  autodiagnostico de MIPG del Grupo de Talento Humano, asi:
Total actividades identificadas: 77
Total actividades ejecutadas:  54
Total actividades pendientes: 23
2. Inconvenientes presentados: 
No se presentan ningun inconveniente.
3. Acciones de mejora si aplican: NA</v>
          </cell>
          <cell r="AD15"/>
          <cell r="AE15"/>
          <cell r="AF15"/>
          <cell r="AG15"/>
          <cell r="AH15"/>
          <cell r="AI15">
            <v>0.80519480519480524</v>
          </cell>
          <cell r="AJ15">
            <v>0.80519480519480524</v>
          </cell>
          <cell r="AK15">
            <v>0.80519480519480524</v>
          </cell>
          <cell r="AL15" t="str">
            <v>1. Resultados alcanzados a la fecha: 
Para el segundo trimestre del presente año, se reporto un 47.74% de avances en el cumplimiento del indicador, destacando el desarrollo del cumplimiento a la actualización de las hojas de vida en SIGEP y la Declaración de Bienes y rentas, entre otros. 
2. Inconvenientes presentados: 
No se presenta ningun inconveniente.
3. Acciones de mejora si aplican: 
NA</v>
          </cell>
          <cell r="AM15"/>
          <cell r="AN15"/>
          <cell r="AO15"/>
          <cell r="AP15"/>
          <cell r="AQ15"/>
          <cell r="AR15">
            <v>0.89610389610389607</v>
          </cell>
          <cell r="AS15">
            <v>0.89610389610389607</v>
          </cell>
          <cell r="AT15">
            <v>0.89610389610389607</v>
          </cell>
          <cell r="AU15" t="str">
            <v xml:space="preserve">1. Resultados alcanzados a la fecha: 
En el tercer trimestre del presente año, se dio cumplimiento del 53% del Indicador, frente al desarrollo de los lineamientos establecidos como el envío  oportuno de  las solicitudes de inscripción y/o de actualización en carrera administrativa a la CNSC,  inducción a todo servidor público que se vincule a la entidad, llevar registros de las actividades de bienestar y capacitación realizadas, y contar con información sistematizada sobre número de asistentes y servidores, entre otras. 
Total actividades identificadas: 77
Total actividades ejecutadas:   69
Total actividades pendientes:     8
2. Inconvenientes presentados: 
No se presenta ningún inconveniente.
3. Acciones de mejora si aplican: NA
</v>
          </cell>
          <cell r="AV15"/>
          <cell r="AW15"/>
          <cell r="AX15"/>
          <cell r="AY15"/>
          <cell r="AZ15"/>
          <cell r="BA15"/>
          <cell r="BB15">
            <v>0</v>
          </cell>
          <cell r="BC15">
            <v>0</v>
          </cell>
          <cell r="BD15" t="str">
            <v>1. Resultados Alcanzados a la fecha
2. Inconvenientes presentados
3. Acciones de Mejora si aplican</v>
          </cell>
        </row>
        <row r="16">
          <cell r="A16" t="str">
            <v>SG09</v>
          </cell>
          <cell r="B16" t="str">
            <v>4 Desarrollo y promulgación del conocimiento institucional</v>
          </cell>
          <cell r="C16" t="str">
            <v>Secretaría General</v>
          </cell>
          <cell r="D16" t="str">
            <v>Diseñar y ejecutar el Plan de Trabajo de Seguridad y Salud en el Trabajo</v>
          </cell>
          <cell r="E16" t="str">
            <v>Mejorar las condiciones de Salud y Seguridad en el Trabajo de los Servidores Publicos</v>
          </cell>
          <cell r="F16" t="str">
            <v>Funcionamiento</v>
          </cell>
          <cell r="G16" t="str">
            <v>Indice de cumplimiento de actividades Seguridad y Salud en el Trabajo</v>
          </cell>
          <cell r="H16" t="str">
            <v>(No. de actividades realizadas en el periodo / No. de actividades planeadas en el periodo)*100</v>
          </cell>
          <cell r="I16" t="str">
            <v>Número</v>
          </cell>
          <cell r="J16" t="str">
            <v>Semestral</v>
          </cell>
          <cell r="K16">
            <v>1</v>
          </cell>
          <cell r="L16">
            <v>0</v>
          </cell>
          <cell r="M16">
            <v>1</v>
          </cell>
          <cell r="N16">
            <v>0.55000000000000004</v>
          </cell>
          <cell r="O16">
            <v>0</v>
          </cell>
          <cell r="P16">
            <v>0.55000000000000004</v>
          </cell>
          <cell r="Q16">
            <v>0.55000000000000004</v>
          </cell>
          <cell r="R16">
            <v>0.55000000000000004</v>
          </cell>
          <cell r="S16">
            <v>1</v>
          </cell>
          <cell r="T16" t="str">
            <v/>
          </cell>
          <cell r="U16">
            <v>0</v>
          </cell>
          <cell r="V16">
            <v>0</v>
          </cell>
          <cell r="W16">
            <v>0</v>
          </cell>
          <cell r="X16">
            <v>0</v>
          </cell>
          <cell r="Y16"/>
          <cell r="Z16"/>
          <cell r="AA16">
            <v>0</v>
          </cell>
          <cell r="AB16">
            <v>0</v>
          </cell>
          <cell r="AC16" t="str">
            <v>1. Resultados Alcanzados a la fecha
2. Inconvenientes presentados
3. Acciones de Mejora si aplican</v>
          </cell>
          <cell r="AD16"/>
          <cell r="AE16"/>
          <cell r="AF16"/>
          <cell r="AG16"/>
          <cell r="AH16"/>
          <cell r="AI16">
            <v>0.55000000000000004</v>
          </cell>
          <cell r="AJ16">
            <v>0.55000000000000004</v>
          </cell>
          <cell r="AK16">
            <v>0.55000000000000004</v>
          </cell>
          <cell r="AL16" t="str">
            <v>1. Resultados Alcanzados a la fecha:
Para el desarrollo de esta vigencia, el área SST programaron 1024 actividades, de las cuales 563 fueron ejecutadas en este primer semestre, dando como resultado un 55% de cumplimiento, con corte al 30 de Junio.
2. Inconvenientes presentados:
Los principales inconvenientes presentados fueron:
*Reprogramación de varias actividades de SST por la diferentes sedes a nivel nacional para el segundo semestre de esta vigencia, lo que puede ocasionar una saturación de actividades para dicho periodo y como consecuencia se puede presentar la no realización de las mismas, afectando seriamente el indicador de cumplimiento.
*Falta de voluntad de algunas coordinaciones a nivel nacional,  en la programación de las actividades SST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 la entidad. 
* Falta de compromiso y de responsabilidad de los colaboradores de la entidad (funcionarios y contratistas), en la participación de las actividades SST que se programan mensualmente en las diferentes sedes a nivel nacional, lo cual se puede apreciar en los diferentes listados de asistencia de las actividades.
3. Acciones de Mejora: (si aplican)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para de igual forma, para incentivar la participación de los colaboradores (funcionarios y contratistas) de la entidad.</v>
          </cell>
          <cell r="AM16"/>
          <cell r="AN16"/>
          <cell r="AO16"/>
          <cell r="AP16"/>
          <cell r="AQ16"/>
          <cell r="AR16"/>
          <cell r="AS16">
            <v>0</v>
          </cell>
          <cell r="AT16">
            <v>0</v>
          </cell>
          <cell r="AU16" t="str">
            <v>1. Resultados Alcanzados a la fecha
2. Inconvenientes presentados
3. Acciones de Mejora si aplican</v>
          </cell>
          <cell r="AV16"/>
          <cell r="AW16"/>
          <cell r="AX16"/>
          <cell r="AY16"/>
          <cell r="AZ16"/>
          <cell r="BA16"/>
          <cell r="BB16">
            <v>0</v>
          </cell>
          <cell r="BC16">
            <v>0</v>
          </cell>
          <cell r="BD16" t="str">
            <v>1. Resultados Alcanzados a la fecha
2. Inconvenientes presentados
3. Acciones de Mejora si aplican</v>
          </cell>
        </row>
        <row r="17">
          <cell r="A17" t="str">
            <v>SG10</v>
          </cell>
          <cell r="B17" t="str">
            <v>5 Gestión de la transparencia, participación ciudadana, rendición de cuentas y lucha contra la ilegalidad</v>
          </cell>
          <cell r="C17" t="str">
            <v>Secretaría General</v>
          </cell>
          <cell r="D17" t="str">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ell>
          <cell r="E17" t="str">
            <v xml:space="preserve">Desarrollar acciones de lucha contra la ilegalidad en plataformas de comercio electrónico, redes sociales y sitios web que publicitan productos competencia del INVIMA que incumplen con la normatividad sanitaria vigente. </v>
          </cell>
          <cell r="F17" t="str">
            <v>Funcionamiento</v>
          </cell>
          <cell r="G17" t="str">
            <v>Publicaciones reportadas y/o suspendidas de productos fraudulentos competencia del Instituto.</v>
          </cell>
          <cell r="H17" t="str">
            <v>(No. de publicaciones reportadas y/o suspendidas en comercio electrónico con promoción de productos fraudulentos/ No. de publicaciones reportadas y/o suspendidas en comercio electrónico con promoción de productos fraudulentos programadas )*100</v>
          </cell>
          <cell r="I17" t="str">
            <v>Número</v>
          </cell>
          <cell r="J17" t="str">
            <v>Trimestral</v>
          </cell>
          <cell r="K17">
            <v>3500</v>
          </cell>
          <cell r="L17">
            <v>0</v>
          </cell>
          <cell r="M17">
            <v>3500</v>
          </cell>
          <cell r="N17">
            <v>4271</v>
          </cell>
          <cell r="O17">
            <v>0</v>
          </cell>
          <cell r="P17">
            <v>4271</v>
          </cell>
          <cell r="Q17">
            <v>4271</v>
          </cell>
          <cell r="R17">
            <v>1</v>
          </cell>
          <cell r="S17">
            <v>1</v>
          </cell>
          <cell r="T17" t="str">
            <v>Revisar la sobreejecución del Indicador</v>
          </cell>
          <cell r="U17">
            <v>0</v>
          </cell>
          <cell r="V17">
            <v>0</v>
          </cell>
          <cell r="W17">
            <v>0</v>
          </cell>
          <cell r="X17">
            <v>0</v>
          </cell>
          <cell r="Y17"/>
          <cell r="Z17">
            <v>2708</v>
          </cell>
          <cell r="AA17">
            <v>2708</v>
          </cell>
          <cell r="AB17">
            <v>0.77371428571428569</v>
          </cell>
          <cell r="AC17" t="str">
            <v>1. Resultados Alcanzados a la fecha
A corte del primer trimestre se han realizado 2.708 (77%)  suspensiones y/o reportes de publicidad en la Plataforma de Comercio electrónico de Mercadolibre. Según lo establecido en el  Convenio fueron 2.678  publicaciones suspendidas directamente por el Instituto, 5 sitios web y 25 reportes a Facebook Inc de publicaciones en redes sociales de Instagran y Facebook. 
Lo anterior, en razón a que se encontraron productos fraudulentos, con publicidad no autorizada y productos con alerta sanitaria para su uso y consumo. 
2. Inconvenientes presentados: NA
3. Acciones de Mejora si aplican:NA</v>
          </cell>
          <cell r="AD17"/>
          <cell r="AE17"/>
          <cell r="AF17"/>
          <cell r="AG17"/>
          <cell r="AH17"/>
          <cell r="AI17">
            <v>511</v>
          </cell>
          <cell r="AJ17">
            <v>511</v>
          </cell>
          <cell r="AK17">
            <v>0.14599999999999999</v>
          </cell>
          <cell r="AL17" t="str">
            <v>1. Resultados Alcanzados a la fecha
A corte del segundo trimestre se han realizado 3.219 suspensiones y/o reportes de publicidad. Para el segundo trimestre, se dieron 511 de las cuales el 60% fueron en Plataformas de Comercio electrónico (309 publicaciones), 32% en reportes a Facebook Inc de publicaciones en redes sociales de Instagram y Facebook (165 reportes), y el 7% en sitios web (37 sitios). Lo anterior, en razón a que se encontraron productos fraudulentos, con publicidad no autorizada y productos con alerta sanitaria para su uso y consumo. Esto da una ejecución del 92% en la meta anual.
2. Inconvenientes presentados: NA
3. Acciones de Mejora si aplican: NA</v>
          </cell>
          <cell r="AM17"/>
          <cell r="AN17"/>
          <cell r="AO17"/>
          <cell r="AP17"/>
          <cell r="AQ17"/>
          <cell r="AR17">
            <v>1052</v>
          </cell>
          <cell r="AS17">
            <v>1052</v>
          </cell>
          <cell r="AT17">
            <v>0.30057142857142854</v>
          </cell>
          <cell r="AU17" t="str">
            <v>1. Resultados Alcanzados a la fecha
A corte del tercer trimestre se han realizado 4.271 suspensiones y/o reportes de publicidad. Para el tercer trimestre, se dieron 1.052 de las cuales el 58% fueron en Plataformas de Comercio electrónico (612 publicaciones), 42% en reportes a Facebook Inc, otras redes sociales y sitios web (440 sitios). Lo anterior, en razón a que se encontraron productos fraudulentos, con publicidad no autorizada y productos con alerta sanitaria para su uso y consumo. 
2. Inconvenientes presentados
NA
3. Acciones de Mejora si aplican
NA</v>
          </cell>
          <cell r="AV17"/>
          <cell r="AW17"/>
          <cell r="AX17"/>
          <cell r="AY17"/>
          <cell r="AZ17"/>
          <cell r="BA17"/>
          <cell r="BB17">
            <v>0</v>
          </cell>
          <cell r="BC17">
            <v>0</v>
          </cell>
          <cell r="BD17" t="str">
            <v>1. Resultados Alcanzados a la fecha
2. Inconvenientes presentados
3. Acciones de Mejora si aplican</v>
          </cell>
        </row>
        <row r="18">
          <cell r="A18" t="str">
            <v>SG11</v>
          </cell>
          <cell r="B18" t="str">
            <v>5 Gestión de la transparencia, participación ciudadana, rendición de cuentas y lucha contra la ilegalidad</v>
          </cell>
          <cell r="C18" t="str">
            <v>Secretaría General</v>
          </cell>
          <cell r="D18" t="str">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ell>
          <cell r="E18" t="str">
            <v>Realizar acciones en la lucha contra la ilegalidad y contrabando en comercio tradicional, con operativos propios o en trabajo conjunto con otras Entidades Judiciales, sanitarias y organismos de control.</v>
          </cell>
          <cell r="F18" t="str">
            <v>Funcionamiento</v>
          </cell>
          <cell r="G18" t="str">
            <v>Porcentaje de visitas extraordinarias de ilegalidad realizadas con resultados de concepto sanitario desfavorable o aplicación de MSS a productos competencia del Instituto.</v>
          </cell>
          <cell r="H18" t="str">
            <v>(No. de establecimientos visitados con MSS o Concepto sanitario desfavorable a productos, publicidad o establecimiento/ No. de establecimientos visitaddos de forma extraordinaria en modalidad de acompañamientos u operativos)*100</v>
          </cell>
          <cell r="I18" t="str">
            <v>Porcentaje</v>
          </cell>
          <cell r="J18" t="str">
            <v>Trimestral</v>
          </cell>
          <cell r="K18">
            <v>0.8</v>
          </cell>
          <cell r="L18"/>
          <cell r="M18">
            <v>0.8</v>
          </cell>
          <cell r="N18">
            <v>0.57499999999999996</v>
          </cell>
          <cell r="O18"/>
          <cell r="P18">
            <v>0.57499999999999996</v>
          </cell>
          <cell r="Q18">
            <v>0.57499999999999996</v>
          </cell>
          <cell r="R18">
            <v>0.71874999999999989</v>
          </cell>
          <cell r="S18">
            <v>1</v>
          </cell>
          <cell r="T18" t="str">
            <v/>
          </cell>
          <cell r="U18"/>
          <cell r="V18">
            <v>0</v>
          </cell>
          <cell r="W18"/>
          <cell r="X18">
            <v>0</v>
          </cell>
          <cell r="Y18"/>
          <cell r="Z18">
            <v>0.71</v>
          </cell>
          <cell r="AA18">
            <v>0.17749999999999999</v>
          </cell>
          <cell r="AB18">
            <v>0.22187499999999999</v>
          </cell>
          <cell r="AC18" t="str">
            <v>A corte del primer trimestre de 2021, el Grupo Unidad de reacción inmediata realizó 28 visitas de ilegalidad en modalidades de acompañamientos solicitados en las ciudades de Bogotá, Bucaramanga, Buenaventura, Cali, la tebaida, Montería, Salento y Sogamoso;   en las caules se presentó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Inconvenientes presentados: Se presentaron visitas en los cuales los productos presentanban conformidad en la normatividad sanitaria vigente.
Acciones de Mejora: Realizar verificaciones previamente en la planificación que permitan garantizar efectividad en las visitas.</v>
          </cell>
          <cell r="AD18"/>
          <cell r="AE18"/>
          <cell r="AF18"/>
          <cell r="AG18"/>
          <cell r="AH18"/>
          <cell r="AI18">
            <v>0.79</v>
          </cell>
          <cell r="AJ18">
            <v>0.19750000000000001</v>
          </cell>
          <cell r="AK18">
            <v>0.24687500000000001</v>
          </cell>
          <cell r="AL18" t="str">
            <v>A corte del segundo trimestre de 2021, el grupo Unidad de Reacción Inmediata ha liderado 37 visitas extraordinarias de ilegalidad, de las cuales se realizaron NUEVE (09) en este segundo trimestre, el 40% presencial y el resto realizando el acompañamiento de forma remota. En la meta anual se consolida un 79% de efectividad con 2.699.695 unidades de productos con concepto sanitario desfavorable por parte del Instituto. Las visitas del segundo trimestre fueron realizadas en los departamentos de: Antioquia, Caquetá, Cesar, Boyacá, Cundinamarca, Norte de Santander, Santander y Risaralda. 
Inconvenientes presentados: NA.
Acciones de Mejora: NA</v>
          </cell>
          <cell r="AM18"/>
          <cell r="AN18"/>
          <cell r="AO18"/>
          <cell r="AP18"/>
          <cell r="AQ18"/>
          <cell r="AR18">
            <v>0.8095</v>
          </cell>
          <cell r="AS18">
            <v>0.2</v>
          </cell>
          <cell r="AT18">
            <v>0.25</v>
          </cell>
          <cell r="AU18" t="str">
            <v>1. Resultados Alcanzados a la fecha:
A corte del tercer trimestre de 2021, el Grupo Unidad de Reacción Inmediata ha liderado un total 58 visitas extraordinarias de ilegalidad, de las cuales se realizaron veintiún (21) en este tercer trimestre con un 81% de efectividad, impactando a un total de 242.333 unidades de productos con concepto sanitario desfavorable por parte del Instituto, para un total en el año de 2’942.028 unidades. Las visitas del tercer trimestre fueron realizadas principalmente en los departamentos de: Boyacá, Cundinamarca, Caldas, Norte de Santander y Santander.
2. Inconvenientes presentados
NA
3. Acciones de Mejora si aplican
NA</v>
          </cell>
          <cell r="AV18"/>
          <cell r="AW18"/>
          <cell r="AX18"/>
          <cell r="AY18"/>
          <cell r="AZ18"/>
          <cell r="BA18"/>
          <cell r="BB18">
            <v>0</v>
          </cell>
          <cell r="BC18">
            <v>0</v>
          </cell>
          <cell r="BD18" t="str">
            <v>1. Resultados Alcanzados a la fecha
2. Inconvenientes presentados
3. Acciones de Mejora si aplican</v>
          </cell>
        </row>
        <row r="19">
          <cell r="A19" t="str">
            <v>SG12</v>
          </cell>
          <cell r="B19" t="str">
            <v>5 Gestión de la transparencia, participación ciudadana, rendición de cuentas y lucha contra la ilegalidad</v>
          </cell>
          <cell r="C19" t="str">
            <v>Secretaría General</v>
          </cell>
          <cell r="D19" t="str">
            <v>Informar a la ciudadanía mediante el Observatorio Nacional de Ilegalidad y Contrabando del Instituto, la gestión de las denuncias con los indicadores, casos exitosos y la educación ciudadana sobre el consumo de productos seguros y legales.</v>
          </cell>
          <cell r="E19" t="str">
            <v>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v>
          </cell>
          <cell r="F19" t="str">
            <v>Funcionamiento</v>
          </cell>
          <cell r="G19" t="str">
            <v>Reportes del Observatorio Nacional de Ilegalidad y Contrabando</v>
          </cell>
          <cell r="H19" t="str">
            <v>Reporte de Indicadores Trimestrales de Denuncias autorizados para su publicación</v>
          </cell>
          <cell r="I19" t="str">
            <v>Porcentaje</v>
          </cell>
          <cell r="J19" t="str">
            <v>Semestral</v>
          </cell>
          <cell r="K19">
            <v>1</v>
          </cell>
          <cell r="L19"/>
          <cell r="M19">
            <v>1</v>
          </cell>
          <cell r="N19">
            <v>0.5</v>
          </cell>
          <cell r="O19"/>
          <cell r="P19">
            <v>0.5</v>
          </cell>
          <cell r="Q19">
            <v>0.5</v>
          </cell>
          <cell r="R19">
            <v>0.5</v>
          </cell>
          <cell r="S19">
            <v>1</v>
          </cell>
          <cell r="T19" t="str">
            <v/>
          </cell>
          <cell r="U19"/>
          <cell r="V19">
            <v>0</v>
          </cell>
          <cell r="W19"/>
          <cell r="X19">
            <v>0</v>
          </cell>
          <cell r="Y19"/>
          <cell r="Z19">
            <v>0</v>
          </cell>
          <cell r="AA19">
            <v>0</v>
          </cell>
          <cell r="AB19">
            <v>0</v>
          </cell>
          <cell r="AC19" t="str">
            <v>1. Resultados Alcanzados a la fecha
2. Inconvenientes presentados
3. Acciones de Mejora si aplican</v>
          </cell>
          <cell r="AD19"/>
          <cell r="AE19"/>
          <cell r="AF19"/>
          <cell r="AG19"/>
          <cell r="AH19"/>
          <cell r="AI19">
            <v>1</v>
          </cell>
          <cell r="AJ19">
            <v>0.5</v>
          </cell>
          <cell r="AK19">
            <v>0.5</v>
          </cell>
          <cell r="AL19" t="str">
            <v>1. Resultados Alcanzados a la fecha
Se encuentra publicado el observatorio del primer semestre en la página web: https://www.invima.gov.co/observatorio-de-ilegalidad 
2. Inconvenientes presentados: 
Se retrasa la publicación por falta de contratación en el grupo de sporte y la person asignada no tenía tiempo para la realización de esta actividad.
3. Acciones de Mejora si aplican: NA</v>
          </cell>
          <cell r="AM19"/>
          <cell r="AN19"/>
          <cell r="AO19"/>
          <cell r="AP19"/>
          <cell r="AQ19"/>
          <cell r="AR19"/>
          <cell r="AS19">
            <v>0</v>
          </cell>
          <cell r="AT19">
            <v>0</v>
          </cell>
          <cell r="AU19" t="str">
            <v>1. Resultados Alcanzados a la fecha
2. Inconvenientes presentados
3. Acciones de Mejora si aplican</v>
          </cell>
          <cell r="AV19"/>
          <cell r="AW19"/>
          <cell r="AX19"/>
          <cell r="AY19"/>
          <cell r="AZ19"/>
          <cell r="BA19"/>
          <cell r="BB19">
            <v>0</v>
          </cell>
          <cell r="BC19">
            <v>0</v>
          </cell>
          <cell r="BD19" t="str">
            <v>1. Resultados Alcanzados a la fecha
2. Inconvenientes presentados
3. Acciones de Mejora si aplican</v>
          </cell>
        </row>
        <row r="20">
          <cell r="A20" t="str">
            <v>SG13</v>
          </cell>
          <cell r="B20" t="str">
            <v xml:space="preserve">3 Fortalecimiento institucional de la gestión administrativa y de apoyo del Invima </v>
          </cell>
          <cell r="C20" t="str">
            <v>Secretaría General</v>
          </cell>
          <cell r="D20" t="str">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ell>
          <cell r="E20" t="str">
            <v>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ell>
          <cell r="F20" t="str">
            <v>Funcionamiento</v>
          </cell>
          <cell r="G20" t="str">
            <v>Inventarios Documentales Archivo de Gestión Misional</v>
          </cell>
          <cell r="H20" t="str">
            <v>(No. de radicados inventariados/No. de radicados  proyectados)*100</v>
          </cell>
          <cell r="I20" t="str">
            <v>Número</v>
          </cell>
          <cell r="J20" t="str">
            <v>Mensual</v>
          </cell>
          <cell r="K20">
            <v>5008</v>
          </cell>
          <cell r="L20">
            <v>0</v>
          </cell>
          <cell r="M20">
            <v>5008</v>
          </cell>
          <cell r="N20">
            <v>5008</v>
          </cell>
          <cell r="O20">
            <v>0</v>
          </cell>
          <cell r="P20">
            <v>5008</v>
          </cell>
          <cell r="Q20">
            <v>5008</v>
          </cell>
          <cell r="R20">
            <v>1</v>
          </cell>
          <cell r="S20">
            <v>1</v>
          </cell>
          <cell r="T20" t="str">
            <v/>
          </cell>
          <cell r="U20">
            <v>0</v>
          </cell>
          <cell r="V20">
            <v>0</v>
          </cell>
          <cell r="W20">
            <v>0</v>
          </cell>
          <cell r="X20">
            <v>0</v>
          </cell>
          <cell r="Y20"/>
          <cell r="Z20">
            <v>240</v>
          </cell>
          <cell r="AA20">
            <v>240</v>
          </cell>
          <cell r="AB20">
            <v>4.7923322683706068E-2</v>
          </cell>
          <cell r="AC20" t="str">
            <v>1. Resultados alcanzados a la fecha:  Para este  trimestre se alcanzó a ejecutar 240 trámites de registros sanitarios ordenados en las respectivas carpetas, equivalente al 1.2 % de la meta anual . 
2. Inconvenientes presentados: Debido a fecha de inicio de la citada contratación (15 de marzo) la ejecución del inventario e integración documental solo se avanzó en un 1,2% de la meta anual , lo anterior teniendo en cuenta el limitado recurso operativo del Grupo que se asigna para esa actividad. 
3. Acciones de mejora, si aplican: se revisara el avance en el mes de abril del 2021 para establecer si es factiblecumplir con la meta anual propuesta, de no ser así, se gestionará el control de cambios respectivo</v>
          </cell>
          <cell r="AD20">
            <v>0</v>
          </cell>
          <cell r="AE20">
            <v>885</v>
          </cell>
          <cell r="AF20"/>
          <cell r="AG20">
            <v>753</v>
          </cell>
          <cell r="AH20"/>
          <cell r="AI20">
            <v>627</v>
          </cell>
          <cell r="AJ20">
            <v>2265</v>
          </cell>
          <cell r="AK20">
            <v>0.45227635782747605</v>
          </cell>
          <cell r="AL20" t="str">
            <v>1. Resultados alcanzados a la fecha:  Para el II trimestre se ejecutaron 2.265 trámites de registros sanitarios ordenados en las respectivas carpetas, equivalente al 11.33 % de la meta anual. 
2. Inconvenientes presentados: se ha venido ejecutando el inventario documental, pero en la medida que se va avanzando se ha encontrado documentos que se deben  integrar a los registros ya encarpetados.  Por lo anterior, el avance corresponde al 11,33 % de la meta, teniendo en cuenta el limitado recurso operativo del Grupo que se asigna para esa actividad. 
3. Acciones de mejora: Debido a la emergencia sanitaria declarada por Covid-19, los tiempos de contratación se vieron afectados, por lo cual la  la planeación  para el inicio del contrato se dió en el mes de marzo de 2021.
Por lo anterior, se realizó un estudio de tiempos y movimientos para determinar la meta real a ejecutar  en la presente vigencia con el apoyo de un solo contratista en el término de su contrato (8 meses), definiendo una meta mensual de 626 trámites y para la presente vigencia de 5.008 trámites previa validación de las actividades realizadas en el II trimestre  en la organización de expedientes  . 
Es importante señalar las actividades que se deben realizar para el proceso:  Organizar documentos,  Encarpetar,  Perforar ,  Colocar rótulo.  Marcar carpetas,  Fijar sticker ,  Quitar grapas.  Verificar trámites del mismo registro.  Integrar en el físico  y actualizar base de datos en Excel, por lo anteriorm se soliciró el ajuste de la meta del indicador para la presente vigencia.</v>
          </cell>
          <cell r="AM20"/>
          <cell r="AN20">
            <v>1034</v>
          </cell>
          <cell r="AO20"/>
          <cell r="AP20">
            <v>1055</v>
          </cell>
          <cell r="AQ20"/>
          <cell r="AR20">
            <v>270</v>
          </cell>
          <cell r="AS20">
            <v>2359</v>
          </cell>
          <cell r="AT20">
            <v>0.47104632587859424</v>
          </cell>
          <cell r="AU20" t="str">
            <v xml:space="preserve">1. Resultados Alcanzados:  Durante el III trimestre se  ejecutarón 2.359 trámites de registros sanitarios ordenados en las respectivas carpetas, equivalente al 47,10 % de la meta anual. 
2. Inconvenientes presentados:  Durante el proceso de organización, se han encontrado documentos que se deben  integrar a los trámites  de registros sanitarios ya encarpetados, incrementando los tiempos. Adicionalmente no se tiene espacio para la ubicacion de estos  expedientes. 
3. Acciones de Mejora si aplican: Se solicito a las dependencias por medio de correo electrónico ( 13 de septiembre de 2021)  la necesidad de liberar los espacios que tienen en calidad de préstamo en el  Archivo de Gestión Documental.
</v>
          </cell>
          <cell r="AV20"/>
          <cell r="AW20">
            <v>144</v>
          </cell>
          <cell r="AX20"/>
          <cell r="AY20"/>
          <cell r="AZ20"/>
          <cell r="BA20"/>
          <cell r="BB20">
            <v>144</v>
          </cell>
          <cell r="BC20">
            <v>2.8753993610223641E-2</v>
          </cell>
          <cell r="BD20" t="str">
            <v>1. Resultados Alcanzados a la fecha
2. Inconvenientes presentados
3. Acciones de Mejora si aplican</v>
          </cell>
        </row>
        <row r="21">
          <cell r="A21" t="str">
            <v>SG14</v>
          </cell>
          <cell r="B21" t="str">
            <v xml:space="preserve">3 Fortalecimiento institucional de la gestión administrativa y de apoyo del Invima </v>
          </cell>
          <cell r="C21" t="str">
            <v>Secretaría General</v>
          </cell>
          <cell r="D21" t="str">
            <v>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v>
          </cell>
          <cell r="E21" t="str">
            <v>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ell>
          <cell r="F21" t="str">
            <v>Funcionamiento</v>
          </cell>
          <cell r="G21" t="str">
            <v>Realizar el inventario documental de las transferencias realizadas al Archivo Central de los procesos de apoyo</v>
          </cell>
          <cell r="H21" t="str">
            <v>(No. de cajas organizadas /No. de cajas proyectadas)*100</v>
          </cell>
          <cell r="I21" t="str">
            <v>Número</v>
          </cell>
          <cell r="J21" t="str">
            <v>Mensual</v>
          </cell>
          <cell r="K21">
            <v>60</v>
          </cell>
          <cell r="L21">
            <v>0</v>
          </cell>
          <cell r="M21">
            <v>60</v>
          </cell>
          <cell r="N21">
            <v>43</v>
          </cell>
          <cell r="O21">
            <v>0</v>
          </cell>
          <cell r="P21">
            <v>43</v>
          </cell>
          <cell r="Q21">
            <v>43</v>
          </cell>
          <cell r="R21">
            <v>0.71666666666666667</v>
          </cell>
          <cell r="S21">
            <v>1</v>
          </cell>
          <cell r="T21" t="str">
            <v/>
          </cell>
          <cell r="U21">
            <v>0</v>
          </cell>
          <cell r="V21">
            <v>2</v>
          </cell>
          <cell r="W21">
            <v>0</v>
          </cell>
          <cell r="X21">
            <v>9</v>
          </cell>
          <cell r="Y21"/>
          <cell r="Z21">
            <v>5</v>
          </cell>
          <cell r="AA21">
            <v>16</v>
          </cell>
          <cell r="AB21">
            <v>0.26666666666666666</v>
          </cell>
          <cell r="AC21" t="str">
            <v>1. Resultados alcanzados a la fecha:  Para el primer  trimestre,  se realizó el inventario documental de 16 cajas, equivalentes a 26,67% de la meta anual.
2. Inconvenientes presentados: Falta de espacio fisico de almacenamiento y de personal para el desarrollo de esta actividad.
3. Acciones de mejora, si aplican: para la presente vigencia  se esta en curso  el subproyecto :" Rediseño e implementación del Programa de Gestión Documental", una de las actividades del mismo es adelantar un proceso de contratación con el objeto: " Realizar el inventario documental del archivo central"., el cual se encuentra en curso.</v>
          </cell>
          <cell r="AD21">
            <v>0</v>
          </cell>
          <cell r="AE21">
            <v>3</v>
          </cell>
          <cell r="AF21"/>
          <cell r="AG21">
            <v>5</v>
          </cell>
          <cell r="AH21"/>
          <cell r="AI21">
            <v>2</v>
          </cell>
          <cell r="AJ21">
            <v>10</v>
          </cell>
          <cell r="AK21">
            <v>0.16666666666666666</v>
          </cell>
          <cell r="AL21" t="str">
            <v>1. Resultados alcanzados a la fecha:  Para el segundo trimestre, se realizó el inventario documental de 10 cajas, equivalentes a 16,67% de la meta anual.
2. Inconvenientes presentados: Falta de espacio físico de almacenamiento y de personal para el desarrollo de esta actividad y adicional el cambio de jefe de coordinación lo que ocasiono nuevas tareas para realizar.
3. Acciones de mejora, si aplican: para la presente vigencia se está en curso  el subproyecto: "Rediseño e implementación del Programa de Gestión Documental", una de las actividades del mismo es adelantar un proceso de contratación con el objeto:" Realizar el inventario documental del archivo central"., el cual se encuentra en curso.</v>
          </cell>
          <cell r="AM21"/>
          <cell r="AN21">
            <v>6</v>
          </cell>
          <cell r="AO21"/>
          <cell r="AP21">
            <v>3</v>
          </cell>
          <cell r="AQ21"/>
          <cell r="AR21">
            <v>5</v>
          </cell>
          <cell r="AS21">
            <v>14</v>
          </cell>
          <cell r="AT21">
            <v>0.23333333333333334</v>
          </cell>
          <cell r="AU21" t="str">
            <v>1. Resultados Alcanzados a la fecha: Para el tercer trimestre, se realizó el inventario documental de 14 cajas, equivalentes a 23,33% de la meta anual
2. Inconvenientes presentados: Falta de espacio físico de almacenamiento y de personal para el desarrollo de esta actividad. En este trimestre se realizó búsquedas por solicitudes enviadas al correo electrónico del archivo central de los diferentes grupos de trabajo del instituto, por motivos de consultas y prestamos de documentos. 
3. Acciones de Mejora si aplican: si aplican: para la presente vigencia  está en curso  el subproyecto: "Rediseño e implementación del Programa de Gestión Documental", una de las actividades del mismo es adelantar un proceso de contratación con el objeto:" Realizar el inventario documental del archivo central"., el cual se encuentra en curso</v>
          </cell>
          <cell r="AV21"/>
          <cell r="AW21">
            <v>3</v>
          </cell>
          <cell r="AX21"/>
          <cell r="AY21"/>
          <cell r="AZ21"/>
          <cell r="BA21"/>
          <cell r="BB21">
            <v>3</v>
          </cell>
          <cell r="BC21">
            <v>0.05</v>
          </cell>
          <cell r="BD21" t="str">
            <v>1. Resultados Alcanzados a la fecha
2. Inconvenientes presentados
3. Acciones de Mejora si aplican</v>
          </cell>
        </row>
        <row r="22">
          <cell r="A22" t="str">
            <v>SG15</v>
          </cell>
          <cell r="B22" t="str">
            <v xml:space="preserve">3 Fortalecimiento institucional de la gestión administrativa y de apoyo del Invima </v>
          </cell>
          <cell r="C22" t="str">
            <v>Secretaría General</v>
          </cell>
          <cell r="D22" t="str">
            <v>Gestionar la ejecución del plan anual de adquisiciones</v>
          </cell>
          <cell r="E22" t="str">
            <v>Medir la gestión semestral en la  ejecución del plan anual de adquisiciones de acuerdo con la meta establecida para la vigencia.</v>
          </cell>
          <cell r="F22" t="str">
            <v>Inversión/Funcionamiento</v>
          </cell>
          <cell r="G22" t="str">
            <v>Ejecución del plan anual de adquisiciones</v>
          </cell>
          <cell r="H22" t="str">
            <v xml:space="preserve">(No de procesos gestionados de  bienes y servicios en el periodo / No de procesos  de  bienes y servicios programados en el periodo) * 100 </v>
          </cell>
          <cell r="I22" t="str">
            <v>Porcentaje</v>
          </cell>
          <cell r="J22" t="str">
            <v>Semestral</v>
          </cell>
          <cell r="K22">
            <v>0.9</v>
          </cell>
          <cell r="L22"/>
          <cell r="M22">
            <v>0.9</v>
          </cell>
          <cell r="N22">
            <v>0.40079999999999999</v>
          </cell>
          <cell r="O22"/>
          <cell r="P22">
            <v>0.40079999999999999</v>
          </cell>
          <cell r="Q22">
            <v>0.40079999999999999</v>
          </cell>
          <cell r="R22">
            <v>0.4453333333333333</v>
          </cell>
          <cell r="S22">
            <v>1</v>
          </cell>
          <cell r="T22" t="str">
            <v/>
          </cell>
          <cell r="U22"/>
          <cell r="V22">
            <v>0</v>
          </cell>
          <cell r="W22"/>
          <cell r="X22">
            <v>0</v>
          </cell>
          <cell r="Y22"/>
          <cell r="Z22">
            <v>0</v>
          </cell>
          <cell r="AA22">
            <v>0</v>
          </cell>
          <cell r="AB22">
            <v>0</v>
          </cell>
          <cell r="AC22" t="str">
            <v>Se reporta semestralmente.</v>
          </cell>
          <cell r="AD22"/>
          <cell r="AE22">
            <v>0</v>
          </cell>
          <cell r="AF22"/>
          <cell r="AG22">
            <v>0</v>
          </cell>
          <cell r="AH22"/>
          <cell r="AI22">
            <v>0.40079999999999999</v>
          </cell>
          <cell r="AJ22">
            <v>0.40079999999999999</v>
          </cell>
          <cell r="AK22">
            <v>0.4453333333333333</v>
          </cell>
          <cell r="AL22" t="str">
            <v xml:space="preserve">1. Resultados Alcanzados a la fecha: En el plan anual de adquisiciones se tiene proyectado para el primer semestre de la presente vigencia 736  procesos de bienes y servicios, de los cuales al 30 de junio del presente año se han gestionado 590 procesos de bienes y servicios, con un porcentaje alcanzado del 80,16%. Se aclara que la equivalencia para el primer semestre corresponde al 40,08%. (Cada semestre equivale a un 50% para un total del 100%  finalizando el año).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v>
          </cell>
          <cell r="AM22"/>
          <cell r="AN22"/>
          <cell r="AO22"/>
          <cell r="AP22"/>
          <cell r="AQ22"/>
          <cell r="AR22"/>
          <cell r="AS22">
            <v>0</v>
          </cell>
          <cell r="AT22">
            <v>0</v>
          </cell>
          <cell r="AU22" t="str">
            <v>1. Resultados Alcanzados a la fecha
2. Inconvenientes presentados
3. Acciones de Mejora si aplican</v>
          </cell>
          <cell r="AV22"/>
          <cell r="AW22"/>
          <cell r="AX22"/>
          <cell r="AY22"/>
          <cell r="AZ22"/>
          <cell r="BA22"/>
          <cell r="BB22">
            <v>0</v>
          </cell>
          <cell r="BC22">
            <v>0</v>
          </cell>
          <cell r="BD22" t="str">
            <v>1. Resultados Alcanzados a la fecha
2. Inconvenientes presentados
3. Acciones de Mejora si aplican</v>
          </cell>
        </row>
        <row r="23">
          <cell r="A23" t="str">
            <v>SG16</v>
          </cell>
          <cell r="B23" t="str">
            <v xml:space="preserve">3 Fortalecimiento institucional de la gestión administrativa y de apoyo del Invima </v>
          </cell>
          <cell r="C23" t="str">
            <v>Secretaría General</v>
          </cell>
          <cell r="D23" t="str">
            <v xml:space="preserve">Reportar y generar alertas de los compromisos con saldos pendiente por ejecutar con el fin de evitar rezago presupuestal al cierre de la vigencia. </v>
          </cell>
          <cell r="E23" t="str">
            <v xml:space="preserve"> Lograr una ejecución presupuestal eficiente,   permitiendo una mejor planeación e inversión de los recursos. 
</v>
          </cell>
          <cell r="F23" t="str">
            <v>Funcionamiento</v>
          </cell>
          <cell r="G23" t="str">
            <v>Valor pagado mensual de los compromisos de funcionamiento</v>
          </cell>
          <cell r="H23" t="str">
            <v>(Sumatoria del total pagado de gastos de funcionamiento mensualmente/total programado)*100</v>
          </cell>
          <cell r="I23" t="str">
            <v>Recursos</v>
          </cell>
          <cell r="J23" t="str">
            <v>Mensual</v>
          </cell>
          <cell r="K23">
            <v>120151913621</v>
          </cell>
          <cell r="L23">
            <v>0</v>
          </cell>
          <cell r="M23">
            <v>120151913621</v>
          </cell>
          <cell r="N23">
            <v>82981088840.889999</v>
          </cell>
          <cell r="O23">
            <v>0</v>
          </cell>
          <cell r="P23">
            <v>82981088840.889999</v>
          </cell>
          <cell r="Q23">
            <v>82981088840.889999</v>
          </cell>
          <cell r="R23">
            <v>0.6906347667723427</v>
          </cell>
          <cell r="S23">
            <v>1</v>
          </cell>
          <cell r="T23" t="str">
            <v/>
          </cell>
          <cell r="U23">
            <v>0</v>
          </cell>
          <cell r="V23">
            <v>6122850023.1300001</v>
          </cell>
          <cell r="W23">
            <v>0</v>
          </cell>
          <cell r="X23">
            <v>7577810304.7600002</v>
          </cell>
          <cell r="Y23"/>
          <cell r="Z23">
            <v>7702613645.29</v>
          </cell>
          <cell r="AA23">
            <v>21403273973.18</v>
          </cell>
          <cell r="AB23">
            <v>0.17813510686723813</v>
          </cell>
          <cell r="AC23" t="str">
            <v>1. Resultados Alcanzados a la fecha:La ejecución presupuestal a nivel de obligacones para el periodo va en un 18% que corresponde a las obligaciones de tracto sucesivo (aseo, cafeteria, vigilancia, servicios públicos, contratistas) y el pago de nómina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oportunamente el presupuesto
3. Acciones de Mejora si aplican, para la feha no aplica plan de mejora.</v>
          </cell>
          <cell r="AD23">
            <v>0</v>
          </cell>
          <cell r="AE23">
            <v>7685822032</v>
          </cell>
          <cell r="AF23"/>
          <cell r="AG23">
            <v>8779972647</v>
          </cell>
          <cell r="AH23"/>
          <cell r="AI23">
            <v>9991886216.9099998</v>
          </cell>
          <cell r="AJ23">
            <v>26457680895.91</v>
          </cell>
          <cell r="AK23">
            <v>0.22020191021981159</v>
          </cell>
          <cell r="AL23" t="str">
            <v>1. Resultados Alcanzados a la fecha:La ejecución presupuestal a nivel de obligacones va en un 39% que corresponde a las obligaciones de tracto sucesivo (aseo, cafeteria, vigilancia, servicios públicos, contratistas),  el pago de nómina y prima de servicios oportunamente en cada uno de los meses analizados.
2. Inconvenientes presentados: Los supervisores de contrato no adelantan los procesos contractuales y los supervisores no presentan oportunamente las certificaciones de cumplimiento para pago lo que genera que no se ejecute  el presupuesto, asi como las cancelaciones y/o modificaciones de los viáticos generados en la entidad.
3. Acciones de Mejora si aplican, para la fecha no aplica plan de mejora.</v>
          </cell>
          <cell r="AM23"/>
          <cell r="AN23">
            <v>8546744243.7799997</v>
          </cell>
          <cell r="AO23"/>
          <cell r="AP23">
            <v>8371834257</v>
          </cell>
          <cell r="AQ23"/>
          <cell r="AR23">
            <v>10050905697.32</v>
          </cell>
          <cell r="AS23">
            <v>26969484198.099998</v>
          </cell>
          <cell r="AT23">
            <v>0.22446154526652753</v>
          </cell>
          <cell r="AU23" t="str">
            <v>1. Resultados Alcanzados a la fecha: La ejecución presupuestal a nivel de obligaciones presenta un acumulado del 61% , lo  que corresponde a las obligaciones de tracto sucesivo: aseo, cafeteria, vigilancia, servicios públicos, contratistas  y el pago de nómina y prima de servicios  oportunamente en cada uno de los meses analizados.
2. Inconvenientes presentados: Que las direcciones no adelanten los procesos contractuales a tiempo y los supervisores no presenten oportunamente las certificaciones de cumplimiento para pago , lo que genera que no se ejecute  el presupuesto. Adicionalmente las cancelaciones y/o modificaciones de los viáticos generados en la entidad.
3. Acciones de Mejora si aplican: A la fecha no aplica plan de mejora.</v>
          </cell>
          <cell r="AV23"/>
          <cell r="AW23">
            <v>8150649773.6999989</v>
          </cell>
          <cell r="AX23"/>
          <cell r="AY23"/>
          <cell r="AZ23"/>
          <cell r="BA23"/>
          <cell r="BB23">
            <v>8150649773.6999989</v>
          </cell>
          <cell r="BC23">
            <v>6.7836204418765395E-2</v>
          </cell>
          <cell r="BD23" t="str">
            <v>1. Resultados Alcanzados a la fecha
2. Inconvenientes presentados
3. Acciones de Mejora si aplican</v>
          </cell>
        </row>
        <row r="24">
          <cell r="A24" t="str">
            <v>SG17</v>
          </cell>
          <cell r="B24" t="str">
            <v xml:space="preserve">3 Fortalecimiento institucional de la gestión administrativa y de apoyo del Invima </v>
          </cell>
          <cell r="C24" t="str">
            <v>Secretaría General</v>
          </cell>
          <cell r="D24" t="str">
            <v xml:space="preserve">Reportar en SIIF NACION la información identificada como ingreso dentro de la  ley de tarifas de recaudos en la entidad. </v>
          </cell>
          <cell r="E24" t="str">
            <v>Reportar la informacion de los ingresos por tarifas con el fin de revisar que las proyecciones de ingresos se cumplan oportunamente.</v>
          </cell>
          <cell r="F24" t="str">
            <v>Funcionamiento</v>
          </cell>
          <cell r="G24" t="str">
            <v xml:space="preserve">Total de ingresos reportados en SIIF NACION </v>
          </cell>
          <cell r="H24" t="str">
            <v>(Recaudo mensual reportado en SIIF NACIÓN /Recaudo programado)*100</v>
          </cell>
          <cell r="I24" t="str">
            <v>Recursos</v>
          </cell>
          <cell r="J24" t="str">
            <v>Mensual</v>
          </cell>
          <cell r="K24">
            <v>159489124883</v>
          </cell>
          <cell r="L24">
            <v>0</v>
          </cell>
          <cell r="M24">
            <v>159489124883</v>
          </cell>
          <cell r="N24">
            <v>122122562243.17</v>
          </cell>
          <cell r="O24">
            <v>0</v>
          </cell>
          <cell r="P24">
            <v>122122562243.17</v>
          </cell>
          <cell r="Q24">
            <v>122122562243.17</v>
          </cell>
          <cell r="R24">
            <v>0.76571090557276666</v>
          </cell>
          <cell r="S24">
            <v>1</v>
          </cell>
          <cell r="T24" t="str">
            <v/>
          </cell>
          <cell r="V24">
            <v>3199183028</v>
          </cell>
          <cell r="X24">
            <v>12991918864.17</v>
          </cell>
          <cell r="Y24"/>
          <cell r="Z24">
            <v>17424250173</v>
          </cell>
          <cell r="AA24">
            <v>33615352065.169998</v>
          </cell>
          <cell r="AB24">
            <v>0.21076892916573442</v>
          </cell>
          <cell r="AC24" t="str">
            <v>1. Resultados Alcanzados a la fecha
2. Inconvenientes presentados
3. Acciones de Mejora si aplican</v>
          </cell>
          <cell r="AD24"/>
          <cell r="AE24">
            <v>14470476198</v>
          </cell>
          <cell r="AF24"/>
          <cell r="AG24">
            <v>12859789062</v>
          </cell>
          <cell r="AH24"/>
          <cell r="AI24">
            <v>10807519052</v>
          </cell>
          <cell r="AJ24">
            <v>38137784312</v>
          </cell>
          <cell r="AK24">
            <v>0.23912466972263838</v>
          </cell>
          <cell r="AL24" t="str">
            <v>1. Resultados Alcanzados a la fecha: El valor imputado para el segundo trimestre corresponde al 45% de la meta, que corresponde a lo registrado e imputado en el sistema SIIF ,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ell>
          <cell r="AM24"/>
          <cell r="AN24">
            <v>15913260491</v>
          </cell>
          <cell r="AO24"/>
          <cell r="AP24">
            <v>17621207619</v>
          </cell>
          <cell r="AQ24"/>
          <cell r="AR24">
            <v>16834957756</v>
          </cell>
          <cell r="AS24">
            <v>50369425866</v>
          </cell>
          <cell r="AT24">
            <v>0.31581730668439384</v>
          </cell>
          <cell r="AU24" t="str">
            <v>1. Resultados Alcanzados a la fecha: El valor imputado para el tercer trimestre corresponde al 76% de la meta, que corresponde a lo registrado e imputado en el sistema SIIF para lo corrido del año,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ell>
          <cell r="AV24"/>
          <cell r="AW24"/>
          <cell r="AX24"/>
          <cell r="AY24"/>
          <cell r="AZ24"/>
          <cell r="BA24"/>
          <cell r="BB24">
            <v>0</v>
          </cell>
          <cell r="BC24">
            <v>0</v>
          </cell>
          <cell r="BD24" t="str">
            <v>1. Resultados Alcanzados a la fecha
2. Inconvenientes presentados
3. Acciones de Mejora si aplican</v>
          </cell>
        </row>
        <row r="25">
          <cell r="A25" t="str">
            <v>SG18</v>
          </cell>
          <cell r="B25" t="str">
            <v>5 Gestión de la transparencia, participación ciudadana, rendición de cuentas y lucha contra la ilegalidad</v>
          </cell>
          <cell r="C25" t="str">
            <v>Secretaría General</v>
          </cell>
          <cell r="D25" t="str">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ell>
          <cell r="E25" t="str">
            <v>Desarrollar acciones en articulación con los Centros Integrados ICA, Invima, POLFA/DIAN para fortalecer monitoreo, vigilancia y control de Productos competencia del Instituto.</v>
          </cell>
          <cell r="F25" t="str">
            <v>Inversión</v>
          </cell>
          <cell r="G25" t="str">
            <v>Porcentaje de acciones atendidas con los puntos CIIIP</v>
          </cell>
          <cell r="H25" t="str">
            <v>(No. de acciones atendidas por el Invima de los puntos CIIIP /No. de acciones solicitadas en los puntos CIIIP)*100</v>
          </cell>
          <cell r="I25" t="str">
            <v>Porcentaje</v>
          </cell>
          <cell r="J25" t="str">
            <v>Trimestral</v>
          </cell>
          <cell r="K25">
            <v>0.9</v>
          </cell>
          <cell r="L25"/>
          <cell r="M25">
            <v>0.9</v>
          </cell>
          <cell r="N25">
            <v>0.67500000000000004</v>
          </cell>
          <cell r="O25"/>
          <cell r="P25">
            <v>0.67500000000000004</v>
          </cell>
          <cell r="Q25">
            <v>0.67500000000000004</v>
          </cell>
          <cell r="R25">
            <v>0.75</v>
          </cell>
          <cell r="S25">
            <v>1</v>
          </cell>
          <cell r="T25" t="str">
            <v/>
          </cell>
          <cell r="U25"/>
          <cell r="V25">
            <v>0</v>
          </cell>
          <cell r="W25"/>
          <cell r="X25">
            <v>0</v>
          </cell>
          <cell r="Y25"/>
          <cell r="Z25">
            <v>1</v>
          </cell>
          <cell r="AA25">
            <v>0.22500000000000001</v>
          </cell>
          <cell r="AB25">
            <v>0.25</v>
          </cell>
          <cell r="AC25" t="str">
            <v>1. Resultados Alcanzados a la fecha
Se atendieron 18 requerimientos en el marco del CIIIP a nivel nacional, con atención del 100%, de los cuales: 
- 6 fueron solicitudes de acompañamientos en: B arranquilla, Bogotá y Cúcuta
- 9 consultas para registros sanitarios en diligencias de la POLFA y 
- 2 reuniones de gestión para Ipiales y Cúcuta.
2. Inconvenientes presentados: NA
3. Acciones de Mejora si aplican: NA</v>
          </cell>
          <cell r="AD25"/>
          <cell r="AE25"/>
          <cell r="AF25"/>
          <cell r="AG25"/>
          <cell r="AH25"/>
          <cell r="AI25">
            <v>1</v>
          </cell>
          <cell r="AJ25">
            <v>0.22500000000000001</v>
          </cell>
          <cell r="AK25">
            <v>0.25</v>
          </cell>
          <cell r="AL25" t="str">
            <v>1. . Resultados Alcanzados a la fecha
Duante el segundo trimestre se atendieron 31 requerimientos en el marco del CIIIP a nivel nacional, con atención del 100%, de los cuales el 45% (14) fueron solicitudes de acompañamientos, el 39% (12) de consultas de registros sanitarios y conceptos y 16% (5) reuniones en temas de articulación y mesas de trabajo en temas de ilegalidad como para la cadena cárnica, temas agropecuarios y previos a diligencias en campo.
2. Inconvenientes presentados: NA
3. Acciones de Mejora si aplican: NA</v>
          </cell>
          <cell r="AM25"/>
          <cell r="AN25"/>
          <cell r="AO25"/>
          <cell r="AP25"/>
          <cell r="AQ25"/>
          <cell r="AR25">
            <v>1</v>
          </cell>
          <cell r="AS25">
            <v>0.22500000000000001</v>
          </cell>
          <cell r="AT25">
            <v>0.25</v>
          </cell>
          <cell r="AU25" t="str">
            <v>1. Resultados Alcanzados a la fecha:
Se atendieron 39 requerimientos en este tercer trimestre, con atención del 100%, de los cuales se distribuyen así:
El 44% de consultas de información sobre registros sanitarios (17)
El 35% de reuniones en temas de articulación y mesas de trabajo en temas de ilegalidad (14)
21% fueron solicitudes de acompañamientos (08), 
2. Inconvenientes presentados
NA
3. Acciones de Mejora si aplican
NA</v>
          </cell>
          <cell r="AV25"/>
          <cell r="AW25"/>
          <cell r="AX25"/>
          <cell r="AY25"/>
          <cell r="AZ25"/>
          <cell r="BA25"/>
          <cell r="BB25">
            <v>0</v>
          </cell>
          <cell r="BC25">
            <v>0</v>
          </cell>
          <cell r="BD25" t="str">
            <v>1. Resultados Alcanzados a la fecha
2. Inconvenientes presentados
3. Acciones de Mejora si aplican</v>
          </cell>
        </row>
        <row r="26">
          <cell r="A26" t="str">
            <v>SG19</v>
          </cell>
          <cell r="B26" t="str">
            <v xml:space="preserve">3 Fortalecimiento institucional de la gestión administrativa y de apoyo del Invima </v>
          </cell>
          <cell r="C26" t="str">
            <v>Secretaría General</v>
          </cell>
          <cell r="D26" t="str">
            <v>Ejecutar el 95%  de los recursos del presupuesto de invesión apropiado para la vigencia</v>
          </cell>
          <cell r="E26" t="str">
            <v>Cumplir con la ejecución del presupuesto de inversión apropiado a la dependencia de acuerdo a los lineamientos establecidos por la Oficina Asesora de Planeación</v>
          </cell>
          <cell r="F26" t="str">
            <v>Funcionamiento</v>
          </cell>
          <cell r="G26" t="str">
            <v>Ejecucion presupuestal (Inversión)</v>
          </cell>
          <cell r="H26" t="str">
            <v>(Total de recursos ejecutados del presupuesto de inversión/Total de recursos programados para la vigencia)*100</v>
          </cell>
          <cell r="I26" t="str">
            <v>Recursos</v>
          </cell>
          <cell r="J26" t="str">
            <v>Trimestral</v>
          </cell>
          <cell r="K26">
            <v>6328236428.9744997</v>
          </cell>
          <cell r="L26">
            <v>0</v>
          </cell>
          <cell r="M26">
            <v>6328236428.9744997</v>
          </cell>
          <cell r="N26">
            <v>663863975.30483508</v>
          </cell>
          <cell r="O26">
            <v>0</v>
          </cell>
          <cell r="P26">
            <v>663863975.30483508</v>
          </cell>
          <cell r="Q26">
            <v>663863975.30483508</v>
          </cell>
          <cell r="R26">
            <v>0.10490505257756548</v>
          </cell>
          <cell r="S26">
            <v>1</v>
          </cell>
          <cell r="T26" t="str">
            <v/>
          </cell>
          <cell r="U26">
            <v>0</v>
          </cell>
          <cell r="V26">
            <v>0</v>
          </cell>
          <cell r="W26">
            <v>0</v>
          </cell>
          <cell r="X26">
            <v>0</v>
          </cell>
          <cell r="Y26"/>
          <cell r="Z26">
            <v>9461050.0287914835</v>
          </cell>
          <cell r="AA26">
            <v>9461050.0287914835</v>
          </cell>
          <cell r="AB26">
            <v>1.4950531850347855E-3</v>
          </cell>
          <cell r="AC26" t="str">
            <v>1. Resultados Alcanzados a la fecha: Durante le primer trimestre se han gestionado y porcesos e contratacion por valor de  $ 210.035.954,06 , al corte  de marzo 31 en obligaciones se tiene $ 9.461.050, correspondiente al 0.15 % de la ejecución del presupuesto asigando a al secretaria General
2. Inconvenientes presentados: N/A
3. Acciones de Mejora si aplican: N/A</v>
          </cell>
          <cell r="AD26"/>
          <cell r="AE26"/>
          <cell r="AF26"/>
          <cell r="AG26"/>
          <cell r="AH26"/>
          <cell r="AI26">
            <v>50277455.128259912</v>
          </cell>
          <cell r="AJ26">
            <v>50277455.128259912</v>
          </cell>
          <cell r="AK26">
            <v>7.9449394302114357E-3</v>
          </cell>
          <cell r="AL26" t="str">
            <v xml:space="preserve">1. Resultados Alcanzados a la fecha
 Durante el segundo trimestre se han gestionado  procesos de contratación por valor de  $796.669.892,06. Con corte al 31 de junio se han generado obligaciones por valor de $ 59.738.505, correspondiente al 0.94 % de la ejecución del presupuesto asigando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Realizar seguimiento y acompañamiento permanente a los procesos de contratación para su oportuna gestión y adjudicación.
</v>
          </cell>
          <cell r="AM26"/>
          <cell r="AN26"/>
          <cell r="AO26"/>
          <cell r="AP26"/>
          <cell r="AQ26"/>
          <cell r="AR26">
            <v>604125470.14778364</v>
          </cell>
          <cell r="AS26">
            <v>604125470.14778364</v>
          </cell>
          <cell r="AT26">
            <v>9.5465059962319243E-2</v>
          </cell>
          <cell r="AU26" t="str">
            <v xml:space="preserve">1. Resultados Alcanzados a la fecha
 Durante el tercer  trimestre se han gestionado  procesos de contratación por valor de  $1.517.461.693. Con corte al 30 de septiembre se han generado obligaciones por valor de $ 604.125.470,15 correspondiente al 9.55 % de la ejecución del presupuesto asignado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Gestionar los procesos de contratación para su adjudicación durante la vigencia.
Realizar seguimiento y acompañamiento permanente a los procesos de contratación para su gestión y adjudicación.
</v>
          </cell>
          <cell r="AV26"/>
          <cell r="AW26"/>
          <cell r="AX26"/>
          <cell r="AY26"/>
          <cell r="AZ26"/>
          <cell r="BA26"/>
          <cell r="BB26">
            <v>0</v>
          </cell>
          <cell r="BC26">
            <v>0</v>
          </cell>
          <cell r="BD26" t="str">
            <v>1. Resultados Alcanzados a la fecha
2. Inconvenientes presentados
3. Acciones de Mejora si aplican</v>
          </cell>
        </row>
        <row r="27">
          <cell r="A27"/>
          <cell r="B27"/>
          <cell r="C27" t="str">
            <v>Secretaría General</v>
          </cell>
          <cell r="D27"/>
          <cell r="E27"/>
          <cell r="F27"/>
          <cell r="G27"/>
          <cell r="H27"/>
          <cell r="I27"/>
          <cell r="J27"/>
          <cell r="K27">
            <v>0</v>
          </cell>
          <cell r="L27"/>
          <cell r="M27"/>
          <cell r="N27">
            <v>0</v>
          </cell>
          <cell r="O27">
            <v>0</v>
          </cell>
          <cell r="P27">
            <v>0</v>
          </cell>
          <cell r="Q27">
            <v>0</v>
          </cell>
          <cell r="R27" t="str">
            <v/>
          </cell>
          <cell r="S27">
            <v>1</v>
          </cell>
          <cell r="T27" t="str">
            <v/>
          </cell>
          <cell r="U27"/>
          <cell r="V27"/>
          <cell r="W27"/>
          <cell r="X27"/>
          <cell r="Y27"/>
          <cell r="Z27"/>
          <cell r="AA27">
            <v>0</v>
          </cell>
          <cell r="AB27">
            <v>0</v>
          </cell>
          <cell r="AC27" t="str">
            <v>1. Resultados Alcanzados a la fecha
2. Inconvenientes presentados
3. Acciones de Mejora si aplican</v>
          </cell>
          <cell r="AD27"/>
          <cell r="AE27"/>
          <cell r="AF27"/>
          <cell r="AG27"/>
          <cell r="AH27"/>
          <cell r="AI27"/>
          <cell r="AJ27">
            <v>0</v>
          </cell>
          <cell r="AK27">
            <v>0</v>
          </cell>
          <cell r="AL27" t="str">
            <v>1. Resultados Alcanzados a la fecha
2. Inconvenientes presentados
3. Acciones de Mejora si aplican</v>
          </cell>
          <cell r="AM27"/>
          <cell r="AN27"/>
          <cell r="AO27"/>
          <cell r="AP27"/>
          <cell r="AQ27"/>
          <cell r="AR27"/>
          <cell r="AS27">
            <v>0</v>
          </cell>
          <cell r="AT27">
            <v>0</v>
          </cell>
          <cell r="AU27" t="str">
            <v>1. Resultados Alcanzados a la fecha
2. Inconvenientes presentados
3. Acciones de Mejora si aplican</v>
          </cell>
          <cell r="AV27"/>
          <cell r="AW27"/>
          <cell r="AX27"/>
          <cell r="AY27"/>
          <cell r="AZ27"/>
          <cell r="BA27"/>
          <cell r="BB27">
            <v>0</v>
          </cell>
          <cell r="BC27">
            <v>0</v>
          </cell>
          <cell r="BD27" t="str">
            <v>1. Resultados Alcanzados a la fecha
2. Inconvenientes presentados
3. Acciones de Mejora si aplican</v>
          </cell>
        </row>
        <row r="28">
          <cell r="A28"/>
          <cell r="B28"/>
          <cell r="C28" t="str">
            <v>Secretaría General</v>
          </cell>
          <cell r="D28"/>
          <cell r="E28"/>
          <cell r="F28"/>
          <cell r="G28"/>
          <cell r="H28"/>
          <cell r="I28"/>
          <cell r="J28"/>
          <cell r="K28">
            <v>0</v>
          </cell>
          <cell r="L28"/>
          <cell r="M28"/>
          <cell r="N28">
            <v>0</v>
          </cell>
          <cell r="O28">
            <v>0</v>
          </cell>
          <cell r="P28">
            <v>0</v>
          </cell>
          <cell r="Q28">
            <v>0</v>
          </cell>
          <cell r="R28" t="str">
            <v/>
          </cell>
          <cell r="S28">
            <v>1</v>
          </cell>
          <cell r="T28" t="str">
            <v/>
          </cell>
          <cell r="U28"/>
          <cell r="V28"/>
          <cell r="W28"/>
          <cell r="X28"/>
          <cell r="Y28"/>
          <cell r="Z28"/>
          <cell r="AA28">
            <v>0</v>
          </cell>
          <cell r="AB28">
            <v>0</v>
          </cell>
          <cell r="AC28" t="str">
            <v>1. Resultados Alcanzados a la fecha
2. Inconvenientes presentados
3. Acciones de Mejora si aplican</v>
          </cell>
          <cell r="AD28"/>
          <cell r="AE28"/>
          <cell r="AF28"/>
          <cell r="AG28"/>
          <cell r="AH28"/>
          <cell r="AI28"/>
          <cell r="AJ28">
            <v>0</v>
          </cell>
          <cell r="AK28">
            <v>0</v>
          </cell>
          <cell r="AL28" t="str">
            <v>1. Resultados Alcanzados a la fecha
2. Inconvenientes presentados
3. Acciones de Mejora si aplican</v>
          </cell>
          <cell r="AM28"/>
          <cell r="AN28"/>
          <cell r="AO28"/>
          <cell r="AP28"/>
          <cell r="AQ28"/>
          <cell r="AR28"/>
          <cell r="AS28">
            <v>0</v>
          </cell>
          <cell r="AT28">
            <v>0</v>
          </cell>
          <cell r="AU28" t="str">
            <v>1. Resultados Alcanzados a la fecha
2. Inconvenientes presentados
3. Acciones de Mejora si aplican</v>
          </cell>
          <cell r="AV28"/>
          <cell r="AW28"/>
          <cell r="AX28"/>
          <cell r="AY28"/>
          <cell r="AZ28"/>
          <cell r="BA28"/>
          <cell r="BB28">
            <v>0</v>
          </cell>
          <cell r="BC28">
            <v>0</v>
          </cell>
          <cell r="BD28" t="str">
            <v>1. Resultados Alcanzados a la fecha
2. Inconvenientes presentados
3. Acciones de Mejora si aplican</v>
          </cell>
        </row>
        <row r="29">
          <cell r="A29"/>
          <cell r="B29"/>
          <cell r="C29" t="str">
            <v>Secretaría General</v>
          </cell>
          <cell r="D29"/>
          <cell r="E29"/>
          <cell r="F29"/>
          <cell r="G29"/>
          <cell r="H29"/>
          <cell r="I29"/>
          <cell r="J29"/>
          <cell r="K29">
            <v>0</v>
          </cell>
          <cell r="L29"/>
          <cell r="M29"/>
          <cell r="N29">
            <v>0</v>
          </cell>
          <cell r="O29">
            <v>0</v>
          </cell>
          <cell r="P29">
            <v>0</v>
          </cell>
          <cell r="Q29">
            <v>0</v>
          </cell>
          <cell r="R29" t="str">
            <v/>
          </cell>
          <cell r="S29">
            <v>1</v>
          </cell>
          <cell r="T29" t="str">
            <v/>
          </cell>
          <cell r="U29"/>
          <cell r="V29"/>
          <cell r="W29"/>
          <cell r="X29"/>
          <cell r="Y29"/>
          <cell r="Z29"/>
          <cell r="AA29">
            <v>0</v>
          </cell>
          <cell r="AB29">
            <v>0</v>
          </cell>
          <cell r="AC29" t="str">
            <v>1. Resultados Alcanzados a la fecha
2. Inconvenientes presentados
3. Acciones de Mejora si aplican</v>
          </cell>
          <cell r="AD29"/>
          <cell r="AE29"/>
          <cell r="AF29"/>
          <cell r="AG29"/>
          <cell r="AH29"/>
          <cell r="AI29"/>
          <cell r="AJ29">
            <v>0</v>
          </cell>
          <cell r="AK29">
            <v>0</v>
          </cell>
          <cell r="AL29" t="str">
            <v>1. Resultados Alcanzados a la fecha
2. Inconvenientes presentados
3. Acciones de Mejora si aplican</v>
          </cell>
          <cell r="AM29"/>
          <cell r="AN29"/>
          <cell r="AO29"/>
          <cell r="AP29"/>
          <cell r="AQ29"/>
          <cell r="AR29"/>
          <cell r="AS29">
            <v>0</v>
          </cell>
          <cell r="AT29">
            <v>0</v>
          </cell>
          <cell r="AU29" t="str">
            <v>1. Resultados Alcanzados a la fecha
2. Inconvenientes presentados
3. Acciones de Mejora si aplican</v>
          </cell>
          <cell r="AV29"/>
          <cell r="AW29"/>
          <cell r="AX29"/>
          <cell r="AY29"/>
          <cell r="AZ29"/>
          <cell r="BA29"/>
          <cell r="BB29">
            <v>0</v>
          </cell>
          <cell r="BC29">
            <v>0</v>
          </cell>
          <cell r="BD29" t="str">
            <v>1. Resultados Alcanzados a la fecha
2. Inconvenientes presentados
3. Acciones de Mejora si aplican</v>
          </cell>
        </row>
      </sheetData>
      <sheetData sheetId="5">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OP01</v>
          </cell>
          <cell r="B8" t="str">
            <v xml:space="preserve">3 Fortalecimiento institucional de la gestión administrativa y de apoyo del Invima </v>
          </cell>
          <cell r="C8" t="str">
            <v>Oficina Asesora de Planeación</v>
          </cell>
          <cell r="D8" t="str">
            <v>Realizar  el seguimiento y control a la ejecución de Subproyectos institucionales definidos en  Plan Estratégico de la entidad para la vigencia</v>
          </cell>
          <cell r="E8" t="str">
            <v>Evaluar el cumplimiento de los Programas, proyectos y Subproyectos institucionales en el marco de la Plataforma Estratégica</v>
          </cell>
          <cell r="F8" t="str">
            <v>Funcionamiento</v>
          </cell>
          <cell r="G8" t="str">
            <v>Tutorias  Realizadas</v>
          </cell>
          <cell r="H8" t="str">
            <v>(No. de tutorias realizadas dentro de los tiempos establecidos  de acuerdo al procedimiento/No. de tutorias programadas a los proyectos de acuerdo con el procedimiento de formulación y seguimiento al plan estratègico del Invima )*100
Necesita control de cambios</v>
          </cell>
          <cell r="I8" t="str">
            <v>Número</v>
          </cell>
          <cell r="J8" t="str">
            <v>Trimestral</v>
          </cell>
          <cell r="K8">
            <v>60</v>
          </cell>
          <cell r="L8">
            <v>0</v>
          </cell>
          <cell r="M8">
            <v>60</v>
          </cell>
          <cell r="N8">
            <v>46</v>
          </cell>
          <cell r="O8">
            <v>0</v>
          </cell>
          <cell r="P8">
            <v>46</v>
          </cell>
          <cell r="Q8">
            <v>46</v>
          </cell>
          <cell r="R8">
            <v>0.76666666666666672</v>
          </cell>
          <cell r="S8">
            <v>1</v>
          </cell>
          <cell r="T8" t="str">
            <v/>
          </cell>
          <cell r="U8">
            <v>0</v>
          </cell>
          <cell r="V8">
            <v>17</v>
          </cell>
          <cell r="W8">
            <v>0</v>
          </cell>
          <cell r="X8">
            <v>0</v>
          </cell>
          <cell r="Y8">
            <v>0</v>
          </cell>
          <cell r="Z8">
            <v>0</v>
          </cell>
          <cell r="AA8">
            <v>17</v>
          </cell>
          <cell r="AB8">
            <v>0.28333333333333333</v>
          </cell>
          <cell r="AC8" t="str">
            <v>Durante los  meses de diciembre de 2020 y enero de 2021 se llevó a cabo la cuarta tutoría con corte a diciembre 31 de la vigencia 2020,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IV Tutoría presentó un avance de ejecución de 86 %.
Programa 2- Mejoramiento de Calidad en procesos y trámites el cual consta de 3 proyectos. Una vez consolidada la información obtenida en la IV Tutoría presentó un avance de ejecución de 57%.
Programa 3- Fortalecimiento Institucional de la gestión Administrativa y de apoyo del Invima el cual consta de 1 proyecto. Una vez consolidada la información obtenida en la IV Tutoría presentó un avance de ejecución de 77%.
Programa 4- Desarrollo y promulgación del conocimiento institucional el cual consta de 1 proyecto. Una vez consolidada la información obtenida en la IV Tutoría presentó un avance de ejecución de 100%, y
Programa 5- Gestión de la transparencia, participación ciudadana, rendición de cuentas y lucha contra la ilegalidad el cual consta de 1 proyecto. Una vez consolidada la información obtenida en la IV Tutoría presentó un avance de ejecución de 41%.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Subproyectos institucionales que tenían fecha de finalización en la vigencia 2020, y porcentaje de ejecución de actividades: 
*Fortalecimiento de la vigilancia sanitaria-Monitoreo de Publicidad: 100%
*Verificación de patógenos: 99%
*Monitoreo - Trichinella :100%
*Nutrientes de interés en salud pública 2019: 100%
*Riesgos Químicos Origen Animal 2019: 98%
*Vigilancia y Control de Residuos y contaminantes químicos en Alimentos y Bebidas - Procesados: 100%
*Demuestra la Calidad en Cosméticos 2020: 100%
*Fortalecimiento de la red nacional de Farmacovigilancia para la monitorización de la seguridad de los medicamentos a nivel nacional 2020: 80%
*Prevención, Pedagogía y Responsabilidad Sanitaria para todos 2020: 100%
*Fortalecimiento de la gestión del conocimiento, capacidades y competencias del Instituto y mantenimiento del estatus sanitario a nivel nacional e internacional: 100%
*Fortalecimiento y apoyo a emprendimiento empresarial  en búsqueda del mejoramiento sanitario y desarrollo económico y social del país: 100%
*Mejoramiento del sistema nacional de control e inocuidad de alimentos de consumo Nacional y exportación bajo un enfoque de riesgo nacional 2020: 84%
*Educación sanitaria virtual en IVC de Alimentos y Bebidas. E-Learning 2020: 100%
*Implementación de la Circular 046 de 2016 (2020): 100%
*La Norma en sus Regiones 2020: 100%
*Fortalecimiento de la imagen del Invima como la autoridad sanitaria que protege la salud de los residentes en el territorio colombiano 2020: 93%
*Inteligencia de Negocios Fase I 2020 (Proceso de Registro Sanitario): 100%
*Mejoramiento y soporte a los sistemas de información:  99%
*Gobierno Digital: 100%
*Adecuación y dotación Infraestructura física INVIMA a nivel nacional 2020: 73%
*Rediseño e implementación del Programa de Gestión Documental:64%
*Gira Sanitaria para Nuevos Mandatarios: 100%
*Registro de obras funcionarios Invima 2020:  100%
En el mes de octubre de 2020 fueron solicitados los siguientes controles de cambio por parte de las diferentes dependencias
*Subproyecto Institucional Inteligencia de Negocios Fase I, Oficina de Tecnologías de la Información.
* Subproyecto Institucional Vigilancia Sanitaria de Alimentos y Bebidas - CONTROL OFICIAL PARA ESTABLECIMIENTOS PROCESADORES DE ALIMENTOS (IVC) de la Dirección de Alimentos y Bebidas.
* Subproyecto Institucional Gobierno Digital, Oficina de Tecnologías de la Información.
* Subproyecto Institucional Prevención, Pedagogía y Responsabilidad Sanitaria para todos 2020, Dirección de Responsabilidad Sanitaria.
* Subproyecto Institucional Demuestra la Calidad en Medicamentos y Productos Biológicos 2017-2019, Dirección de Medicamentos y Productos Biológicos.
En el mes de noviembre de 2020 fueron solicitados los siguientes controles de cambio por parte de las diferentes dependencias:
*Subproyecto Institucional Monitoreo Trichinella, Dirección de Alimentos y Bebidas.
*Subproyecto Institucional Alimentos productos importados aceptación de lotes de productos, Dirección der Alimentos y Bebidas.
* Subproyecto Institucional Sanitaria de Alimentos y Bebidas - Línea de base Caseinomacropéptido (CMP) en leche bovina vigencia 2020, Dirección der Alimentos y Bebidas.
* Subproyecto Institucional Vigilancia Sanitaria de Alimentos y Bebidas - CONTROL OFICIAL PARA ESTABLECIMIENTOS PROCESADORES DE ALIMENTOS (IVC), Dirección der Alimentos y Bebidas.
* Subproyecto Institucional Sistema de Inspección, Vigilancia y Control Sanitario - SIVICOS III, Oficina de Tecnologías de la Información.
En el mes de diciembre de 2020 fueron solicitados los siguientes controles de cambio por parte de las diferentes dependencias:
* Subproyecto Institucional Fortalecimiento de los laboratorios como ente referente a nivel Nacional, Secretaría General. (Suspensión)
* Subproyecto Institucional Programa Nacional de Vigilancia y Control de Residuos y contaminantes químicos en Alimentos y Bebidas - Origen Animal, Dirección der Alimentos y Bebidas.</v>
          </cell>
          <cell r="AD8"/>
          <cell r="AE8">
            <v>14</v>
          </cell>
          <cell r="AF8"/>
          <cell r="AG8"/>
          <cell r="AH8"/>
          <cell r="AI8"/>
          <cell r="AJ8">
            <v>14</v>
          </cell>
          <cell r="AK8">
            <v>0.23333333333333334</v>
          </cell>
          <cell r="AL8" t="str">
            <v>1. Resultados Alcanzados a la fecha Durante el mes de abril de la vigencia 2021 se llevó a cabo la I Tutoría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9 proyectos. Una vez consolidada la información obtenida en la I Tutoría presentó un avance de ejecución de 61%.
Programa 2- Mejoramiento de Calidad en procesos y trámites el cual consta de 3 proyectos. Una vez consolidada la información obtenida en la I Tutoría presentó un avance de ejecución de 55%.
Programa 3- Fortalecimiento Institucional de la gestión Administrativa y de apoyo del Invima el cual consta de 1 proyecto. Una vez consolidada la información obtenida en la I Tutoría presentó un avance de ejecución de 37%.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 Tutoría presentó un avance de ejecución de 50%.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proyectos se socializó a las dependencias mediante correo electrónico desde la Herramienta Bancoppi de la Oficina Asesora de Planeación.
Se programó catorce (14) tutorías correspondientes a los catorce (14) proyectos vigentes,
las cuales fueron realizadas dentro de los tiempos establecidos para su seguimiento.
Es de aclarar que los siguientes proyectos no cuentan con subproyectos formulados por parte de las dependencias para la vigencia 2021, por lo cual no tienen avance de ejecución:
* Programa 1-Fortalecimiento de la Inspección Vigilancia y Control de los productos competencia del Invima
-Proyectos:  
1.1-Apoyo para la gestión de la Fiscalización Sanitaria  
1.7- Control de Calidad de Producto
* Programa 4- Desarrollo y promulgación del conocimiento institucional
Proyecto: 
4.16-Gestión del conocimiento Institucional
2. Inconvenientes presentados: En cuanto a la realización de tutorías no se tuvieron inconvenientes, sin embargo es importante que para todos los proyectos siempre se cuente con subproyectos, ya que esto afecta la meta de cumplimiento.
3. Acciones de Mejora si aplican: En las reuniones que se programan para la siguiente vigencia con las dependencias, importante incentivar a que se formulen subproyectos para dichos proyectos que quedaron sin subproyectos formulados.</v>
          </cell>
          <cell r="AM8"/>
          <cell r="AN8">
            <v>15</v>
          </cell>
          <cell r="AO8"/>
          <cell r="AP8"/>
          <cell r="AQ8"/>
          <cell r="AR8"/>
          <cell r="AS8">
            <v>15</v>
          </cell>
          <cell r="AT8">
            <v>0.25</v>
          </cell>
          <cell r="AU8" t="str">
            <v>1. Resultados Alcanzados a la fecha: Durante el mes de julio de la vigencia 2021 se llevó a cabo la II Tutoría con corte a junio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10 proyectos. Una vez consolidada la información obtenida en la II Tutoría presentó un avance de ejecución de 71%.
Programa 2- Mejoramiento de Calidad en procesos y trámites el cual consta de 3 proyectos. Una vez consolidada la información obtenida en la II Tutoría presentó un avance de ejecución de 58%.
Programa 3- Fortalecimiento Institucional de la gestión Administrativa y de apoyo del Invima el cual consta de 1 proyecto. Una vez consolidada la información obtenida en la II Tutoría presentó un avance de ejecución de 47%.
Programa 4- Desarrollo y promulgación del conocimiento institucional el cual consta de 1 proyecto. Se aclara  que en este programa no se formuló subproyectos para la vigencia 2021. 
Programa 5- Gestión de la transparencia, participación ciudadana, rendición de cuentas y lucha contra la ilegalidad el cual consta de 1 proyecto. Una vez consolidada la información obtenida en la II Tutoría presentó un avance de ejecución de 66%.
 Los resultados obtenidos fueron consolidados en la matriz de Tutorias que hace parte del banco de proyectos, herramienta que sirve como insumo para el seguimiento a la plataforma estratégica del Instituto. 
La información consolidada una vez programadas y realizadas las quince (15) tutorías correspondientes a los quince (15) proyectos vigentes, el avance de ejecución de estos, se socializó a las dependencias mediante correo electrónico desde la Herramienta Bancoppi de la Oficina Asesora de Planeación.
Se realizó control de cambios a los siguientes subproyectos:
* 5.17.2-Adopción de mecanismos eficaces para evitar actos de corrupción e ilegalidad por parte de los servidores públicos del Invima
* 2.12.8. Sistema de Inspección, Vigilancia y Control Sanitario - SIVICOS III
* 3.15.8. Rediseño e implementación del Programa de Gestión Documental 2021
* 2.14.2. Rediseño del SGI del Invima
2. Inconvenientes presentados: Ninguno
3. Acciones de Mejora si aplican: No aplica</v>
          </cell>
          <cell r="AV8"/>
          <cell r="AW8"/>
          <cell r="AX8"/>
          <cell r="AY8"/>
          <cell r="AZ8"/>
          <cell r="BA8"/>
          <cell r="BB8">
            <v>0</v>
          </cell>
          <cell r="BC8">
            <v>0</v>
          </cell>
          <cell r="BD8" t="str">
            <v>1. Resultados Alcanzados a la fecha
2. Inconvenientes presentados
3. Acciones de Mejora si aplican</v>
          </cell>
        </row>
        <row r="9">
          <cell r="A9" t="str">
            <v>OP02</v>
          </cell>
          <cell r="B9" t="str">
            <v xml:space="preserve">3 Fortalecimiento institucional de la gestión administrativa y de apoyo del Invima </v>
          </cell>
          <cell r="C9" t="str">
            <v>Oficina Asesora de Planeación</v>
          </cell>
          <cell r="D9" t="str">
            <v>Realizar el seguimiento al Plan Operativo Anual y Plan Operativo Anual  de Inversión  definidos en  el Plan Estratégico de la entidad para la vigencia</v>
          </cell>
          <cell r="E9" t="str">
            <v>Evaluar el cumplimiento de las funciones, objetivos, actividades y presupuesto de inversión en el marco de la plataforma estratégica</v>
          </cell>
          <cell r="F9" t="str">
            <v>Funcionamiento</v>
          </cell>
          <cell r="G9" t="str">
            <v>Seguimientos del  POA-POAI Realizados</v>
          </cell>
          <cell r="H9" t="str">
            <v>(No. de seguimientos ejecutados/No. de seguimientos requeridos de acuerdo al los procedimentos de Formulación y Seguimiento al plan Operativo Anual y del Plan Operativo Anual de Inversiòn)*100</v>
          </cell>
          <cell r="I9" t="str">
            <v>Número</v>
          </cell>
          <cell r="J9" t="str">
            <v>Trimestral</v>
          </cell>
          <cell r="K9">
            <v>8</v>
          </cell>
          <cell r="L9">
            <v>0</v>
          </cell>
          <cell r="M9">
            <v>8</v>
          </cell>
          <cell r="N9">
            <v>6</v>
          </cell>
          <cell r="O9">
            <v>0</v>
          </cell>
          <cell r="P9">
            <v>6</v>
          </cell>
          <cell r="Q9">
            <v>6</v>
          </cell>
          <cell r="R9">
            <v>0.75</v>
          </cell>
          <cell r="S9">
            <v>1</v>
          </cell>
          <cell r="T9" t="str">
            <v/>
          </cell>
          <cell r="U9">
            <v>0</v>
          </cell>
          <cell r="V9">
            <v>0</v>
          </cell>
          <cell r="W9">
            <v>0</v>
          </cell>
          <cell r="X9">
            <v>0</v>
          </cell>
          <cell r="Y9">
            <v>0</v>
          </cell>
          <cell r="Z9">
            <v>2</v>
          </cell>
          <cell r="AA9">
            <v>2</v>
          </cell>
          <cell r="AB9">
            <v>0.25</v>
          </cell>
          <cell r="AC9" t="str">
            <v>1. Resultados Alcanzados a la fecha: Durante el primer trimestre del 1 de enero al 31 de marzo de la vigencia 2021 los proyectos de inversión presentan una ejecución global de $46.092.954.112,64 correspondiente al 61,12% con certificado de disponibilidad presupuestal, de los que se han perfeccionado compromisos con su respectivo registro presupuestal por valor de $31.246.404.208,11 lo equivalente al 41,43% y se ha realizado afectación de compromisos por valor de $3.595.773.407,61 que pondera el  4,77% respecto a la apropiación SUIFP, dentro del presupuesto global ejecutado el ranking de participación por proyectos se encuentra de la siguiente manera: En primer lugar el proyecto  Fortalecimiento de IVC a nivel nacional con un 40,75% con respecto a CRP y 68,58% respecto a CDP quedando disponibles $16.531.871.123,99 en segundo lugar el proyecto Fortalecimiento de la arquitectura tecnológica con un 63,30% con respecto a CRP y 64,27% respecto a CDP quedando disponibles $4.018.074.464,99, en tercer lugar el proyecto Fortalecimiento institucional en la gestión administrativa con un 29,22% con respecto a CRP y 30,20% respecto a CDP quedando disponibles $6.416.483.981,74 y en cuarto lugar el proyecto Fortalecimiento de los laboratorios como ente referente a nivel nacional que a la fecha de corte indicada no registra ejecución.
Respecto al Plan Operativo Anual, se realizó el seguimiento del trimestre de la siguiente manera: En el mes de Enero realizaron el reporte 11 dependencias de 11 que reportan de manera mensual, 1 dependencia reporto de manera no oportuna y se realizó retroalimentación a 1 dependencia.
Para el mes de febrero realizaron el reporte 11 dependencias de 11 que reportan de manera mensual, sin embargo para este mes, se recibieron 2 reportes no oportunos. 
2. Inconvenientes presentados
3. Acciones de Mejora si aplican</v>
          </cell>
          <cell r="AD9"/>
          <cell r="AE9"/>
          <cell r="AF9"/>
          <cell r="AG9"/>
          <cell r="AH9"/>
          <cell r="AI9">
            <v>2</v>
          </cell>
          <cell r="AJ9">
            <v>2</v>
          </cell>
          <cell r="AK9">
            <v>0.25</v>
          </cell>
          <cell r="AL9" t="str">
            <v>1. Resultados Alcanzados a la fecha: Durante el segundo trimestre del 1 de abril al 30 d ejunio de la vigencia 2021 los proyectos de inversión presentan una ejecución global de $51.751.090.424,58 correspondiente al 68,62% con certificado de disponibilidad presupuestal, de los que se han perfeccionado compromisos con su respectivo registro presupuestal por valor de $44.635.641.469,80 lo equivalente al 59,19% y se ha realizado afectación de compromisos por valor de $13.837.400.111,78 que pondera el  18,35% respecto a la apropiación SUIFP, dentro del presupuesto global ejecutado el ranking de participación por proyectos se encuentra de la siguiente manera: En primer lugar el proyecto  Fortalecimiento de la arquitectura tecnológica con un 70,08% con respecto a CRP y 82,98% respecto a CDP quedando disponibles $1.913.558.874, en segundo lugar el proyecto Fortalecimiento de IVC a nivel nacional con un 63,68% con respecto a CRP y 73,48 respecto a CDP quedando disponibles $13.955.430.181, en tercer lugar el proyecto Fortalecimiento institucional en la gestión administrativa con un 35,31% con respecto a CRP y 40,83% respecto a CDP quedando disponibles $5.439.304.204 y en cuarto lugar el proyecto Fortalecimiento de los laboratorios como ente referente a nivel nacional que a la fecha de corte indicada no registra ejecución.
Para el Plan Operativo Anual, se realizó el seguimiento del trimestre de la siguiente manera: En el mes de Abril realizaron el reporte 11 dependencias de 11 que reportan de manera mensual, 2 dependencias reportaron de manera no oportuna.
Para el mes de Mayo realizaron el reporte 11 dependencias de 11 que reportan de manera mensual, para este mes, se recibieron 2 reportes no oportunos. 
2. Inconvenientes presentados
3. Acciones de Mejora si aplican</v>
          </cell>
          <cell r="AM9"/>
          <cell r="AN9"/>
          <cell r="AO9"/>
          <cell r="AP9"/>
          <cell r="AQ9"/>
          <cell r="AR9">
            <v>2</v>
          </cell>
          <cell r="AS9">
            <v>2</v>
          </cell>
          <cell r="AT9">
            <v>0.25</v>
          </cell>
          <cell r="AU9" t="str">
            <v>1. Resultados Alcanzados a la fecha: Para el Plan Operativo Anual, se realizó el seguimiento del trimestre de la siguiente manera: Para el mes de Junio se consolidó el reporte de 15 dependencias las cuales tienen reporte mensual, trimestral y semestral, en esta oportunidad 3 dependencias reportaron fuera de tiempo. En el mes de Julio realizaron el reporte 11 dependencias de 11 que reportan de manera mensual, 2 dependencias reportaron de manera no oportuna.
Para el mes de Agosto realizaron el reporte 11 dependencias de 11 que reportan de manera mensual, para este mes, se recibieron 2 reportes no oportunos. 
Seguimiento POAI: Del 1 de enero al 30 de septiembre de la vigencia 2021 los proyectos de inversión presentan una ejecución global de $61.044.837.457,26 correspondiente al 80,95% con certificado de disponibilidad presupuestal, de los que se han perfeccionado compromisos con su respectivo registro presupuestal por valor de $51.359.722.334,90  lo equivalente al 68,10% y se ha realizado afectación de compromisos por valor de $27.724.050.892,71 que pondera el 36,76% respecto a la apropiación SUIFP, dentro del presupuesto global ejecutado el ranking de participación por proyectos se encuentra de la siguiente manera: En primer lugar el proyecto  Fortalecimiento de IVC a nivel nacional con un 70,38% con respecto a CRP y 85,81% respecto a CDP quedando disponibles $7.466.430.125 en segundo lugar el proyecto Fortalecimiento de la arquitectura tecnológica con un 85,38% con respecto a CRP y 97,11% respecto a CDP quedando disponibles $324.984.532, en tercer lugar el proyecto Fortalecimiento institucional en la gestión administrativa con un 51,36% con respecto a CRP y 54,06% respecto a CDP quedando disponibles $4.223.131.569 y en cuarto lugar el proyecto Fortalecimiento de la gestión y dirección del sector salud y protección social que a la fecha de corte indicada no registra ejecución.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OP03</v>
          </cell>
          <cell r="B10" t="str">
            <v xml:space="preserve">3 Fortalecimiento institucional de la gestión administrativa y de apoyo del Invima </v>
          </cell>
          <cell r="C10" t="str">
            <v>Oficina Asesora de Planeación</v>
          </cell>
          <cell r="D10" t="str">
            <v xml:space="preserve">Actualizar el manual tarifario de la entidad </v>
          </cell>
          <cell r="E10" t="str">
            <v>Realizar actualización oportuna del manual tarifario de acuerdo a los procedimientos establecidos y normas que apliquen</v>
          </cell>
          <cell r="F10" t="str">
            <v>Funcionamiento</v>
          </cell>
          <cell r="G10" t="str">
            <v xml:space="preserve">Actualización del Manual Tarifario </v>
          </cell>
          <cell r="H10" t="str">
            <v>(No. de actualizaciones realizadas al manual tarifario/No. de actualizaciones requeridas soportadas juridicamente)*100</v>
          </cell>
          <cell r="I10" t="str">
            <v>Porcentaje</v>
          </cell>
          <cell r="J10" t="str">
            <v>Semestral</v>
          </cell>
          <cell r="K10">
            <v>1</v>
          </cell>
          <cell r="L10"/>
          <cell r="M10">
            <v>1</v>
          </cell>
          <cell r="N10">
            <v>0.5</v>
          </cell>
          <cell r="O10"/>
          <cell r="P10">
            <v>0.5</v>
          </cell>
          <cell r="Q10">
            <v>0.5</v>
          </cell>
          <cell r="R10">
            <v>0.5</v>
          </cell>
          <cell r="S10">
            <v>1</v>
          </cell>
          <cell r="T10" t="str">
            <v/>
          </cell>
          <cell r="U10"/>
          <cell r="V10"/>
          <cell r="W10"/>
          <cell r="X10"/>
          <cell r="Y10"/>
          <cell r="Z10"/>
          <cell r="AA10"/>
          <cell r="AB10">
            <v>0</v>
          </cell>
          <cell r="AC10" t="str">
            <v>1. Resultados Alcanzados a la fecha
2. Inconvenientes presentados
3. Acciones de Mejora si aplican</v>
          </cell>
          <cell r="AD10"/>
          <cell r="AE10"/>
          <cell r="AF10"/>
          <cell r="AG10"/>
          <cell r="AH10"/>
          <cell r="AI10">
            <v>0.5</v>
          </cell>
          <cell r="AJ10">
            <v>0.5</v>
          </cell>
          <cell r="AK10">
            <v>0.5</v>
          </cell>
          <cell r="AL10" t="str">
            <v>1. Resultados Alcanzados a la fecha: En el primer semestre del año se realizó una modificacion a la ayuda al usuario  del Manual tarifario Vigente en el cual se incluyeron las Tarifas  EXCEPTUADAS DE PAGO de acuerdo con el Parágrafo 2 del Art. 2 de Ley 2069 de 2020, de igual manera se levanto el costeo de las tarifas relacionadas con la Desicion 833 la cual regula la producción, almacenamiento, importación, y comercialización de los productos cosméticos, así como el control de la calidad y la vigilancia sanitaria de los mismos, de igual manera se incluyo  la Modificación de Autorización Sanitaria de Uso de Emergencia - ASUE para medicamentos de síntesis química y biológicos destinados a la prevención y tratamiento de la Covid – 19 en vigencia de la emergencia sanitaria.
A su vez se viene levantando la Informacion para el Costeo de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Inconvenientes presentados: Se hace necesario reglamentar el Manual de Tarifas para el cobro de la tasa de los servicios prestados por el Instituto Nacional de Vigilancia de Medicamentos y Alimentos - INVIMA de acuerdo con lo señalado en la Ley 399 de 1997 modificada por articulo 2o de  la Ley 2069 de 2020, así como establecer algunos aspectos para dar cumplimiento a lo allí prescrito, por lo que la entidad no podra actualizar el manual Tarifario hasta tanto no sea expedido un Decreto reglamentario por parte del Gobierno Nacional que permita adoptar el manual de tarifas para el cobro de la tasa de los servicios prestados por el -INVIMA y se leasigne nuevamente la competencia para su actualizacion, Decreto que esta proyecto actualmente.
3. Acciones de Mejora si aplican:N/A</v>
          </cell>
          <cell r="AM10"/>
          <cell r="AN10"/>
          <cell r="AO10"/>
          <cell r="AP10"/>
          <cell r="AQ10"/>
          <cell r="AR10"/>
          <cell r="AS10">
            <v>0</v>
          </cell>
          <cell r="AT10">
            <v>0</v>
          </cell>
          <cell r="AU10" t="str">
            <v>1. Resultados Alcanzados a la fecha
2. Inconvenientes presentados
3. Acciones de Mejora si aplican</v>
          </cell>
          <cell r="AV10"/>
          <cell r="AW10"/>
          <cell r="AX10"/>
          <cell r="AY10"/>
          <cell r="AZ10"/>
          <cell r="BA10"/>
          <cell r="BB10">
            <v>0</v>
          </cell>
          <cell r="BC10">
            <v>0</v>
          </cell>
          <cell r="BD10" t="str">
            <v>1. Resultados Alcanzados a la fecha
2. Inconvenientes presentados
3. Acciones de Mejora si aplican</v>
          </cell>
        </row>
        <row r="11">
          <cell r="A11" t="str">
            <v>OP04</v>
          </cell>
          <cell r="B11" t="str">
            <v xml:space="preserve">3 Fortalecimiento institucional de la gestión administrativa y de apoyo del Invima </v>
          </cell>
          <cell r="C11" t="str">
            <v>Oficina Asesora de Planeación</v>
          </cell>
          <cell r="D11" t="str">
            <v>Ejecutar las actividades del Plan Estadístico Institucional de acuerdo a los planes de acción definidos en el documento PEI</v>
          </cell>
          <cell r="E11" t="str">
            <v xml:space="preserve">Fortalecer las estadísticas producidas y requeridas por el Invima, con el propósito que se constituya en un soporte eficiente para la gestión institucional frente a compromisos misionales, sectoriales y de Gobierno Nacional. </v>
          </cell>
          <cell r="F11" t="str">
            <v>Funcionamiento</v>
          </cell>
          <cell r="G11" t="str">
            <v>Actividades del PEI</v>
          </cell>
          <cell r="H11" t="str">
            <v>(Número de actividades del PEI ejecutadas en el periodo a cargo de la OAP / Número de actividades del PEI programadas en el periodo  a cargo de la OAP)*100</v>
          </cell>
          <cell r="I11" t="str">
            <v>Número</v>
          </cell>
          <cell r="J11" t="str">
            <v>Semestral</v>
          </cell>
          <cell r="K11">
            <v>7</v>
          </cell>
          <cell r="L11">
            <v>0</v>
          </cell>
          <cell r="M11">
            <v>7</v>
          </cell>
          <cell r="N11">
            <v>0</v>
          </cell>
          <cell r="O11">
            <v>0</v>
          </cell>
          <cell r="P11">
            <v>0</v>
          </cell>
          <cell r="Q11">
            <v>0</v>
          </cell>
          <cell r="R11">
            <v>0</v>
          </cell>
          <cell r="S11">
            <v>1</v>
          </cell>
          <cell r="T11" t="str">
            <v/>
          </cell>
          <cell r="U11"/>
          <cell r="V11"/>
          <cell r="W11"/>
          <cell r="X11"/>
          <cell r="Y11"/>
          <cell r="Z11"/>
          <cell r="AA11">
            <v>0</v>
          </cell>
          <cell r="AB11">
            <v>0</v>
          </cell>
          <cell r="AC11" t="str">
            <v>1. Resultados Alcanzados a la fecha
2. Inconvenientes presentados
3. Acciones de Mejora si aplican</v>
          </cell>
          <cell r="AD11"/>
          <cell r="AE11"/>
          <cell r="AF11"/>
          <cell r="AG11"/>
          <cell r="AH11"/>
          <cell r="AI11"/>
          <cell r="AJ11">
            <v>0</v>
          </cell>
          <cell r="AK11">
            <v>0</v>
          </cell>
          <cell r="AL11" t="str">
            <v>1- Se han iniciado actividades de acercamiento con personal del Ministerio de Salud y Protección Social, con el objetivo de identificar la deanda de información estadística por parte de esa entidad al INVIMA.     2- Se encuentra en construcción el documento guía para la generación de información estadística, Fecha 14 de Mayo 2021. 3- La responsable de información estadística d ela entidad ha recibido capacitación en  requisitos de calidad para la generación de estadísticas NTC PE1000:2020, está pendiente socialización de esta capacitación a los funcionarios de la OAP. Además se recibió capacitación en Fortalecimiento de Registros Administrativos. Estas actividdes hacen parte de un ejercicio de preparación, con el objetivo de dar inicio al cumplimiento de las actividades de los planes de acción propuestos en el Plan Estadístico de la entidad.</v>
          </cell>
          <cell r="AM11"/>
          <cell r="AN11"/>
          <cell r="AO11"/>
          <cell r="AP11"/>
          <cell r="AQ11"/>
          <cell r="AR11"/>
          <cell r="AS11">
            <v>0</v>
          </cell>
          <cell r="AT11">
            <v>0</v>
          </cell>
          <cell r="AU11" t="str">
            <v>1. Resultados Alcanzados a la fecha
2. Inconvenientes presentados
3. Acciones de Mejora si aplican</v>
          </cell>
          <cell r="AV11"/>
          <cell r="AW11"/>
          <cell r="AX11"/>
          <cell r="AY11"/>
          <cell r="AZ11"/>
          <cell r="BA11"/>
          <cell r="BB11">
            <v>0</v>
          </cell>
          <cell r="BC11">
            <v>0</v>
          </cell>
          <cell r="BD11" t="str">
            <v>1. Resultados Alcanzados a la fecha
2. Inconvenientes presentados
3. Acciones de Mejora si aplican</v>
          </cell>
        </row>
        <row r="12">
          <cell r="A12" t="str">
            <v>OP05</v>
          </cell>
          <cell r="B12" t="str">
            <v xml:space="preserve">1 Fortalecimiento  de la inspección  vigilancia y control de los productos competencia del Invima </v>
          </cell>
          <cell r="C12" t="str">
            <v>Oficina Asesora de Planeación</v>
          </cell>
          <cell r="D12" t="str">
            <v>Realizar un perfilamiento de riesgos sanitarios a traves del modelo de IVC SOA de los establecimientos y tipos de productos que son competencia del Invima, como insumo para la elaboración del plan trimestral de visitas</v>
          </cell>
          <cell r="E12" t="str">
            <v>Establecer perfiles de riesgo para cada uno de los establecimientos y tipos de productos que están bajo vigilancia; que sirvan de insumo al Instituto para priorizar la intervención sanitaria.</v>
          </cell>
          <cell r="F12" t="str">
            <v>Funcionamiento</v>
          </cell>
          <cell r="G12" t="str">
            <v>Informes realizados</v>
          </cell>
          <cell r="H12" t="str">
            <v>(N° de informes realizado/No de informes programados)*100</v>
          </cell>
          <cell r="I12" t="str">
            <v>Número</v>
          </cell>
          <cell r="J12" t="str">
            <v>Trimestral</v>
          </cell>
          <cell r="K12">
            <v>4</v>
          </cell>
          <cell r="L12">
            <v>0</v>
          </cell>
          <cell r="M12">
            <v>4</v>
          </cell>
          <cell r="N12">
            <v>3</v>
          </cell>
          <cell r="O12">
            <v>0</v>
          </cell>
          <cell r="P12">
            <v>3</v>
          </cell>
          <cell r="Q12">
            <v>3</v>
          </cell>
          <cell r="R12">
            <v>0.75</v>
          </cell>
          <cell r="S12">
            <v>1</v>
          </cell>
          <cell r="T12" t="str">
            <v/>
          </cell>
          <cell r="U12">
            <v>0</v>
          </cell>
          <cell r="V12">
            <v>0</v>
          </cell>
          <cell r="W12">
            <v>0</v>
          </cell>
          <cell r="X12">
            <v>0</v>
          </cell>
          <cell r="Y12">
            <v>0</v>
          </cell>
          <cell r="Z12">
            <v>1</v>
          </cell>
          <cell r="AA12">
            <v>1</v>
          </cell>
          <cell r="AB12">
            <v>0.25</v>
          </cell>
          <cell r="AC12" t="str">
            <v>Se realiza el informe correspodiente al corte de Diciembre 31 de 2020 en el Modelo IVC  SOA, donde se encuentra que de 17.086 establecimientos vigilados, el 1% se encuentran en riesgo “muy alto”, el 31.1% se encuentran en riesgo “alto”, el 41.3% en riesgo “moderado” y el 26.7% en riesgo “bajo”.</v>
          </cell>
          <cell r="AD12"/>
          <cell r="AE12"/>
          <cell r="AF12"/>
          <cell r="AG12"/>
          <cell r="AH12"/>
          <cell r="AI12">
            <v>1</v>
          </cell>
          <cell r="AJ12">
            <v>1</v>
          </cell>
          <cell r="AK12">
            <v>0.25</v>
          </cell>
          <cell r="AL12" t="str">
            <v>Se realiza el informe correspodiente al corte de Marzo 31 de 2021 en el Modelo IVC  SOA, donde se encuentra que de 17.212; establecimientos vigilados,el 1.1% se encuentran en riesgo “muy alto”, el 30.6% se encuentran en riesgo “alto”, el 46.7% en riesgo “moderado” y el 21.6% en riesgo “bajo”.</v>
          </cell>
          <cell r="AM12"/>
          <cell r="AN12"/>
          <cell r="AO12"/>
          <cell r="AP12"/>
          <cell r="AQ12"/>
          <cell r="AR12">
            <v>1</v>
          </cell>
          <cell r="AS12">
            <v>1</v>
          </cell>
          <cell r="AT12">
            <v>0.25</v>
          </cell>
          <cell r="AU12" t="str">
            <v>Se realiza el informe correspodiente al corte de Junio 30 de 2021 en el Modelo IVC  SOA, donde se encuentra que de 18.124 establecimientos vigilados; el 0.2% se encuentran en riesgo “muy alto”, el 28.3% se encuentran en riesgo “alto”, el 49.5% en riesgo “moderado” y el 22% en riesgo “bajo”.</v>
          </cell>
          <cell r="AV12"/>
          <cell r="AW12"/>
          <cell r="AX12"/>
          <cell r="AY12"/>
          <cell r="AZ12"/>
          <cell r="BA12"/>
          <cell r="BB12">
            <v>0</v>
          </cell>
          <cell r="BC12">
            <v>0</v>
          </cell>
          <cell r="BD12" t="str">
            <v>1. Resultados Alcanzados a la fecha
2. Inconvenientes presentados
3. Acciones de Mejora si aplican</v>
          </cell>
        </row>
        <row r="13">
          <cell r="A13" t="str">
            <v>OP06</v>
          </cell>
          <cell r="B13" t="str">
            <v xml:space="preserve">1 Fortalecimiento  de la inspección  vigilancia y control de los productos competencia del Invima </v>
          </cell>
          <cell r="C13" t="str">
            <v>Oficina Asesora de Planeación</v>
          </cell>
          <cell r="D13" t="str">
            <v xml:space="preserve">Realizar monitoreo a establecimientos  considerados de Alto Riesgo </v>
          </cell>
          <cell r="E13" t="str">
            <v>Efectuar acciones de vigilancia efectiva y tomar medidas preventivas que contribuyan a mejorar el estatus sanitario del país.</v>
          </cell>
          <cell r="F13" t="str">
            <v>Funcionamiento</v>
          </cell>
          <cell r="G13" t="str">
            <v>Reporte de monitoreo</v>
          </cell>
          <cell r="H13" t="str">
            <v>(N° reportes de monitoreo realizados/No de reportes de monitoreos programados) *100</v>
          </cell>
          <cell r="I13" t="str">
            <v>Número</v>
          </cell>
          <cell r="J13" t="str">
            <v>Trimestral</v>
          </cell>
          <cell r="K13">
            <v>4</v>
          </cell>
          <cell r="L13">
            <v>0</v>
          </cell>
          <cell r="M13">
            <v>4</v>
          </cell>
          <cell r="N13">
            <v>3</v>
          </cell>
          <cell r="O13">
            <v>0</v>
          </cell>
          <cell r="P13">
            <v>3</v>
          </cell>
          <cell r="Q13">
            <v>3</v>
          </cell>
          <cell r="R13">
            <v>0.75</v>
          </cell>
          <cell r="S13">
            <v>1</v>
          </cell>
          <cell r="T13" t="str">
            <v/>
          </cell>
          <cell r="U13">
            <v>0</v>
          </cell>
          <cell r="V13">
            <v>0</v>
          </cell>
          <cell r="W13">
            <v>0</v>
          </cell>
          <cell r="X13">
            <v>0</v>
          </cell>
          <cell r="Y13">
            <v>0</v>
          </cell>
          <cell r="Z13">
            <v>1</v>
          </cell>
          <cell r="AA13">
            <v>1</v>
          </cell>
          <cell r="AB13">
            <v>0.25</v>
          </cell>
          <cell r="AC13" t="str">
            <v>Con el corte de Diciembre de 2020 se realizó el seguimiento de 186 establecimientos de alto riesgo de las diferentes direcciones misionales.</v>
          </cell>
          <cell r="AD13"/>
          <cell r="AE13"/>
          <cell r="AF13"/>
          <cell r="AG13"/>
          <cell r="AH13"/>
          <cell r="AI13">
            <v>1</v>
          </cell>
          <cell r="AJ13">
            <v>1</v>
          </cell>
          <cell r="AK13">
            <v>0.25</v>
          </cell>
          <cell r="AL13" t="str">
            <v>Con el corte de Marzo 2021 se realizó el seguimiento de 216 establecimientos de alto riesgo de las diferentes direcciones misionales.</v>
          </cell>
          <cell r="AM13"/>
          <cell r="AN13"/>
          <cell r="AO13"/>
          <cell r="AP13"/>
          <cell r="AQ13"/>
          <cell r="AR13">
            <v>1</v>
          </cell>
          <cell r="AS13">
            <v>1</v>
          </cell>
          <cell r="AT13">
            <v>0.25</v>
          </cell>
          <cell r="AU13" t="str">
            <v>Con el corte de Junio 2021 se realizó el seguimiento de 216 establecimientos de alto riesgo de las diferentes direcciones misionales.</v>
          </cell>
          <cell r="AV13"/>
          <cell r="AW13"/>
          <cell r="AX13"/>
          <cell r="AY13"/>
          <cell r="AZ13"/>
          <cell r="BA13"/>
          <cell r="BB13">
            <v>0</v>
          </cell>
          <cell r="BC13">
            <v>0</v>
          </cell>
          <cell r="BD13" t="str">
            <v>1. Resultados Alcanzados a la fecha
2. Inconvenientes presentados
3. Acciones de Mejora si aplican</v>
          </cell>
        </row>
        <row r="14">
          <cell r="A14" t="str">
            <v>OP07</v>
          </cell>
          <cell r="B14" t="str">
            <v xml:space="preserve">1 Fortalecimiento  de la inspección  vigilancia y control de los productos competencia del Invima </v>
          </cell>
          <cell r="C14" t="str">
            <v>Oficina Asesora de Planeación</v>
          </cell>
          <cell r="D14" t="str">
            <v>Realizar un perfilamiento de riesgos sanitarios a traves del modelo de IVC SOA Puertos de los importadores y exportadores de productos de Alimentos y Bebidas que son competencia del Invima</v>
          </cell>
          <cell r="E14" t="str">
            <v>Establecer perfiles de riesgo para cada uno de los importadores, exportadores y tipos de productos que están bajo vigilancia; que permita al Instituto priorizar la intervención sanitaria.</v>
          </cell>
          <cell r="F14" t="str">
            <v>Funcionamiento</v>
          </cell>
          <cell r="G14" t="str">
            <v>Informes Realizados</v>
          </cell>
          <cell r="H14" t="str">
            <v>(N° de informes realizado/No de informes programados)*100</v>
          </cell>
          <cell r="I14" t="str">
            <v>Número</v>
          </cell>
          <cell r="J14" t="str">
            <v>Trimestral</v>
          </cell>
          <cell r="K14">
            <v>4</v>
          </cell>
          <cell r="L14">
            <v>0</v>
          </cell>
          <cell r="M14">
            <v>4</v>
          </cell>
          <cell r="N14">
            <v>3</v>
          </cell>
          <cell r="O14">
            <v>0</v>
          </cell>
          <cell r="P14">
            <v>3</v>
          </cell>
          <cell r="Q14">
            <v>3</v>
          </cell>
          <cell r="R14">
            <v>0.75</v>
          </cell>
          <cell r="S14">
            <v>1</v>
          </cell>
          <cell r="T14" t="str">
            <v/>
          </cell>
          <cell r="U14">
            <v>0</v>
          </cell>
          <cell r="V14">
            <v>0</v>
          </cell>
          <cell r="W14">
            <v>0</v>
          </cell>
          <cell r="X14">
            <v>0</v>
          </cell>
          <cell r="Y14">
            <v>0</v>
          </cell>
          <cell r="Z14">
            <v>1</v>
          </cell>
          <cell r="AA14">
            <v>1</v>
          </cell>
          <cell r="AB14">
            <v>0.25</v>
          </cell>
          <cell r="AC14" t="str">
            <v>Se realizó el informe correspondiente al primer trimestre de 2021, durante el trimestre se generaron 16.236 solicitudes de Certificación de Inspección sanitaria en los direferentes Puertos, Aeropuertos y Pasos de Frontera, estas solicitudes son inspeccionadas según el riesgo de acuerdo al Modelo IVC SOA Puertos. Del total de 16.236 solicitudes, el 36,1% se realizó de forma documental. El número de solicitudes de exportacion son 2.789 de las cuales el 54,3% se realizó inspección docuemental.</v>
          </cell>
          <cell r="AD14"/>
          <cell r="AE14"/>
          <cell r="AF14"/>
          <cell r="AG14"/>
          <cell r="AH14"/>
          <cell r="AI14">
            <v>1</v>
          </cell>
          <cell r="AJ14">
            <v>1</v>
          </cell>
          <cell r="AK14">
            <v>0.25</v>
          </cell>
          <cell r="AL14" t="str">
            <v>Se realizó el informe correspondiente al segundo trimestre de 2021, durante el trimestre se generaron 15.528 solicitudes de Certificación de Inspección sanitaria en los direferentes Puertos, Aeropuertos y Pasos de Frontera, estas solicitudes son inspeccionadas según el riesgo de acuerdo al Modelo IVC SOA Puertos. Del total de 15.528 solicitudes, el 35,6% se realizó de forma documental. El número de solicitudes de exportacion son 2.417 de las cuales el 53,8% se realizó inspección docuemental.</v>
          </cell>
          <cell r="AM14"/>
          <cell r="AN14"/>
          <cell r="AO14"/>
          <cell r="AP14"/>
          <cell r="AQ14"/>
          <cell r="AR14">
            <v>1</v>
          </cell>
          <cell r="AS14">
            <v>1</v>
          </cell>
          <cell r="AT14">
            <v>0.25</v>
          </cell>
          <cell r="AU14" t="str">
            <v>Se realizó el informe correspondiente al tercer trimestre de 2021, durante el trimestre se generaron 18.162 solicitudes de Certificación de Inspección sanitaria en los direferentes Puertos, Aeropuertos y Pasos de Frontera, estas solicitudes son inspeccionadas según el riesgo de acuerdo al Modelo IVC SOA Puertos. Del total de 18.162 solicitudes, el 34% se realizó de forma documental. El número de solicitudes de exportacion son 3.584 de las cuales el 52,8% se realizó inspección docuemental.</v>
          </cell>
          <cell r="AV14"/>
          <cell r="AW14"/>
          <cell r="AX14"/>
          <cell r="AY14"/>
          <cell r="AZ14"/>
          <cell r="BA14"/>
          <cell r="BB14">
            <v>0</v>
          </cell>
          <cell r="BC14">
            <v>0</v>
          </cell>
          <cell r="BD14" t="str">
            <v>1. Resultados Alcanzados a la fecha
2. Inconvenientes presentados
3. Acciones de Mejora si aplican</v>
          </cell>
        </row>
        <row r="15">
          <cell r="A15" t="str">
            <v>OP08</v>
          </cell>
          <cell r="B15" t="str">
            <v>2 Mejoramiento de la calidad en los procesos y trámites de la entidad</v>
          </cell>
          <cell r="C15" t="str">
            <v>Oficina Asesora de Planeación</v>
          </cell>
          <cell r="D15" t="str">
            <v>Efectuar los seguimientos y acompañamientos por medio del padrinazgo de procesos, emitiendo informes del estado de los diferentes temas de calidad tales como documentación, indicadores, riesgos, acciones de mejoramiento y salidas no conformes, entre otros</v>
          </cell>
          <cell r="E15" t="str">
            <v>Asesorar a los líderes de proceso, facilitadores de calidad y funcionarios de los diferentes procesos sobre los temas específicos del sistema de gestión integrado e informar el estado de los diferentes tópicos para que apoyen la toma de decisiones</v>
          </cell>
          <cell r="F15" t="str">
            <v>Funcionamiento</v>
          </cell>
          <cell r="G15" t="str">
            <v>Número de informes de seguimiento a los procesos realizados por los funcionarios del Grupo SGI y enviados a los Líderes de Proceso</v>
          </cell>
          <cell r="H15" t="str">
            <v>(Informes de seguimiento a los procesos realizados por los funcionarios del Grupo SGI y enviados a los Líderes de Proceso durante el trimestre/Informes de seguimiento programados)*100</v>
          </cell>
          <cell r="I15" t="str">
            <v>Unidad</v>
          </cell>
          <cell r="J15" t="str">
            <v>Trimestral</v>
          </cell>
          <cell r="K15">
            <v>140</v>
          </cell>
          <cell r="L15">
            <v>0</v>
          </cell>
          <cell r="M15">
            <v>140</v>
          </cell>
          <cell r="N15">
            <v>102</v>
          </cell>
          <cell r="O15">
            <v>0</v>
          </cell>
          <cell r="P15">
            <v>102</v>
          </cell>
          <cell r="Q15">
            <v>102</v>
          </cell>
          <cell r="R15">
            <v>0.72857142857142854</v>
          </cell>
          <cell r="S15">
            <v>1</v>
          </cell>
          <cell r="T15" t="str">
            <v/>
          </cell>
          <cell r="U15"/>
          <cell r="V15"/>
          <cell r="W15"/>
          <cell r="X15"/>
          <cell r="Y15"/>
          <cell r="Z15">
            <v>38</v>
          </cell>
          <cell r="AA15">
            <v>38</v>
          </cell>
          <cell r="AB15">
            <v>0.27142857142857141</v>
          </cell>
          <cell r="AC15" t="str">
            <v>1. Resultados alcanzados a la fecha: Durante el primer trimestre del año se realizaron en total los 38 seguimientos programados a los procesos, que representan un avance del 27,14%.
Los seguimientos se elaboraron y enviaron a los correos de los líderes de los 38 procesos, estos fueron elaborados por los padrinos asignados en el Grupo de Sistemas de Gestión Integrado pra cada uno. Los seguimientos contienen información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No Aplica
3. Acciones de Mejora si aplican: No Aplica</v>
          </cell>
          <cell r="AD15"/>
          <cell r="AE15"/>
          <cell r="AF15"/>
          <cell r="AG15"/>
          <cell r="AH15"/>
          <cell r="AI15">
            <v>33</v>
          </cell>
          <cell r="AJ15">
            <v>33</v>
          </cell>
          <cell r="AK15">
            <v>0.23571428571428571</v>
          </cell>
          <cell r="AL15" t="str">
            <v>1. Resultados Alcanzados a la fecha: 1.Resultados alcanzados a la fecha: Durante el segundo trimestre del año  se realizaron  33 seguimientos  de los 38 programados, lo que corresponde a un 23, 57% del trimestre, y el avance global 50,71%.
Los seguimientos son elaborados por los padrinos de cada uno de los procesos y enviados a los correos de los líderes de proceso, los informes incluyen revisión de los indicadores, acciones de mejora abierta y cerradas, revisión a la gestión  de los riesgos,  y salidas no conformes a los procesos que aplica. La evidencia del envió de los seguimientos se encuentra almacenada en el correo de Documentossgs.
2. Inconvenientes presentados
3. Acciones de Mejora si aplican</v>
          </cell>
          <cell r="AM15"/>
          <cell r="AN15"/>
          <cell r="AO15"/>
          <cell r="AP15"/>
          <cell r="AQ15"/>
          <cell r="AR15">
            <v>31</v>
          </cell>
          <cell r="AS15">
            <v>31</v>
          </cell>
          <cell r="AT15">
            <v>0.22142857142857142</v>
          </cell>
          <cell r="AU15" t="str">
            <v>1. Resultados Alcanzados a la fecha: : Durante el tercer trimestre del año se realizaron en total los 31 seguimientos programados a los procesos, que representan el 81.57%  del cumplimiento meta en el trimestre.
Los seguimientos se elaboraron y enviaron a los correos de los líderes de los 31 procesos, estos fueron elaborados por los padrinos asignados a cada proceso. Los informes contienen capítulos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los 7 informes que no quedan reportados dentro del trimestre, fueron enviados el 01/10/2021, se presentaron inconvenientes técnicos en las plataforma de consulta lo cual dificultó la revisión de la información de los procesos, y por lo tanto el reporte en los informes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OP09</v>
          </cell>
          <cell r="B16" t="str">
            <v>2 Mejoramiento de la calidad en los procesos y trámites de la entidad</v>
          </cell>
          <cell r="C16" t="str">
            <v>Oficina Asesora de Planeación</v>
          </cell>
          <cell r="D16" t="str">
            <v>Gestionar las solicitudes de creación, eliminación o modificación de la información documentada y controlada en la  plataforma Integra</v>
          </cell>
          <cell r="E16" t="str">
            <v>Asegurar que la información publicada en la plataforma Integra corresponde a la realidad de los procesos institucionales</v>
          </cell>
          <cell r="F16" t="str">
            <v>Funcionamiento</v>
          </cell>
          <cell r="G16" t="str">
            <v>Porcentaje de solicitudes Información documentada atendidas</v>
          </cell>
          <cell r="H16" t="str">
            <v xml:space="preserve">(No. de solicitudes de información documentada gestionadas en el periodo / Número de solicitudes remitidas por los responsables en el periodo)*100 </v>
          </cell>
          <cell r="I16" t="str">
            <v>Porcentaje</v>
          </cell>
          <cell r="J16" t="str">
            <v>Trimestral</v>
          </cell>
          <cell r="K16">
            <v>1</v>
          </cell>
          <cell r="L16"/>
          <cell r="M16">
            <v>1</v>
          </cell>
          <cell r="N16">
            <v>0.73599999999999999</v>
          </cell>
          <cell r="O16"/>
          <cell r="P16">
            <v>0.73599999999999999</v>
          </cell>
          <cell r="Q16">
            <v>0.73599999999999999</v>
          </cell>
          <cell r="R16">
            <v>0.73599999999999999</v>
          </cell>
          <cell r="S16">
            <v>1</v>
          </cell>
          <cell r="T16" t="str">
            <v/>
          </cell>
          <cell r="U16"/>
          <cell r="V16"/>
          <cell r="W16"/>
          <cell r="X16"/>
          <cell r="Y16"/>
          <cell r="Z16">
            <v>0.99</v>
          </cell>
          <cell r="AA16">
            <v>0.99</v>
          </cell>
          <cell r="AB16">
            <v>0.2475</v>
          </cell>
          <cell r="AC16" t="str">
            <v>1. Resultados Alcanzados a la fecha: Durante el primer trimestre del año, se gestionaron el 99% de las solicitudes recibidas en la herramienta Integra, lo que representan un avance del 24,75%.
En este trimestre  se recibieron 212 solicitudes, 131 corresponden a modificaciones de la documentación del SGI, y  81 solicitudes corresponden a modificaciones en los diferentes módulos de la plataformo Integra. De las 212 solicitudes, 210 fueron gestionadas durante el trimestre.
De las 131 solicitudes de modificación de la documentación recibidas, 95 fueron para modificaciones, 33 para creación y 3 para  eliminación  de documentos del SGI,  el 100% de las estas solicitudes  fueron gestionadas,los  procesos que  mayor cantidad de solicitudes realizan son  Inspección con un 26%,  seguido por Auditorias y Certificaciónes con un 13%. 
En el caso de las solicitudes recibidas para la modificación en los módulos de Iintegra, de las 81 solicitudes se gestionaron dentro del trimestre 79 solicitudes, las 2 solicitudes faltantes se encuentran en estudio por parte de los padrinos del proceso para ser gestionadas, ya que una corresponde a la modicicación de SNC de todo el año 2020 del proceso ESA, y la otra corresponde a la modificación de fechas y actividades en una acción de mejora. Las modificaciones solicitadas con mayor demanda corresponden a cambios en los planes de acción con un 44%, seguido  de modificaciones en el reporte de SNC  e indicadores con un 38%, y un 12% a los demás tipos de solicitudes.
2. Inconvenientes presentados: No Aplica
3. Acciones de Mejora si aplican: No Aplica</v>
          </cell>
          <cell r="AD16"/>
          <cell r="AE16"/>
          <cell r="AF16"/>
          <cell r="AG16"/>
          <cell r="AH16"/>
          <cell r="AI16">
            <v>0.98</v>
          </cell>
          <cell r="AJ16">
            <v>0.98</v>
          </cell>
          <cell r="AK16">
            <v>0.245</v>
          </cell>
          <cell r="AL16" t="str">
            <v>1. Resultados Alcanzados a la fecha:  Durante el segundo  trimestre del año se recibieron 211 solicitudes, 121 correspondientes a modificaciones de la documentación del SGI, y 90 solicitudes correspondientes a modificaciones en los modulos de la plataformo integra. De las 211 solicitudes, 207 fueron gestionadas durante el trimestre que corresponden al 98% de cumplimiento del trimestre, y un avance del 49,25% para el primer semestre del año.
Las 121 solicitudes recibidas para la modificación(95), creación(22) y eliminación (4) de la documentación del SGI, fueron gestionadas en un 100% las solicitudes, los procesos con mayor demanda de solicitudes corresponden a  inspección (13%) y registros sanitarios (10%). 
En el caso de las solicitudes recibidas para la modificación en los modulos de  Integra, de las 90 solicitudes, se gestionaron dentro del trimestre 86 solicitudes, las 4 solicitudes pendientes por gestionar, se encuentran en estudio por parte de los padrinos, ya que  las modificaciones pertenecen a modificaciones de indicadores, estas fueron solicitadas el ultimo día habil del mes de Junio. 
Las solicitudes de modificación con mayor demanda corresponden a cambios en los planes de acción (29%) y modificaciones en el reporte de indicadores e indicadores (17%). El grupo se encuentra evaluado las solicitudes de modificación a los reportes en indicadores, ya que es la solicitud con mayor demanda, y se requiere establecer lineamientos en cuanto a dichas modificaciones.
2. Inconvenientes presentados: No se identificaron inconvenientes durante el trimestre
3. Acciones de Mejora si aplican: No aplican</v>
          </cell>
          <cell r="AM16"/>
          <cell r="AN16"/>
          <cell r="AO16"/>
          <cell r="AP16"/>
          <cell r="AQ16"/>
          <cell r="AR16">
            <v>0.97399999999999998</v>
          </cell>
          <cell r="AS16">
            <v>0.97399999999999998</v>
          </cell>
          <cell r="AT16">
            <v>0.24349999999999999</v>
          </cell>
          <cell r="AU16" t="str">
            <v>1. Resultados Alcanzados a la fecha: Durante en tercer trimestre del año se recibieron 270 solicitudes, 149 corresponden a modificaciones de la documentación del SGI, y 121 a solicitudes de modificaciones en los módulos de la plataforma Integra. 
De las 270 solicitudes, 263 se gestionaron durante el trimestre, lo que representa el 97.40%. 
De las 149 solicitudes de modificación de la documentación del SGI se recibieron 109 solicitudes para modificación, 34 para creación y  6 para eliminación, las cuales fueron gestionadas en un 100%, y el proceso con mayor demanda para este trimestre en este tipo de solicitudes corresponde a  Vigilancia con 25% de las solicitudes. 
En el caso de las solicitudes recibidas para la modificación en los módulos de  Integra, de las 121 solicitudes, se gestionaron dentro del trimestre 116 solicitudes, teniendo 114 aprobadas y 2 no aprobadas, quedaron 5 solicitudes pendientes por gestionar, de las cuales 4 se encuentran en estudio por parte de los padrinos, ya que  las modificaciones pertenecen a las modificaciones de acciones de mejora y fueron solicitadas el ultimo día hábil del mes de septiembre, y una solicitud que no se ha cerrado dado que fue necesario trasladar la solicitud a Kawak. Las solicitudes de modificación con mayor demanda corresponden a cambios en los planes de acción con un 66%, seguido  de modificaciones en el reporte de indicadores  e indicadores con un 11%.
2. Inconvenientes presentados: No Aplica
3. Acciones de Mejora si aplican: No Aplica</v>
          </cell>
          <cell r="AV16"/>
          <cell r="AW16"/>
          <cell r="AX16"/>
          <cell r="AY16"/>
          <cell r="AZ16"/>
          <cell r="BA16"/>
          <cell r="BB16">
            <v>0</v>
          </cell>
          <cell r="BC16">
            <v>0</v>
          </cell>
          <cell r="BD16" t="str">
            <v>1. Resultados Alcanzados a la fecha
2. Inconvenientes presentados
3. Acciones de Mejora si aplican</v>
          </cell>
        </row>
        <row r="17">
          <cell r="A17" t="str">
            <v>OP10</v>
          </cell>
          <cell r="B17" t="str">
            <v>2 Mejoramiento de la calidad en los procesos y trámites de la entidad</v>
          </cell>
          <cell r="C17" t="str">
            <v>Oficina Asesora de Planeación</v>
          </cell>
          <cell r="D17" t="str">
            <v>Realizar eventos de sensibilización o capacitación (presenciales o virtuales) y socializar temáticas ambientales por medio de las herramientas de comunicación ofrecidas por el Invima (correos electrónicos, yammer, vídeos, etc.)</v>
          </cell>
          <cell r="E17" t="str">
            <v>Fortalecer la toma de conciencia sobre la prevención y mitigación de impactos ambientales por el desarrollo de las actividades misionales y de apoyo del Invima</v>
          </cell>
          <cell r="F17" t="str">
            <v>Funcionamiento</v>
          </cell>
          <cell r="G17" t="str">
            <v>Número de actividades de sensibilización ejecutadas</v>
          </cell>
          <cell r="H17" t="str">
            <v>(Sesiones de capacitación sensibilización, piezas informativas y artículos publicados en las herramientas de comunicación del Invima(boletines institucionales, correo, yammer, etc.) realizadas durante el trimestre/ Sesiones de capacitación sensibilización, piezas informativas y artículos publicado programados)*100</v>
          </cell>
          <cell r="I17" t="str">
            <v>Unidad</v>
          </cell>
          <cell r="J17" t="str">
            <v>Trimestral</v>
          </cell>
          <cell r="K17">
            <v>24</v>
          </cell>
          <cell r="L17">
            <v>0</v>
          </cell>
          <cell r="M17">
            <v>24</v>
          </cell>
          <cell r="N17">
            <v>24</v>
          </cell>
          <cell r="O17">
            <v>0</v>
          </cell>
          <cell r="P17">
            <v>24</v>
          </cell>
          <cell r="Q17">
            <v>24</v>
          </cell>
          <cell r="R17">
            <v>1</v>
          </cell>
          <cell r="S17">
            <v>1</v>
          </cell>
          <cell r="T17" t="str">
            <v/>
          </cell>
          <cell r="U17"/>
          <cell r="V17"/>
          <cell r="W17"/>
          <cell r="X17"/>
          <cell r="Y17"/>
          <cell r="Z17">
            <v>8</v>
          </cell>
          <cell r="AA17">
            <v>8</v>
          </cell>
          <cell r="AB17">
            <v>0.33333333333333331</v>
          </cell>
          <cell r="AC17" t="str">
            <v>1. Resultados Alcanzados a la fecha: Durante el primer trimestre del año, se realizaron en total 8 actividades de sensibilización en temas ambientales, que representan un avance del 33,33%, a continuación se detallan los temas tratados: 
• Enero:  
 * Pieza informativa “Separación de Residuos” (29-01-2021). Enviada por SYSTEMPLUS.  
 • Febrero:  
 * Pieza informativa “Huella Hídrica” (26-02-2021). Publicada en YAMMER y compartida por correo electrónico.  
 • Marzo:  
* Charla “Gestión Integral de Residuos Hospitalarios y Similares” presentada por ECOCAPITAL (09/03/2021) para los funcionarios de los Laboratorios. 
* Pieza informativa “Uso Eficiente de Recursos” (17-03-2021). Publicada en YAMMER y enviada por SYSTEMPLUS.  
* Pieza informativa “Día del Agua” (19-03-2021). Publicada en YAMMER y enviada por correo electrónico. 
* Pieza informativa “La Hora del Planeta” (26-03-2021). Publicada en YAMMER y enviada por correo electrónico. 
* Boletín No. 30 “Ambientémonos con Calidad” donde se desarrollaron los artículos “¿SABES CUÁL ES EL LIQUIDO VITAL?” y “¿CONOCES A LOS LÍDERES AMBIENTALES?” (30-03-2021). Enviado por SYSTEMPLUS. 
* Se elaboró y compartió el Informe de consumo de Papel, Energía y Agua del 4to. Trimestre de 2020 de la entidad (30-03-2021). Enviado por SYSTEMPLUS. 
Las evidencias de estas actividades se encuentran en la carpeta Ambiental, en la siguiente ruta, T:\GRP_SIG\Ambiental\7. Campañas de Concientización
2. Inconvenientes presentados: No Aplica
3. Acciones de Mejora si aplican: No Aplica</v>
          </cell>
          <cell r="AD17"/>
          <cell r="AE17"/>
          <cell r="AF17"/>
          <cell r="AG17"/>
          <cell r="AH17"/>
          <cell r="AI17">
            <v>11</v>
          </cell>
          <cell r="AJ17">
            <v>11</v>
          </cell>
          <cell r="AK17">
            <v>0.45833333333333331</v>
          </cell>
          <cell r="AL17" t="str">
            <v>1. Resultados Alcanzados a la fecha:  Durante el segundo trimestre del año, se realizaron en total 11 actividades de sensibilización en temas ambientales, que representan un avance del 45,83% para el trimestre y del 79,17% acumulado para el primer trimestre del año,  a continuación se detallan los temas tratados: 
• Abril:  
 o Pieza informativa “Día de la Tierra” (22-04-2021). Enviada por SYSTEMPLUS.
 o Charla “Estrategias Para El Consumo Sostenible Del Agua” presentada la Secretaria Distrital de Ambiente (23/04/2021).
• Mayo:  
 o Se realizó la actividad “RECICLATÓN” (3-7/05/2021). La convocatoria se envió por SYSTEMPLUS.
 o Pieza informativa “Día Mundial del Reciclaje” (17-05-2021). Enviada por SYSTEMPLUS.
 o Pieza informativa “Top Consumos” (27-05-2021). Publicada en YAMMER y enviada por SYSTEMPLUS.
 o Se elaboró y compartió el Informe de consumo de Papel, Energía y Agua del 1er. Trimestre de 2021 de la entidad (27-05-2021). Enviado por SYSTEMPLUS.
 o Caminata Virtual “Páramo de Sumapaz” realizada por la Secretaria Distrital de Ambiente (28/05/2021).
• Junio:  
 o Pieza informativa “Uso Eficiente de Recursos” (11-06-2021). Publicada en YAMMER.
 o Artículo “Cuidar nuestros recursos es cuidar del planeta” (15/6/2021). Publicado en el Boletín Te Lo Contamos # 64.
 o Boletín No. 31 “Ambientémonos con Calidad” donde se desarrolló el artículo “Gestión Ambiental en el Invima” (30-06-2021). Enviado por SYSTEMPLUS.
 o Charla “Gestión del Riesgo Ambiental en la Ciudad de Bogotá” presentada la Secretaria Distrital de Ambiente (30/06/2021).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v>
          </cell>
          <cell r="AM17"/>
          <cell r="AN17"/>
          <cell r="AO17"/>
          <cell r="AP17"/>
          <cell r="AQ17"/>
          <cell r="AR17">
            <v>5</v>
          </cell>
          <cell r="AS17">
            <v>5</v>
          </cell>
          <cell r="AT17">
            <v>0.20833333333333334</v>
          </cell>
          <cell r="AU17" t="str">
            <v xml:space="preserve">1. Resultados Alcanzados a la fecha: En el tercer trimestre de la vigencia 2021 se realizaron 5 actividades de concientización ambiental desde la Oficina Asesora de Planeación: 
• Julio:  
- Pieza informativa “Día Libre de Bolsas Plásticas” (06-07-2021). Enviada por SYSTEMPLUS.
- Pieza informativa “Día del Ecosistema de Manglar” (27-07-2021). Enviada por SYSTEMPLUS.
- Charla “Gestión de Residuos Peligrosos”  presentada por ECOENTORNO (30/07/2021).
• Septiembre:
- Charla “Prácticas Sostenibles” presentada por la Secretaria Distrital de Ambiente (08/09/2021).
- Charla “Kit de Derrames y Extintores”  presentada por ECOENTORNO (10/09/2021).
2. Inconvenientes presentados: No Aplica
3. Acciones de Mejora si aplican: No Aplica
</v>
          </cell>
          <cell r="AV17"/>
          <cell r="AW17"/>
          <cell r="AX17"/>
          <cell r="AY17"/>
          <cell r="AZ17"/>
          <cell r="BA17"/>
          <cell r="BB17">
            <v>0</v>
          </cell>
          <cell r="BC17">
            <v>0</v>
          </cell>
          <cell r="BD17" t="str">
            <v>1. Resultados Alcanzados a la fecha
2. Inconvenientes presentados
3. Acciones de Mejora si aplican</v>
          </cell>
        </row>
        <row r="18">
          <cell r="A18" t="str">
            <v>OP11</v>
          </cell>
          <cell r="B18" t="str">
            <v>5 Gestión de la transparencia, participación ciudadana, rendición de cuentas y lucha contra la ilegalidad</v>
          </cell>
          <cell r="C18" t="str">
            <v>Oficina Asesora de Planeación</v>
          </cell>
          <cell r="D18" t="str">
            <v>Ejecutar las actividades del Plan Anticorrupción y de Atención al Ciudadano que están bajo la responsabilidad de la Oficina Asesora de Planeación</v>
          </cell>
          <cell r="E18" t="str">
            <v>Fomentar la transparencia y la legitimidad de la gestión del Invima con la realización de las actividades necesarias para la ejecución de los componentes y subcomponentes del Plan Anticorrupción y de Atención a Ciudadano (PAAC) a cargo de la OAP</v>
          </cell>
          <cell r="F18" t="str">
            <v>Funcionamiento</v>
          </cell>
          <cell r="G18" t="str">
            <v>Actividades realizadas en el PAAC cuyo responsable de ejecución sea la Oficina Asesora de Planeación o alguno de sus Grupos</v>
          </cell>
          <cell r="H18" t="str">
            <v>(Número de actividades realizadas / Número de actividades programadas)*100</v>
          </cell>
          <cell r="I18" t="str">
            <v>Número</v>
          </cell>
          <cell r="J18" t="str">
            <v>Semestral</v>
          </cell>
          <cell r="K18">
            <v>17</v>
          </cell>
          <cell r="L18">
            <v>0</v>
          </cell>
          <cell r="M18">
            <v>17</v>
          </cell>
          <cell r="N18">
            <v>14</v>
          </cell>
          <cell r="O18"/>
          <cell r="P18">
            <v>14</v>
          </cell>
          <cell r="Q18">
            <v>14</v>
          </cell>
          <cell r="R18">
            <v>0.82352941176470584</v>
          </cell>
          <cell r="S18">
            <v>17</v>
          </cell>
          <cell r="T18" t="str">
            <v/>
          </cell>
          <cell r="U18"/>
          <cell r="V18"/>
          <cell r="W18"/>
          <cell r="X18"/>
          <cell r="Y18"/>
          <cell r="Z18"/>
          <cell r="AA18">
            <v>0</v>
          </cell>
          <cell r="AB18">
            <v>0</v>
          </cell>
          <cell r="AC18" t="str">
            <v>1. Resultados Alcanzados a la fecha
2. Inconvenientes presentados
3. Acciones de Mejora si aplican</v>
          </cell>
          <cell r="AD18"/>
          <cell r="AE18"/>
          <cell r="AF18"/>
          <cell r="AG18"/>
          <cell r="AH18"/>
          <cell r="AI18">
            <v>14</v>
          </cell>
          <cell r="AJ18">
            <v>14</v>
          </cell>
          <cell r="AK18">
            <v>0.20588235294117646</v>
          </cell>
          <cell r="AL18" t="str">
            <v xml:space="preserve"> Resultados Alcanzados a la fecha: Durante el primer semestre del 2021, se ha tenido un avance del 82,35% de las actividades que corresponden a la OAP para el PAAC, esto corresponde a 14 actividades, éstas con corte a 30 de junio de 2021, llevan los siguientes porcentajes de avance en las actividades:
Componente Gestión del Riesgo de Corrupción: 
Divulgar la política de administración del riesgo: 100%, 
Analizar e identificar riesgos de corrupción vigencia 2021: 100%,
 Registrar los riesgos de corrupción en la herramienta Integra en el modulo de riesgos: 100%, 
Publicar Mapa de Riesgos de Corrupción: 100%,
Realizar consulta interna sobre el conocimiento de la Política para la Gestión Integral del Riesgo y sobre los riesgos de corrupción identificados: 100%,
 Revisar los riesgos de corrupción identificados en los procesos para determinar si hay lugar a cambios: 100%
Verificar la implementación de las acciones de mejoramiento definidas por los procesos cuya fuente es Gestión de Riesgos: 100% , 
Componente Rendición de Cuentas:
 Informe presentado al Congreso de la República: 100%,
 Informes de resultados de la gestión de la entidad : 0%, 
invima en cifras : 0%
Encuesta para la construnción del Plan anticorrupción y de atención al ciudadano :100%
Componente Mecanismos de Transparencia y Acceso de la Información:
Mantener actualizado el sitio de "Transparencia y acceso a la información pública" en la Página Web del Instituto, con la información minima requerida por la ley 1712: 100%,
Verificar y actualizar si aplica las preguntas frecuentes de transparencia: 100%,
Divulgar y evaluar la ley 1712 de 2014 y la ley 1581 de 2015: 0%,
Divulgar la politica sectorial de transparencia : 100%
Inventario de activos de información : 80% 
Bases de datos actualizadas : 20%
Componente Racionalización de tramites
Concertación de las acciones a ejecutar para racionalizar los tramites con las direcciones misionales : 100%
Registro en SUIT : 100%
Seguimiento y monitoreo continuo :33%
Acciones de Mejora si aplican. No aplica
Inconveniente presentados: no se presentan inconvenientes</v>
          </cell>
          <cell r="AM18"/>
          <cell r="AN18"/>
          <cell r="AO18"/>
          <cell r="AP18"/>
          <cell r="AQ18"/>
          <cell r="AR18"/>
          <cell r="AS18">
            <v>0</v>
          </cell>
          <cell r="AT18">
            <v>0</v>
          </cell>
          <cell r="AU18" t="str">
            <v>1. Resultados Alcanzados a la fecha
2. Inconvenientes presentados
3. Acciones de Mejora si aplican</v>
          </cell>
          <cell r="AV18"/>
          <cell r="AW18"/>
          <cell r="AX18"/>
          <cell r="AY18"/>
          <cell r="AZ18"/>
          <cell r="BA18"/>
          <cell r="BB18">
            <v>0</v>
          </cell>
          <cell r="BC18">
            <v>0</v>
          </cell>
          <cell r="BD18" t="str">
            <v>1. Resultados Alcanzados a la fecha
2. Inconvenientes presentados
3. Acciones de Mejora si aplican</v>
          </cell>
        </row>
        <row r="19">
          <cell r="A19" t="str">
            <v>OP13</v>
          </cell>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t="str">
            <v>OP14</v>
          </cell>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row r="21">
          <cell r="A21" t="str">
            <v>OP15</v>
          </cell>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row>
      </sheetData>
      <sheetData sheetId="6">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OJ01</v>
          </cell>
          <cell r="B8" t="str">
            <v xml:space="preserve">1 Fortalecimiento  de la inspección  vigilancia y control de los productos competencia del Invima </v>
          </cell>
          <cell r="C8" t="str">
            <v>Oficina Asesora Jurídica</v>
          </cell>
          <cell r="D8" t="str">
            <v>Realizar monitoreo normativo y de jurisprudencia para surtir la divulgación de aquellos de interés y de competencia del instituto.</v>
          </cell>
          <cell r="E8" t="str">
            <v>Fortalecer el conocimiento de la normatividad  sanitaria, jurisprudencia y temas de interés.</v>
          </cell>
          <cell r="F8" t="str">
            <v>Funcionamiento</v>
          </cell>
          <cell r="G8" t="str">
            <v>Boletín de Opinión Jurídica divulgados.</v>
          </cell>
          <cell r="H8" t="str">
            <v>(No. de boletines de Opinión Jurídica  con análisis normativo y jurisprudencia divulgados / No. de divulgaciones programadas)*100.</v>
          </cell>
          <cell r="I8" t="str">
            <v>Número</v>
          </cell>
          <cell r="J8" t="str">
            <v>Bimestral</v>
          </cell>
          <cell r="K8">
            <v>6</v>
          </cell>
          <cell r="L8">
            <v>0</v>
          </cell>
          <cell r="M8">
            <v>6</v>
          </cell>
          <cell r="N8">
            <v>5</v>
          </cell>
          <cell r="O8">
            <v>0</v>
          </cell>
          <cell r="P8">
            <v>5</v>
          </cell>
          <cell r="Q8">
            <v>5</v>
          </cell>
          <cell r="R8">
            <v>0.83333333333333337</v>
          </cell>
          <cell r="S8">
            <v>1</v>
          </cell>
          <cell r="T8" t="str">
            <v/>
          </cell>
          <cell r="U8">
            <v>0</v>
          </cell>
          <cell r="V8">
            <v>0</v>
          </cell>
          <cell r="W8">
            <v>0</v>
          </cell>
          <cell r="X8">
            <v>1</v>
          </cell>
          <cell r="Y8">
            <v>0</v>
          </cell>
          <cell r="Z8">
            <v>0</v>
          </cell>
          <cell r="AA8">
            <v>1</v>
          </cell>
          <cell r="AB8">
            <v>0.16666666666666666</v>
          </cell>
          <cell r="AC8" t="str">
            <v>1. Resultados Alcanzados a la fecha: Durante el primer trimestre de la vigencia 2021, se público el Boletín Opinión Jurídica edición No. 95 que socializó los artículos "Se reforma el Código de Procedimiento Administrativo y de lo Contencioso Administrativo (Ley 2080 de 2021)", "Autorización sanitaria de uso de emergencia - ASUE (DECRETO 1787 DE 2021" y "Plan Nacional de Vacunación contra el COVID-19 (DECRETO 109 DE 2021)".
2. Inconvenientes presentados. Ninguno
3. Acciones de Mejora si aplican. N/A</v>
          </cell>
          <cell r="AD8"/>
          <cell r="AE8">
            <v>1</v>
          </cell>
          <cell r="AF8">
            <v>0</v>
          </cell>
          <cell r="AG8">
            <v>0</v>
          </cell>
          <cell r="AH8">
            <v>0</v>
          </cell>
          <cell r="AI8">
            <v>1</v>
          </cell>
          <cell r="AJ8">
            <v>2</v>
          </cell>
          <cell r="AK8">
            <v>0.33333333333333331</v>
          </cell>
          <cell r="AL8" t="str">
            <v>1. Resultados Alcanzados a la fecha: Durante el segundo trimestre se publicaron las ediciones No. 92 del mes de abril y No. 93 del mes de junio del Boletín opinión Jurídica.
2. Inconvenientes presentados. Ninguno
3. Acciones de Mejora si aplican. N/A</v>
          </cell>
          <cell r="AM8"/>
          <cell r="AN8"/>
          <cell r="AO8"/>
          <cell r="AP8">
            <v>1</v>
          </cell>
          <cell r="AQ8"/>
          <cell r="AR8"/>
          <cell r="AS8">
            <v>1</v>
          </cell>
          <cell r="AT8">
            <v>0.16666666666666666</v>
          </cell>
          <cell r="AU8" t="str">
            <v>1. Resultados Alcanzados a la fecha: Durante el tercer trimestre se publicó la edición No. 94 del mes de agosto de 2021 del Boletín opinión Jurídica.
2. Inconvenientes presentados. Ninguno
3. Acciones de Mejora si aplican. N/A</v>
          </cell>
          <cell r="AV8"/>
          <cell r="AW8">
            <v>1</v>
          </cell>
          <cell r="AX8"/>
          <cell r="AY8"/>
          <cell r="AZ8"/>
          <cell r="BA8"/>
          <cell r="BB8">
            <v>1</v>
          </cell>
          <cell r="BC8">
            <v>0.16666666666666666</v>
          </cell>
          <cell r="BD8" t="str">
            <v>1. Resultados Alcanzados a la fecha
2. Inconvenientes presentados
3. Acciones de Mejora si aplican</v>
          </cell>
        </row>
        <row r="9">
          <cell r="A9" t="str">
            <v>OJ02</v>
          </cell>
          <cell r="B9" t="str">
            <v xml:space="preserve">1 Fortalecimiento  de la inspección  vigilancia y control de los productos competencia del Invima </v>
          </cell>
          <cell r="C9" t="str">
            <v>Oficina Asesora Jurídica</v>
          </cell>
          <cell r="D9" t="str">
            <v>Realizar mesas de unificación de criterios jurídicos al interior del instituto.</v>
          </cell>
          <cell r="E9" t="str">
            <v>Fortalecer la unidad de criterio a nivel institucional.</v>
          </cell>
          <cell r="F9" t="str">
            <v>Funcionamiento</v>
          </cell>
          <cell r="G9" t="str">
            <v xml:space="preserve">Mesas de unificación de criterios para la vigencia </v>
          </cell>
          <cell r="H9" t="str">
            <v>(No. de mesas de unificación de criterios jurídicos realizadas /No. de mesas de unificación de criterios jurídicos solicitados por las dependencias o propuestos por la Oficina Asesora Jurídica ) *100</v>
          </cell>
          <cell r="I9" t="str">
            <v>Porcentaje</v>
          </cell>
          <cell r="J9" t="str">
            <v>Semestral</v>
          </cell>
          <cell r="K9">
            <v>1</v>
          </cell>
          <cell r="L9"/>
          <cell r="M9">
            <v>1</v>
          </cell>
          <cell r="N9">
            <v>0.5</v>
          </cell>
          <cell r="O9"/>
          <cell r="P9">
            <v>0.5</v>
          </cell>
          <cell r="Q9">
            <v>0.5</v>
          </cell>
          <cell r="R9">
            <v>0.5</v>
          </cell>
          <cell r="S9">
            <v>1</v>
          </cell>
          <cell r="T9" t="str">
            <v/>
          </cell>
          <cell r="U9"/>
          <cell r="V9">
            <v>0</v>
          </cell>
          <cell r="W9"/>
          <cell r="X9">
            <v>0</v>
          </cell>
          <cell r="Y9"/>
          <cell r="Z9">
            <v>0</v>
          </cell>
          <cell r="AA9">
            <v>0</v>
          </cell>
          <cell r="AB9">
            <v>0</v>
          </cell>
          <cell r="AC9" t="str">
            <v>1. Resultados Alcanzados a la fecha
2. Inconvenientes presentados
3. Acciones de Mejora si aplican</v>
          </cell>
          <cell r="AD9"/>
          <cell r="AE9"/>
          <cell r="AF9"/>
          <cell r="AG9"/>
          <cell r="AH9"/>
          <cell r="AI9">
            <v>1</v>
          </cell>
          <cell r="AJ9">
            <v>1</v>
          </cell>
          <cell r="AK9">
            <v>0.5</v>
          </cell>
          <cell r="AL9" t="str">
            <v>1. Resultados Alcanzados a la fecha:  Durante el segundo semestre, se realizó una mesa de unificación de criterios teniendo en cuenta, la identificación de discrepancias de criterio en algunas dependencias al momento de admitir documentos de origen extranjero.
2. Inconvenientes presentados: Ninguna
3. Acciones de Mejora si aplican: N/A</v>
          </cell>
          <cell r="AM9"/>
          <cell r="AN9"/>
          <cell r="AO9"/>
          <cell r="AP9"/>
          <cell r="AQ9"/>
          <cell r="AR9"/>
          <cell r="AS9">
            <v>0</v>
          </cell>
          <cell r="AT9">
            <v>0</v>
          </cell>
          <cell r="AU9" t="str">
            <v>1. Resultados Alcanzados a la fecha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OJ03</v>
          </cell>
          <cell r="B10" t="str">
            <v xml:space="preserve">1 Fortalecimiento  de la inspección  vigilancia y control de los productos competencia del Invima </v>
          </cell>
          <cell r="C10" t="str">
            <v>Oficina Asesora Jurídica</v>
          </cell>
          <cell r="D10" t="str">
            <v>Dar respuesta a entes judiciales y administrativos dentro del término legal</v>
          </cell>
          <cell r="E10" t="str">
            <v>Defender los intereses del Instituto a través de la respuesta oportuna a los requerimientos judiciales.</v>
          </cell>
          <cell r="F10" t="str">
            <v>Funcionamiento</v>
          </cell>
          <cell r="G10" t="str">
            <v>Respuestas a entes judiciales y administrativos</v>
          </cell>
          <cell r="H10" t="str">
            <v xml:space="preserve">(No. Respuestas a entes judiciales y administrativos radicados en el termino esperado  / Total  de requerimientos judiciales y administrativos con vencimiento durante el periodo)*100. </v>
          </cell>
          <cell r="I10" t="str">
            <v>Porcentaje</v>
          </cell>
          <cell r="J10" t="str">
            <v>Mensual</v>
          </cell>
          <cell r="K10">
            <v>1</v>
          </cell>
          <cell r="L10"/>
          <cell r="M10">
            <v>1</v>
          </cell>
          <cell r="N10">
            <v>0.83333333333333337</v>
          </cell>
          <cell r="O10"/>
          <cell r="P10">
            <v>0.83333333333333337</v>
          </cell>
          <cell r="Q10">
            <v>0.83333333333333337</v>
          </cell>
          <cell r="R10">
            <v>0.83333333333333337</v>
          </cell>
          <cell r="S10">
            <v>1</v>
          </cell>
          <cell r="T10" t="str">
            <v/>
          </cell>
          <cell r="U10"/>
          <cell r="V10">
            <v>1</v>
          </cell>
          <cell r="W10"/>
          <cell r="X10">
            <v>1</v>
          </cell>
          <cell r="Y10"/>
          <cell r="Z10">
            <v>1</v>
          </cell>
          <cell r="AA10">
            <v>1</v>
          </cell>
          <cell r="AB10">
            <v>0.25</v>
          </cell>
          <cell r="AC10" t="str">
            <v>1. Resultados Alcanzados a la fecha: Durante el primer trimestre se dio respuesta oportuna a 300 requerimientos de entes judiciales y administrativos en el término otorgado por dicho ente.
2. Inconvenientes presentados
3. Acciones de Mejora si aplican</v>
          </cell>
          <cell r="AD10"/>
          <cell r="AE10">
            <v>1</v>
          </cell>
          <cell r="AF10"/>
          <cell r="AG10">
            <v>1</v>
          </cell>
          <cell r="AH10"/>
          <cell r="AI10">
            <v>1</v>
          </cell>
          <cell r="AJ10">
            <v>1</v>
          </cell>
          <cell r="AK10">
            <v>0.25</v>
          </cell>
          <cell r="AL10" t="str">
            <v>1. Resultados Alcanzados a la fecha: Durante el segundo trimestre se dio respuesta oportuna a 374 requerimientos de entes judiciales y administrativos en el término otorgado por dicho ente.
2. Inconvenientes presentados
3. Acciones de Mejora si aplican</v>
          </cell>
          <cell r="AM10"/>
          <cell r="AN10">
            <v>1</v>
          </cell>
          <cell r="AO10"/>
          <cell r="AP10">
            <v>1</v>
          </cell>
          <cell r="AQ10"/>
          <cell r="AR10">
            <v>1</v>
          </cell>
          <cell r="AS10">
            <v>1</v>
          </cell>
          <cell r="AT10">
            <v>0.25</v>
          </cell>
          <cell r="AU10" t="str">
            <v>1. Resultados Alcanzados a la fecha: Durante el tercer trimestre se dio respuesta oportuna a 663 requerimientos de entes judiciales y administrativos en el término otorgado por dicho ente.
2. Inconvenientes presentados
3. Acciones de Mejora si aplican</v>
          </cell>
          <cell r="AV10"/>
          <cell r="AW10">
            <v>1</v>
          </cell>
          <cell r="AX10"/>
          <cell r="AY10">
            <v>0</v>
          </cell>
          <cell r="AZ10"/>
          <cell r="BA10">
            <v>0</v>
          </cell>
          <cell r="BB10">
            <v>0.33333333333333331</v>
          </cell>
          <cell r="BC10">
            <v>8.3333333333333329E-2</v>
          </cell>
          <cell r="BD10" t="str">
            <v>1. Resultados Alcanzados a la fecha
2. Inconvenientes presentados
3. Acciones de Mejora si aplican</v>
          </cell>
        </row>
        <row r="11">
          <cell r="A11" t="str">
            <v>OJ04</v>
          </cell>
          <cell r="B11" t="str">
            <v xml:space="preserve">1 Fortalecimiento  de la inspección  vigilancia y control de los productos competencia del Invima </v>
          </cell>
          <cell r="C11" t="str">
            <v>Oficina Asesora Jurídica</v>
          </cell>
          <cell r="D11" t="str">
            <v xml:space="preserve">Realizar las acciones tendientes a la recuperación de las acreencias a favor del Instituto. </v>
          </cell>
          <cell r="E11" t="str">
            <v>Recuperar el monto establecido en sanciones pecuniarias a favor del instituto resultado de procesos sancionatorios, disciplinarios y judiciales.</v>
          </cell>
          <cell r="F11" t="str">
            <v>Funcionamiento</v>
          </cell>
          <cell r="G11" t="str">
            <v xml:space="preserve">Recaudo efectivo por cobro persuasivo y/o coactivo. </v>
          </cell>
          <cell r="H11" t="str">
            <v>(Dinero recaudado  por la gestión de la Oficina Asesora Jurídica / el recaudo programado para la vigencia )*100</v>
          </cell>
          <cell r="I11" t="str">
            <v>Recursos</v>
          </cell>
          <cell r="J11" t="str">
            <v>Trimestral</v>
          </cell>
          <cell r="K11">
            <v>12000000000</v>
          </cell>
          <cell r="L11">
            <v>0</v>
          </cell>
          <cell r="M11">
            <v>12000000000</v>
          </cell>
          <cell r="N11">
            <v>5864915174</v>
          </cell>
          <cell r="O11">
            <v>0</v>
          </cell>
          <cell r="P11">
            <v>5864915174</v>
          </cell>
          <cell r="Q11">
            <v>5864915174</v>
          </cell>
          <cell r="R11">
            <v>0.48874293116666667</v>
          </cell>
          <cell r="S11">
            <v>1</v>
          </cell>
          <cell r="T11" t="str">
            <v/>
          </cell>
          <cell r="U11">
            <v>0</v>
          </cell>
          <cell r="V11">
            <v>0</v>
          </cell>
          <cell r="W11">
            <v>0</v>
          </cell>
          <cell r="X11">
            <v>0</v>
          </cell>
          <cell r="Y11">
            <v>0</v>
          </cell>
          <cell r="Z11">
            <v>1748561165</v>
          </cell>
          <cell r="AA11">
            <v>1748561165</v>
          </cell>
          <cell r="AB11">
            <v>0.14571343041666668</v>
          </cell>
          <cell r="AC11" t="str">
            <v>1. Resultados Alcanzados a la fecha: Durante el primer trimestre se recaudó la suma de $1.748.561.165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un mayor pago de las obligaciones por parte de los sancionados .
3. Acciones de Mejora si aplican: Contratación de personal para asumir la gestión de cobro, actualización de base de datos y reparto procesos para auto de archivo a abogados; además, se realizaron acuerdos de pago, nuevas liquidaciones para acuerdos de pago y facilidades de pago con los sancionados por los abogados de la OAJ en los GTTS.</v>
          </cell>
          <cell r="AD11">
            <v>0</v>
          </cell>
          <cell r="AE11">
            <v>0</v>
          </cell>
          <cell r="AF11">
            <v>0</v>
          </cell>
          <cell r="AG11">
            <v>0</v>
          </cell>
          <cell r="AH11">
            <v>0</v>
          </cell>
          <cell r="AI11">
            <v>1928179602</v>
          </cell>
          <cell r="AJ11">
            <v>1928179602</v>
          </cell>
          <cell r="AK11">
            <v>0.1606816335</v>
          </cell>
          <cell r="AL11" t="str">
            <v xml:space="preserve">1. Resultados Alcanzados a la fecha: Durante el segundo trimestre se recaudó la suma de $1.928.179.602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ell>
          <cell r="AM11"/>
          <cell r="AN11"/>
          <cell r="AO11"/>
          <cell r="AP11"/>
          <cell r="AQ11"/>
          <cell r="AR11">
            <v>2188174407</v>
          </cell>
          <cell r="AS11">
            <v>2188174407</v>
          </cell>
          <cell r="AT11">
            <v>0.18234786724999999</v>
          </cell>
          <cell r="AU11" t="str">
            <v xml:space="preserve">. Resultados Alcanzados a la fecha: Durante el segundo trimestre se recaudó la suma de $2.188.174.407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ell>
          <cell r="AV11"/>
          <cell r="AW11"/>
          <cell r="AX11"/>
          <cell r="AY11"/>
          <cell r="AZ11"/>
          <cell r="BA11"/>
          <cell r="BB11">
            <v>0</v>
          </cell>
          <cell r="BC11">
            <v>0</v>
          </cell>
          <cell r="BD11" t="str">
            <v>1. Resultados Alcanzados a la fecha
2. Inconvenientes presentados
3. Acciones de Mejora si aplican</v>
          </cell>
        </row>
        <row r="12">
          <cell r="A12" t="str">
            <v>OJ05</v>
          </cell>
          <cell r="B12" t="str">
            <v xml:space="preserve">1 Fortalecimiento  de la inspección  vigilancia y control de los productos competencia del Invima </v>
          </cell>
          <cell r="C12" t="str">
            <v>Oficina Asesora Jurídica</v>
          </cell>
          <cell r="D12" t="str">
            <v xml:space="preserve">Realizar tramites procesales de cobro coactivo. </v>
          </cell>
          <cell r="E12" t="str">
            <v xml:space="preserve"> Obtener el  pago de sanciones pecuniarias a favor del instituto resultado de procesos sancionatorios, disciplinarios y judiciales.</v>
          </cell>
          <cell r="F12" t="str">
            <v>Funcionamiento</v>
          </cell>
          <cell r="G12" t="str">
            <v>Actuaciones procesales realizadas  para el  cobro coactivo de las acreencias adeudadas al Instituto.</v>
          </cell>
          <cell r="H12" t="str">
            <v xml:space="preserve"> (No actuaciones procesales de cobro coactivo realizadas en el mes  / No. total de actuaciones asignadas para el mes planeadas)*100 </v>
          </cell>
          <cell r="I12" t="str">
            <v>Número</v>
          </cell>
          <cell r="J12" t="str">
            <v>Mensual</v>
          </cell>
          <cell r="K12">
            <v>6000</v>
          </cell>
          <cell r="L12">
            <v>0</v>
          </cell>
          <cell r="M12">
            <v>6000</v>
          </cell>
          <cell r="N12">
            <v>4678</v>
          </cell>
          <cell r="O12">
            <v>0</v>
          </cell>
          <cell r="P12">
            <v>4678</v>
          </cell>
          <cell r="Q12">
            <v>4678</v>
          </cell>
          <cell r="R12">
            <v>0.77966666666666662</v>
          </cell>
          <cell r="S12">
            <v>1</v>
          </cell>
          <cell r="T12" t="str">
            <v/>
          </cell>
          <cell r="U12">
            <v>0</v>
          </cell>
          <cell r="V12">
            <v>164</v>
          </cell>
          <cell r="W12">
            <v>0</v>
          </cell>
          <cell r="X12">
            <v>372</v>
          </cell>
          <cell r="Y12">
            <v>0</v>
          </cell>
          <cell r="Z12">
            <v>481</v>
          </cell>
          <cell r="AA12">
            <v>1017</v>
          </cell>
          <cell r="AB12">
            <v>0.16950000000000001</v>
          </cell>
          <cell r="AC12" t="str">
            <v>1. Resultados Alcanzados a la fecha: Durante el primer trimestre se realizaron 1017 trámites procesales de cobro coactivo como requerimientos, mandamientos de pago, resolución excepciones y liquidación para acuerdos de pago.
2. Inconvenientes presentados: falta de recurso humano en el mes de enero teniendo en cuenta  vencimiento de contratos de abogados que gestionaron cobro en el mes de diciembre además de incapacidades laborales. Además, se presentaron problemas con el aplicativo de correspondencia se suite y sanciona, lo que dificultó el trámite de actuaciones procesales y administrativas.
3. Acciones de Mejora si aplican: Contratación de personal para asumir la gestión de cobro, solicitud, realización de capacitación en el aplicativo de Se suite (08/03/2021) y la delegación por parte de la Jefe de la OAJ a coordinación de la firma de radicados por se suite para dar agilidad a los trámites.</v>
          </cell>
          <cell r="AD12">
            <v>0</v>
          </cell>
          <cell r="AE12">
            <v>459</v>
          </cell>
          <cell r="AF12">
            <v>0</v>
          </cell>
          <cell r="AG12">
            <v>390</v>
          </cell>
          <cell r="AH12">
            <v>0</v>
          </cell>
          <cell r="AI12">
            <v>387</v>
          </cell>
          <cell r="AJ12">
            <v>1236</v>
          </cell>
          <cell r="AK12">
            <v>0.20599999999999999</v>
          </cell>
          <cell r="AL12" t="str">
            <v>1. Resultados Alcanzados a la fecha: Durante el segundo trimestre se realizaron 1236 trámites procesales de cobro coactivo como requerimientos, mandamientos de pago, resolución excepciones y liquidación para acuerdos de pago.
2. Inconvenientes presentados: Los problemas con el aplicativo de correspondencia sesuite, falta de apoyo administrativo para gestión documental; tercer pico de la pandemia y casos positivos CIVID-19; manifestaciones con ocasión al paro nacional y traslado de funcionarios del grupo,  dificultaron el trámite de actuaciones procesales y administrativas del Grupo.
3. Acciones de Mejora si aplican: Solución de problemas del aplicativo de Sesuit por Soporte Tecnológico. Trabajo en casa y control de entrega de expedientes.</v>
          </cell>
          <cell r="AM12"/>
          <cell r="AN12">
            <v>407</v>
          </cell>
          <cell r="AO12"/>
          <cell r="AP12">
            <v>586</v>
          </cell>
          <cell r="AQ12"/>
          <cell r="AR12">
            <v>803</v>
          </cell>
          <cell r="AS12">
            <v>1796</v>
          </cell>
          <cell r="AT12">
            <v>0.29933333333333334</v>
          </cell>
          <cell r="AU12" t="str">
            <v>1. Resultados Alcanzados a la fecha: Durante el tercer trimestre se realizaron 1796 trámites procesales de cobro coactivo como requerimientos, mandamientos de pago, resolución excepciones y liquidación para acuerdos de pago.
2. Inconvenientes presentados: falta de recurso humano para la ejecución de actvidades de archivo y de gestión.
3. Acciones de Mejora si aplican: Reunión grupal de asignación de funciones donde se determinaron actividades de archivo y de gestión. Sin embargo el grupo requiere personal de apoyo administrativo y profesional.</v>
          </cell>
          <cell r="AV12"/>
          <cell r="AW12">
            <v>629</v>
          </cell>
          <cell r="AX12"/>
          <cell r="AY12"/>
          <cell r="AZ12"/>
          <cell r="BA12"/>
          <cell r="BB12">
            <v>629</v>
          </cell>
          <cell r="BC12">
            <v>0.10483333333333333</v>
          </cell>
          <cell r="BD12" t="str">
            <v>1. Resultados Alcanzados a la fecha
2. Inconvenientes presentados
3. Acciones de Mejora si aplican</v>
          </cell>
        </row>
        <row r="13">
          <cell r="A13" t="str">
            <v>OJ06</v>
          </cell>
          <cell r="B13" t="str">
            <v xml:space="preserve">1 Fortalecimiento  de la inspección  vigilancia y control de los productos competencia del Invima </v>
          </cell>
          <cell r="C13" t="str">
            <v>Oficina Asesora Jurídica</v>
          </cell>
          <cell r="D13" t="str">
            <v>Asesorar, conceptuar, proyectar y revisar documentos requeridos a la OAJ</v>
          </cell>
          <cell r="E13" t="str">
            <v>Asesorar, conceptuar, proyectar y revisar documentos para garantizar el cumplimiento de la normatividad vigente</v>
          </cell>
          <cell r="F13" t="str">
            <v>Funcionamiento</v>
          </cell>
          <cell r="G13" t="str">
            <v>Asesorias, Conceptos, proyección y revisión de documentos requeridos a la OAJ</v>
          </cell>
          <cell r="H13" t="str">
            <v xml:space="preserve"> (No.  Asesorias, conceptos, proyección y revisión de documentos realizados por la OAJ / No Total de conceptos, proyección y revisión de documentos requeridos en el periodo)*100.</v>
          </cell>
          <cell r="I13" t="str">
            <v>Porcentaje</v>
          </cell>
          <cell r="J13" t="str">
            <v>Mensual</v>
          </cell>
          <cell r="K13">
            <v>1</v>
          </cell>
          <cell r="L13"/>
          <cell r="M13">
            <v>1</v>
          </cell>
          <cell r="N13">
            <v>0.83333333333333337</v>
          </cell>
          <cell r="O13"/>
          <cell r="P13">
            <v>0.83333333333333337</v>
          </cell>
          <cell r="Q13">
            <v>0.83333333333333337</v>
          </cell>
          <cell r="R13">
            <v>0.83333333333333337</v>
          </cell>
          <cell r="S13">
            <v>1</v>
          </cell>
          <cell r="T13" t="str">
            <v/>
          </cell>
          <cell r="U13"/>
          <cell r="V13">
            <v>1</v>
          </cell>
          <cell r="W13"/>
          <cell r="X13">
            <v>1</v>
          </cell>
          <cell r="Y13"/>
          <cell r="Z13">
            <v>1</v>
          </cell>
          <cell r="AA13">
            <v>1</v>
          </cell>
          <cell r="AB13">
            <v>0.25</v>
          </cell>
          <cell r="AC13" t="str">
            <v>1. Resultados Alcanzados a la fecha: Durante el primer trimestre se atendieron 42 solicitudes o requerimientos, de las cuales 25 fueron internas y 17 fueron externas. 
2. Inconvenientes presentados
3. Acciones de Mejora si aplican</v>
          </cell>
          <cell r="AD13"/>
          <cell r="AE13">
            <v>1</v>
          </cell>
          <cell r="AF13"/>
          <cell r="AG13">
            <v>1</v>
          </cell>
          <cell r="AH13"/>
          <cell r="AI13">
            <v>1</v>
          </cell>
          <cell r="AJ13">
            <v>1</v>
          </cell>
          <cell r="AK13">
            <v>0.25</v>
          </cell>
          <cell r="AL13" t="str">
            <v>1. Resultados Alcanzados a la fecha: Durante el segundo trimestre se atendieron solicitudes o requerimientos, de los cuales 14 fueron internos y 14 externos.
2. Inconvenientes presentados: Ninguno.
3. Acciones de Mejora si aplican: N/A</v>
          </cell>
          <cell r="AM13"/>
          <cell r="AN13">
            <v>1</v>
          </cell>
          <cell r="AO13"/>
          <cell r="AP13">
            <v>1</v>
          </cell>
          <cell r="AQ13"/>
          <cell r="AR13">
            <v>1</v>
          </cell>
          <cell r="AS13">
            <v>1</v>
          </cell>
          <cell r="AT13">
            <v>0.25</v>
          </cell>
          <cell r="AU13" t="str">
            <v>1. Resultados Alcanzados a la fecha: Durante el tercer trimestre se atendieron 48 solicitudes y/o requerimientos, de los cuales 29 fueron internos y 19 externos.
2. Inconvenientes presentados: Ninguno.
3. Acciones de Mejora si aplican: N/A</v>
          </cell>
          <cell r="AV13"/>
          <cell r="AW13">
            <v>1</v>
          </cell>
          <cell r="AX13"/>
          <cell r="AY13">
            <v>0</v>
          </cell>
          <cell r="AZ13"/>
          <cell r="BA13">
            <v>0</v>
          </cell>
          <cell r="BB13">
            <v>0.33333333333333331</v>
          </cell>
          <cell r="BC13">
            <v>8.3333333333333329E-2</v>
          </cell>
          <cell r="BD13" t="str">
            <v>1. Resultados Alcanzados a la fecha
2. Inconvenientes presentados
3. Acciones de Mejora si aplican</v>
          </cell>
        </row>
        <row r="14">
          <cell r="A14" t="str">
            <v>OJ07</v>
          </cell>
          <cell r="B14" t="str">
            <v xml:space="preserve">1 Fortalecimiento  de la inspección  vigilancia y control de los productos competencia del Invima </v>
          </cell>
          <cell r="C14" t="str">
            <v>Oficina Asesora Jurídica</v>
          </cell>
          <cell r="D14" t="str">
            <v xml:space="preserve">  Participar  y conocer  las normas expedidas que impacten en el actuar y competencias del Invima.</v>
          </cell>
          <cell r="E14" t="str">
            <v>Articular e intervenir en la gestión normativa.</v>
          </cell>
          <cell r="F14" t="str">
            <v>Funcionamiento</v>
          </cell>
          <cell r="G14" t="str">
            <v>Proyectos Normativos que se requiere intervenir o articular con  entes regulatorios que se relacionen con las competencias del Instituto.</v>
          </cell>
          <cell r="H14" t="str">
            <v xml:space="preserve"> (Nº de Proyectos de Normas en las que el Invima intervino o articuló a través de la Oficina Asesora Jurídica / No. De proyectos de norma en que se requiera participación o se amerite intervención del instituto)*100.</v>
          </cell>
          <cell r="I14" t="str">
            <v>Porcentaje</v>
          </cell>
          <cell r="J14" t="str">
            <v>Mensual</v>
          </cell>
          <cell r="K14">
            <v>1</v>
          </cell>
          <cell r="L14"/>
          <cell r="M14">
            <v>1</v>
          </cell>
          <cell r="N14">
            <v>0.83333333333333337</v>
          </cell>
          <cell r="O14"/>
          <cell r="P14">
            <v>0.83333333333333337</v>
          </cell>
          <cell r="Q14">
            <v>0.83333333333333337</v>
          </cell>
          <cell r="R14">
            <v>0.83333333333333337</v>
          </cell>
          <cell r="S14">
            <v>1</v>
          </cell>
          <cell r="T14" t="str">
            <v/>
          </cell>
          <cell r="U14"/>
          <cell r="V14">
            <v>1</v>
          </cell>
          <cell r="W14"/>
          <cell r="X14">
            <v>1</v>
          </cell>
          <cell r="Y14"/>
          <cell r="Z14">
            <v>1</v>
          </cell>
          <cell r="AA14">
            <v>1</v>
          </cell>
          <cell r="AB14">
            <v>0.25</v>
          </cell>
          <cell r="AC14" t="str">
            <v>1. Resultados Alcanzados a la fecha: Durante el primer trimestre se participó activamente en 13 proyectos normativos competencia del Invima. 
2. Inconvenientes presentados: Las Direcciones Misionales en ciertas ocasiones no responden a los correos de manera oportuna, lo que nos lleva a no conocer con certeza si hay o no observaciones respecto de los proyectos normativos.
3. Acciones de Mejora si aplican: N/A</v>
          </cell>
          <cell r="AD14"/>
          <cell r="AE14">
            <v>1</v>
          </cell>
          <cell r="AF14"/>
          <cell r="AG14">
            <v>1</v>
          </cell>
          <cell r="AH14"/>
          <cell r="AI14">
            <v>1</v>
          </cell>
          <cell r="AJ14">
            <v>1</v>
          </cell>
          <cell r="AK14">
            <v>0.25</v>
          </cell>
          <cell r="AL14" t="str">
            <v>1. Resultados Alcanzados a la fecha: Durante el segundo trimestre se participó activamente en 25 proyectos normativos competencia del Invima.
2. Inconvenientes presentados: Ninguno
3. Acciones de Mejora si aplican: N/A</v>
          </cell>
          <cell r="AM14"/>
          <cell r="AN14">
            <v>1</v>
          </cell>
          <cell r="AO14"/>
          <cell r="AP14">
            <v>1</v>
          </cell>
          <cell r="AQ14"/>
          <cell r="AR14">
            <v>1</v>
          </cell>
          <cell r="AS14">
            <v>1</v>
          </cell>
          <cell r="AT14">
            <v>0.25</v>
          </cell>
          <cell r="AU14" t="str">
            <v>1. Resultados Alcanzados a la fecha: Durante el tercer trimestre se participó activamente en 27 proyectos normativos competencia del Invima.
2. Inconvenientes presentados: Ninguno
3. Acciones de Mejora si aplican: N/A</v>
          </cell>
          <cell r="AV14"/>
          <cell r="AW14">
            <v>1</v>
          </cell>
          <cell r="AX14"/>
          <cell r="AY14">
            <v>0</v>
          </cell>
          <cell r="AZ14"/>
          <cell r="BA14">
            <v>0</v>
          </cell>
          <cell r="BB14">
            <v>0.33333333333333331</v>
          </cell>
          <cell r="BC14">
            <v>8.3333333333333329E-2</v>
          </cell>
          <cell r="BD14" t="str">
            <v>1. Resultados Alcanzados a la fecha
2. Inconvenientes presentados
3. Acciones de Mejora si aplican</v>
          </cell>
        </row>
        <row r="15">
          <cell r="A15" t="str">
            <v>OJ08</v>
          </cell>
          <cell r="B15" t="str">
            <v xml:space="preserve">1 Fortalecimiento  de la inspección  vigilancia y control de los productos competencia del Invima </v>
          </cell>
          <cell r="C15" t="str">
            <v>Oficina Asesora Jurídica</v>
          </cell>
          <cell r="D15" t="str">
            <v xml:space="preserve"> Gestionar las iniciativas incluidas en la agenda normativa acordadas con el ministerio de Salud.</v>
          </cell>
          <cell r="E15" t="str">
            <v>Actividades realizadas por la Oficina Asesora Jurídica con el fin de promover la agenda normativa acordada con el Ministerio de Salud y Protección Social.</v>
          </cell>
          <cell r="F15" t="str">
            <v>Funcionamiento</v>
          </cell>
          <cell r="G15" t="str">
            <v xml:space="preserve">Actividades realizadas con el fin de promover las iniciativas incluidas en la Agenda normativa. </v>
          </cell>
          <cell r="H15" t="str">
            <v>(No de actividades realizadas / No de actividades programadas)*100</v>
          </cell>
          <cell r="I15" t="str">
            <v>Porcentaje</v>
          </cell>
          <cell r="J15" t="str">
            <v>Semestral</v>
          </cell>
          <cell r="K15">
            <v>1</v>
          </cell>
          <cell r="L15"/>
          <cell r="M15">
            <v>1</v>
          </cell>
          <cell r="N15">
            <v>0.5</v>
          </cell>
          <cell r="O15"/>
          <cell r="P15">
            <v>0.5</v>
          </cell>
          <cell r="Q15">
            <v>0.5</v>
          </cell>
          <cell r="R15">
            <v>0.5</v>
          </cell>
          <cell r="S15">
            <v>1</v>
          </cell>
          <cell r="T15" t="str">
            <v/>
          </cell>
          <cell r="U15"/>
          <cell r="V15">
            <v>0</v>
          </cell>
          <cell r="W15"/>
          <cell r="X15">
            <v>0</v>
          </cell>
          <cell r="Y15"/>
          <cell r="Z15">
            <v>0</v>
          </cell>
          <cell r="AA15">
            <v>0</v>
          </cell>
          <cell r="AB15">
            <v>0</v>
          </cell>
          <cell r="AC15" t="str">
            <v>1. Resultados Alcanzados a la fecha
2. Inconvenientes presentados
3. Acciones de Mejora si aplican</v>
          </cell>
          <cell r="AD15"/>
          <cell r="AE15">
            <v>0</v>
          </cell>
          <cell r="AF15"/>
          <cell r="AG15">
            <v>0</v>
          </cell>
          <cell r="AH15"/>
          <cell r="AI15">
            <v>1</v>
          </cell>
          <cell r="AJ15">
            <v>1</v>
          </cell>
          <cell r="AK15">
            <v>0.5</v>
          </cell>
          <cell r="AL15" t="str">
            <v>1. Resultados Alcanzados a la fecha:  En el primer semestre se realizaron 16 actividades relacionadas con la agenda normativa, participación en la elaboración de proyectos normativos en mesas de trabajo conjunto. 
2. Inconvenientes presentados: Ninguno
3. Acciones de Mejora si aplican: N/A</v>
          </cell>
          <cell r="AM15"/>
          <cell r="AN15"/>
          <cell r="AO15"/>
          <cell r="AP15"/>
          <cell r="AQ15"/>
          <cell r="AR15"/>
          <cell r="AS15">
            <v>0</v>
          </cell>
          <cell r="AT15">
            <v>0</v>
          </cell>
          <cell r="AU15" t="str">
            <v>1. Resultados Alcanzados a la fecha
2. Inconvenientes presentados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OJ09</v>
          </cell>
          <cell r="B16" t="str">
            <v xml:space="preserve">1 Fortalecimiento  de la inspección  vigilancia y control de los productos competencia del Invima </v>
          </cell>
          <cell r="C16" t="str">
            <v>Oficina Asesora Jurídica</v>
          </cell>
          <cell r="D16" t="str">
            <v>Desarrollar jornadas de normalización de carteras a nivel nacional</v>
          </cell>
          <cell r="E16" t="str">
            <v>Lograr acuerdos de pago a través del cobro persuasivo y/o coactivo para hacer efectivas las acreencias a favor del Invima en los diferentes grupos de trabajo territorial.</v>
          </cell>
          <cell r="F16" t="str">
            <v>Funcionamiento</v>
          </cell>
          <cell r="G16" t="str">
            <v>Jornadas de normalización de cartera</v>
          </cell>
          <cell r="H16" t="str">
            <v>(No de actividades realizadas / No de actividades programadas)*100</v>
          </cell>
          <cell r="I16" t="str">
            <v>Número</v>
          </cell>
          <cell r="J16" t="str">
            <v xml:space="preserve">Anual </v>
          </cell>
          <cell r="K16">
            <v>6</v>
          </cell>
          <cell r="L16">
            <v>0</v>
          </cell>
          <cell r="M16">
            <v>6</v>
          </cell>
          <cell r="N16">
            <v>0</v>
          </cell>
          <cell r="O16">
            <v>0</v>
          </cell>
          <cell r="P16">
            <v>0</v>
          </cell>
          <cell r="Q16">
            <v>0</v>
          </cell>
          <cell r="R16">
            <v>0</v>
          </cell>
          <cell r="S16">
            <v>1</v>
          </cell>
          <cell r="T16" t="str">
            <v/>
          </cell>
          <cell r="U16">
            <v>0</v>
          </cell>
          <cell r="V16">
            <v>0</v>
          </cell>
          <cell r="W16">
            <v>0</v>
          </cell>
          <cell r="X16">
            <v>0</v>
          </cell>
          <cell r="Y16">
            <v>0</v>
          </cell>
          <cell r="Z16">
            <v>0</v>
          </cell>
          <cell r="AA16">
            <v>0</v>
          </cell>
          <cell r="AB16">
            <v>0</v>
          </cell>
          <cell r="AC16" t="str">
            <v>1. Resultados Alcanzados a la fecha
2. Inconvenientes presentados
3. Acciones de Mejora si aplican</v>
          </cell>
          <cell r="AD16">
            <v>0</v>
          </cell>
          <cell r="AE16">
            <v>0</v>
          </cell>
          <cell r="AF16">
            <v>0</v>
          </cell>
          <cell r="AG16">
            <v>0</v>
          </cell>
          <cell r="AH16">
            <v>0</v>
          </cell>
          <cell r="AI16">
            <v>0</v>
          </cell>
          <cell r="AJ16">
            <v>0</v>
          </cell>
          <cell r="AK16">
            <v>0</v>
          </cell>
          <cell r="AL16" t="str">
            <v>1. Resultados Alcanzados a la fecha
2. Inconvenientes presentados
3. Acciones de Mejora si aplican</v>
          </cell>
          <cell r="AM16"/>
          <cell r="AN16"/>
          <cell r="AO16"/>
          <cell r="AP16"/>
          <cell r="AQ16"/>
          <cell r="AR16"/>
          <cell r="AS16">
            <v>0</v>
          </cell>
          <cell r="AT16">
            <v>0</v>
          </cell>
          <cell r="AU16" t="str">
            <v>1. Resultados Alcanzados a la fecha
2. Inconvenientes presentados
3. Acciones de Mejora si aplican</v>
          </cell>
          <cell r="AV16"/>
          <cell r="AW16"/>
          <cell r="AX16"/>
          <cell r="AY16"/>
          <cell r="AZ16"/>
          <cell r="BA16"/>
          <cell r="BB16">
            <v>0</v>
          </cell>
          <cell r="BC16">
            <v>0</v>
          </cell>
          <cell r="BD16" t="str">
            <v>1. Resultados Alcanzados a la fecha
2. Inconvenientes presentados
3. Acciones de Mejora si aplican</v>
          </cell>
        </row>
        <row r="17">
          <cell r="A17" t="str">
            <v>OJ10</v>
          </cell>
          <cell r="B17" t="str">
            <v xml:space="preserve">3 Fortalecimiento institucional de la gestión administrativa y de apoyo del Invima </v>
          </cell>
          <cell r="C17" t="str">
            <v>Oficina Asesora Jurídica</v>
          </cell>
          <cell r="D17" t="str">
            <v>Ejecutar el 95%  de los recursos del presupuesto de invesión apropiado para la vigencia</v>
          </cell>
          <cell r="E17" t="str">
            <v>Cumplir con la ejecución del presupuesto de inversión apropiado a la dependencia de acuerdo a los lineamientos establecidos por la Oficina Asesora de Planeación</v>
          </cell>
          <cell r="F17" t="str">
            <v>Inversión</v>
          </cell>
          <cell r="G17" t="str">
            <v>Ejecucion presupuestal (Inversión)</v>
          </cell>
          <cell r="H17" t="str">
            <v>(Total de recursos ejecutados del presupuesto de inversión/Total de recursos programados para la vigencia)*100</v>
          </cell>
          <cell r="I17" t="str">
            <v>Recursos</v>
          </cell>
          <cell r="J17" t="str">
            <v>Trimestral</v>
          </cell>
          <cell r="K17">
            <v>164881753.11000001</v>
          </cell>
          <cell r="L17">
            <v>0</v>
          </cell>
          <cell r="M17">
            <v>164881753.11000001</v>
          </cell>
          <cell r="N17">
            <v>104374179</v>
          </cell>
          <cell r="O17">
            <v>0</v>
          </cell>
          <cell r="P17">
            <v>104374179</v>
          </cell>
          <cell r="Q17">
            <v>104374179</v>
          </cell>
          <cell r="R17">
            <v>0.63302443740010028</v>
          </cell>
          <cell r="S17">
            <v>1</v>
          </cell>
          <cell r="T17" t="str">
            <v/>
          </cell>
          <cell r="U17">
            <v>0</v>
          </cell>
          <cell r="V17">
            <v>0</v>
          </cell>
          <cell r="W17">
            <v>0</v>
          </cell>
          <cell r="X17">
            <v>0</v>
          </cell>
          <cell r="Y17">
            <v>0</v>
          </cell>
          <cell r="Z17">
            <v>14910597</v>
          </cell>
          <cell r="AA17">
            <v>14910597</v>
          </cell>
          <cell r="AB17">
            <v>9.0432062485728618E-2</v>
          </cell>
          <cell r="AC17" t="str">
            <v>1. Resultados Alcanzados a la fecha: la Oficina Asesora Jurídica registra obligaciones presupuestales por  $14.910.597 a corte del primer trimestre del 2021.
2. Inconvenientes presentados: N/A
3. Acciones de Mejora si aplican: N/A</v>
          </cell>
          <cell r="AD17">
            <v>0</v>
          </cell>
          <cell r="AE17">
            <v>0</v>
          </cell>
          <cell r="AF17">
            <v>0</v>
          </cell>
          <cell r="AG17">
            <v>0</v>
          </cell>
          <cell r="AH17">
            <v>0</v>
          </cell>
          <cell r="AI17">
            <v>44731791</v>
          </cell>
          <cell r="AJ17">
            <v>44731791</v>
          </cell>
          <cell r="AK17">
            <v>0.27129618745718587</v>
          </cell>
          <cell r="AL17" t="str">
            <v>1. Resultados Alcanzados a la fecha: a Oficina Asesora Jurídica registra obligaciones presupuestales por  $44.731.791 corte del segundo trimestre del 2021.
2. Inconvenientes presentados: N/A
3. Acciones de Mejora: N/A</v>
          </cell>
          <cell r="AM17"/>
          <cell r="AN17"/>
          <cell r="AO17"/>
          <cell r="AP17"/>
          <cell r="AQ17"/>
          <cell r="AR17">
            <v>44731791</v>
          </cell>
          <cell r="AS17">
            <v>44731791</v>
          </cell>
          <cell r="AT17">
            <v>0.27129618745718587</v>
          </cell>
          <cell r="AU17" t="str">
            <v>1. Resultados Alcanzados a la fecha
2. Inconvenientes presentados
3. Acciones de Mejora si aplican</v>
          </cell>
          <cell r="AV17"/>
          <cell r="AW17"/>
          <cell r="AX17"/>
          <cell r="AY17"/>
          <cell r="AZ17"/>
          <cell r="BA17"/>
          <cell r="BB17">
            <v>0</v>
          </cell>
          <cell r="BC17">
            <v>0</v>
          </cell>
          <cell r="BD17" t="str">
            <v>1. Resultados Alcanzados a la fecha
2. Inconvenientes presentados
3. Acciones de Mejora si aplican</v>
          </cell>
        </row>
        <row r="18">
          <cell r="A18" t="str">
            <v>OJ11</v>
          </cell>
          <cell r="B18" t="str">
            <v>4 Desarrollo y promulgación del conocimiento institucional</v>
          </cell>
          <cell r="C18" t="str">
            <v>Oficina Asesora Jurídica</v>
          </cell>
          <cell r="D18" t="str">
            <v>Expedición del Manual de Propiedad Intelectual del Invima</v>
          </cell>
          <cell r="E18" t="str">
            <v>Mejorar las capacidades de los funcionarios en la generación de documentos que sean protegidos por derechos de autor incentivando su registro</v>
          </cell>
          <cell r="F18" t="str">
            <v>Funcionamiento</v>
          </cell>
          <cell r="G18" t="str">
            <v>Manual de propiedad intelectual divulgado</v>
          </cell>
          <cell r="H18" t="str">
            <v>Manual de propiedad intelectual realizado y publicado</v>
          </cell>
          <cell r="I18" t="str">
            <v>Número</v>
          </cell>
          <cell r="J18" t="str">
            <v>Anual</v>
          </cell>
          <cell r="K18">
            <v>1</v>
          </cell>
          <cell r="L18">
            <v>0</v>
          </cell>
          <cell r="M18">
            <v>1</v>
          </cell>
          <cell r="N18">
            <v>0</v>
          </cell>
          <cell r="O18">
            <v>0</v>
          </cell>
          <cell r="P18">
            <v>0</v>
          </cell>
          <cell r="Q18">
            <v>0</v>
          </cell>
          <cell r="R18">
            <v>0</v>
          </cell>
          <cell r="S18">
            <v>1</v>
          </cell>
          <cell r="T18"/>
          <cell r="U18">
            <v>0</v>
          </cell>
          <cell r="V18">
            <v>0</v>
          </cell>
          <cell r="W18">
            <v>0</v>
          </cell>
          <cell r="X18">
            <v>0</v>
          </cell>
          <cell r="Y18">
            <v>0</v>
          </cell>
          <cell r="Z18">
            <v>0</v>
          </cell>
          <cell r="AA18">
            <v>0</v>
          </cell>
          <cell r="AB18">
            <v>0</v>
          </cell>
          <cell r="AC18" t="str">
            <v>1. Resultados Alcanzados a la fecha
2. Inconvenientes presentados
3. Acciones de Mejora si aplican</v>
          </cell>
          <cell r="AD18">
            <v>0</v>
          </cell>
          <cell r="AE18">
            <v>0</v>
          </cell>
          <cell r="AF18">
            <v>0</v>
          </cell>
          <cell r="AG18">
            <v>0</v>
          </cell>
          <cell r="AH18">
            <v>0</v>
          </cell>
          <cell r="AI18">
            <v>0</v>
          </cell>
          <cell r="AJ18">
            <v>0</v>
          </cell>
          <cell r="AK18">
            <v>0</v>
          </cell>
          <cell r="AL18" t="str">
            <v>1. Resultados Alcanzados a la fecha
2. Inconvenientes presentados
3. Acciones de Mejora si aplican</v>
          </cell>
          <cell r="AM18">
            <v>0</v>
          </cell>
          <cell r="AN18">
            <v>0</v>
          </cell>
          <cell r="AO18">
            <v>0</v>
          </cell>
          <cell r="AP18">
            <v>0</v>
          </cell>
          <cell r="AQ18">
            <v>0</v>
          </cell>
          <cell r="AR18">
            <v>0</v>
          </cell>
          <cell r="AS18">
            <v>0</v>
          </cell>
          <cell r="AT18">
            <v>0</v>
          </cell>
          <cell r="AU18" t="str">
            <v>1. Resultados Alcanzados a la fecha
2. Inconvenientes presentados
3. Acciones de Mejora si aplican</v>
          </cell>
          <cell r="AV18"/>
          <cell r="AW18"/>
          <cell r="AX18"/>
          <cell r="AY18"/>
          <cell r="AZ18"/>
          <cell r="BA18"/>
          <cell r="BB18"/>
          <cell r="BC18"/>
          <cell r="BD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sheetData>
      <sheetData sheetId="7">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OC01</v>
          </cell>
          <cell r="B8" t="str">
            <v>2 Mejoramiento de la calidad en los procesos y trámites de la entidad</v>
          </cell>
          <cell r="C8" t="str">
            <v>Oficina de Control Interno</v>
          </cell>
          <cell r="D8" t="str">
            <v>Realizar ciclo de auditorias  - Calidad, Salud y Seguridad en el Trabajo y Gestión Ambiental</v>
          </cell>
          <cell r="E8" t="str">
            <v xml:space="preserve"> Evaluar la conformidad del Sistema de Gestión con los requisitos de la ISO 9001:2015, ISO/IEC 17025:2017, Informe 44/45 de OMS/OPS para los Laboratorios, ISO 14001:2015, Decreto 1072 de 2015,  requisitos Legales y los demás establecidos por la Entidad.  y el MIPG</v>
          </cell>
          <cell r="F8" t="str">
            <v>Funcionamiento</v>
          </cell>
          <cell r="G8" t="str">
            <v>Auditorias Internas</v>
          </cell>
          <cell r="H8" t="str">
            <v>(No. De Auditorias realizadas / No. De auditorias programadas en el año)*100</v>
          </cell>
          <cell r="I8" t="str">
            <v>Número</v>
          </cell>
          <cell r="J8" t="str">
            <v>Anual</v>
          </cell>
          <cell r="K8">
            <v>38</v>
          </cell>
          <cell r="L8">
            <v>0</v>
          </cell>
          <cell r="M8">
            <v>38</v>
          </cell>
          <cell r="N8">
            <v>38</v>
          </cell>
          <cell r="O8">
            <v>0</v>
          </cell>
          <cell r="P8">
            <v>38</v>
          </cell>
          <cell r="Q8">
            <v>38</v>
          </cell>
          <cell r="R8">
            <v>1</v>
          </cell>
          <cell r="S8">
            <v>1</v>
          </cell>
          <cell r="T8" t="str">
            <v/>
          </cell>
          <cell r="U8">
            <v>0</v>
          </cell>
          <cell r="V8">
            <v>0</v>
          </cell>
          <cell r="W8">
            <v>0</v>
          </cell>
          <cell r="X8">
            <v>0</v>
          </cell>
          <cell r="Y8">
            <v>0</v>
          </cell>
          <cell r="Z8">
            <v>0</v>
          </cell>
          <cell r="AA8">
            <v>0</v>
          </cell>
          <cell r="AB8">
            <v>0</v>
          </cell>
          <cell r="AC8" t="str">
            <v>1. Resultados Alcanzados a la fecha
2. Inconvenientes presentados
3. Acciones de Mejora si aplican</v>
          </cell>
          <cell r="AD8">
            <v>0</v>
          </cell>
          <cell r="AE8">
            <v>0</v>
          </cell>
          <cell r="AF8">
            <v>0</v>
          </cell>
          <cell r="AG8">
            <v>0</v>
          </cell>
          <cell r="AH8">
            <v>0</v>
          </cell>
          <cell r="AI8">
            <v>0</v>
          </cell>
          <cell r="AJ8">
            <v>0</v>
          </cell>
          <cell r="AK8">
            <v>0</v>
          </cell>
          <cell r="AL8" t="str">
            <v>1. Resultados Alcanzados a la fecha. 
2. Inconvenientes presentados: 
3. Acciones de Mejora si aplican</v>
          </cell>
          <cell r="AM8"/>
          <cell r="AN8">
            <v>10</v>
          </cell>
          <cell r="AO8"/>
          <cell r="AP8">
            <v>9</v>
          </cell>
          <cell r="AQ8"/>
          <cell r="AR8">
            <v>19</v>
          </cell>
          <cell r="AS8">
            <v>38</v>
          </cell>
          <cell r="AT8">
            <v>1</v>
          </cell>
          <cell r="AU8" t="str">
            <v>1. Resultados Alcanzados a la fecha:                           JULIO. Se realiza auditoria a 10 procesos: Inspección, Control Sanitario, Planeación del Sistema de Gestión Integrado, Evaluación del Mejoramiento Continuo, Educación Sanitaria y Asistencia Técnica, Análisis de Proyectos Normativos y Reglamentos, Monitoreo de la Normatividad y Jurisprudencia, Asesoria en Temas Jurídicos,Gestión del Proceso Administración de Cobro Coactivo, Gestión de Procesos Judicilaes y Extrajudiciales.                         AGOSTO: Auditorias ejecutadas                                  1. Vigilancia;
2. Gestión del Presupuesto; 
3. Gestión Contable; 
4. Gestión de Tesorería; 
5. Planeación de las Tecnologías de la Información; 
6. Gestión Informática y de la Información; 
7. Gestión de la Infraestructura y Servicios Tecnológicos; 
8. Gestión de la Seguridad Informática y 
9. Proceso de Auditorías y Certificaciones.
SEPTIEMBRE: Auditorias ejecutadas    
1. Control de Calidad de Productos
2. Regsitros Sanitarios y Tramites Asociados
3. Atención de solicitudes y tramites.
4. Atención de PQRDS  
5. Notificación
6. Gestión de Comunicaciones
7.Adquisición de bienes y servicios
8. Gestión de Bienes y Servicios.
9. Gestión Documental y correspondencia
10. Selección y vinculación 
11. Desarrollo de personal 
12. Gestión de nomina 
13. Control diciplinario interno 
14. Seguridad y salud en el trabajo
15. Direccionamiento estrategico 
16. Formulación y seguimiento de planes operativos 
17. Gestion de relaciones interinstitucionales
18. Auditoria Interna
19. Seguimiento a la Gestión Institucional
2. Inconvenientes presentados: No se presentaron
3. Acciones de Mejora si aplican: N/A</v>
          </cell>
          <cell r="AV8">
            <v>0</v>
          </cell>
          <cell r="AW8">
            <v>0</v>
          </cell>
          <cell r="AX8"/>
          <cell r="AY8"/>
          <cell r="AZ8"/>
          <cell r="BA8"/>
          <cell r="BB8">
            <v>0</v>
          </cell>
          <cell r="BC8">
            <v>0</v>
          </cell>
          <cell r="BD8" t="str">
            <v>1. Resultados Alcanzados a la fecha
2. Inconvenientes presentados
3. Acciones de Mejora si aplican</v>
          </cell>
        </row>
        <row r="9">
          <cell r="A9" t="str">
            <v>OC02</v>
          </cell>
          <cell r="B9" t="str">
            <v xml:space="preserve">3 Fortalecimiento institucional de la gestión administrativa y de apoyo del Invima </v>
          </cell>
          <cell r="C9" t="str">
            <v>Oficina de Control Interno</v>
          </cell>
          <cell r="D9" t="str">
            <v>Realizar seguimiento a los diferentes procesos, planes, programas, proyectos y actividades institucionales</v>
          </cell>
          <cell r="E9" t="str">
            <v>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v>
          </cell>
          <cell r="F9" t="str">
            <v>Funcionamiento</v>
          </cell>
          <cell r="G9" t="str">
            <v>Seguimientos a los Procesos</v>
          </cell>
          <cell r="H9" t="str">
            <v>(No. Seguimientos realizados / No. De seguimientos programados)* 100</v>
          </cell>
          <cell r="I9" t="str">
            <v>Número</v>
          </cell>
          <cell r="J9" t="str">
            <v>Mensual</v>
          </cell>
          <cell r="K9">
            <v>121</v>
          </cell>
          <cell r="L9">
            <v>0</v>
          </cell>
          <cell r="M9">
            <v>121</v>
          </cell>
          <cell r="N9">
            <v>82</v>
          </cell>
          <cell r="O9">
            <v>0</v>
          </cell>
          <cell r="P9">
            <v>82</v>
          </cell>
          <cell r="Q9">
            <v>82</v>
          </cell>
          <cell r="R9">
            <v>0.6776859504132231</v>
          </cell>
          <cell r="S9">
            <v>1</v>
          </cell>
          <cell r="T9" t="str">
            <v/>
          </cell>
          <cell r="U9">
            <v>0</v>
          </cell>
          <cell r="V9">
            <v>20</v>
          </cell>
          <cell r="W9">
            <v>0</v>
          </cell>
          <cell r="X9">
            <v>6</v>
          </cell>
          <cell r="Y9">
            <v>0</v>
          </cell>
          <cell r="Z9">
            <v>7</v>
          </cell>
          <cell r="AA9">
            <v>33</v>
          </cell>
          <cell r="AB9">
            <v>0.27272727272727271</v>
          </cell>
          <cell r="AC9" t="str">
            <v>1. Resultados Alcanzados a la fecha
Enero: Se presentaron veinte (20) Informes de Ley:( 1) Informe Evaluación Independiente al Sistema de Control Interno;( 1). Informe Gestión Contractual SIRECI; (1) Informe seguimiento al PAAC; (1) Informe de Delitos contra la administración pública SIRECI; (1) Informe de obras civiles inconclusas; (15) Informes de Evaluación de desempeño por dependencias.             Febrero: Se elaboran seis informes de ley:                    (1)Rendición de la Cuenta - CGR ;(1)Evaluación Control Interno Contable; (1) Informe Plan de Mejoramiento suscrito con la CGR; (1) Informe Gestión ontractual SIRECI; (1)  Informe Austeridad del Gasto; (1)  Informe Obras Civiles Inconclusas.
Marzo.  Se presentan siete (7) informes de ley: (1) Informe de seguimiento al Plan de Manejo Archivistico; (1) Informe Derechos de Auditor; (1)  Informe de Gestión Contractual SIRECI; (1) Informe EKOGUI; (1) Informe de Plan Estrategico Sectorial; (1) Reporte FURAG; (1) Informe Obras Civiles Inconclusas.                     
2. Inconvenientes presentados: No se presentan inconvenientes. 
3. Acciones de Mejora si aplican
2. Inconvenientes presentados
3. Acciones de Mejora si aplican</v>
          </cell>
          <cell r="AD9">
            <v>0</v>
          </cell>
          <cell r="AE9">
            <v>4</v>
          </cell>
          <cell r="AF9">
            <v>0</v>
          </cell>
          <cell r="AG9">
            <v>5</v>
          </cell>
          <cell r="AH9">
            <v>0</v>
          </cell>
          <cell r="AI9">
            <v>4</v>
          </cell>
          <cell r="AJ9">
            <v>13</v>
          </cell>
          <cell r="AK9">
            <v>0.10743801652892562</v>
          </cell>
          <cell r="AL9" t="str">
            <v xml:space="preserve">1. Resultados Alcanzados a la fecha;                                Abril: Se presentaron cuatro  (4) Informes, dos informes de Ley y dos Informes de Seguimiento a la Gestión Institucional. Informes de Ley: (1)  Informe Gestión Contractual SIRECI;  (1) Informe de obras civiles inconclusas; Informe de Seguimiento a Titulos Judiciales e Informe de Seguimeinto de Trabajo en casa.
Mayo. Se presentaron cinco informes de ley: (1)  Informe Gestión Contractual SIRECI;  (1) Informe de obras civiles inconclusas; (1) Informe de austeridad primer trimestre 2021; (1) Informe de seguimiento a Plan Anticorrupción y Atención al Ciudadano; (1) Reporte MODALIDAD:M-73-ACCIONES DE REPETICIÓN- SIRECI.                                                                                                          Junio. Se elaboran cuatro informes: (1) Informe al Plan de Mejoramiento archivistico con corte a 30 de mayo 2021;    (1) Informe Gestión Contractual SIRECI;  (1) Informe de obras civiles inconclusas; (1)  Informe seguimiento ingresos por tarifas y de la VUCE.
2. Inconvenientes presentados: Bajo recurso humano en la Oficina de Control Interno dado que no se ha dado el reemplazo de la auxiliar administrativa ni la contratación de dos servidores que se encuentra pendiente.
3. Acciones de Mejora si aplican: Se hace reiteración a talento humano y secretaria general. </v>
          </cell>
          <cell r="AM9"/>
          <cell r="AN9">
            <v>8</v>
          </cell>
          <cell r="AO9"/>
          <cell r="AP9">
            <v>5</v>
          </cell>
          <cell r="AQ9"/>
          <cell r="AR9">
            <v>13</v>
          </cell>
          <cell r="AS9">
            <v>26</v>
          </cell>
          <cell r="AT9">
            <v>0.21487603305785125</v>
          </cell>
          <cell r="AU9" t="str">
            <v>1. Resultados Alcanzados a la fecha:
JULIO. Se presentan siete (7) informes de ley:  Informe Evaluación Independiente Sistema de Control Interno;  Plan  de  Mejoramiento CGR;  SIRECI Gestión contractual a la CGR ;  Plan Estrategico Sectorial;  SIRECI informe de Delitos Contra la Administración Pública; "MODALIDAD:M-73-ACCIONES DE REPETICiÓN- SIRECI; Informe de Obras civiles Inconclusas;  Se presenta informe (1)  de seguimiento de gestión a Planes de muestreo de laboratorio. Subproyectos Demuestra la calidad - DMPB.        AGOSTO: Informes de ley presentados: 
(1). SIRECI-CONTRACTUAL 
(2). AUSTERIDAD DEL GASTO -
(3). EKOGUI 
(4). OBRAS CIVILES INCONCLUSAS 
Informes de seguimiento a la Gestión Institucional 
(1). Informe de seguimiento materiales objeto de envase 
SEPTIEMBRE: Informes de ley presentados: 
(1). SIRECI-CONTRACTUAL 
(2). OBRAS CIVILES INCONCLUSAS 
(3) Informe de seguimiento a Plan Anticorrupción y Atención al Ciudadano
(4) Plan de mejoramiento archivistico.
(5-13) Evaluación por dependencias: Atención al ciudadano, Dir alimentos y Bebidas, Dir Cosmeticos, Dir Dispositivos Medicos, Dir General, Secretaria General, LCCP, DIROS, Asuntos Internacionales.
2. Inconvenientes presentados: No se cuenta con auxiliar administrativa ni dos contratistas. 
3. Acciones de Mejora si aplican</v>
          </cell>
          <cell r="AV9">
            <v>0</v>
          </cell>
          <cell r="AW9">
            <v>10</v>
          </cell>
          <cell r="AX9"/>
          <cell r="AY9"/>
          <cell r="AZ9"/>
          <cell r="BA9"/>
          <cell r="BB9">
            <v>10</v>
          </cell>
          <cell r="BC9">
            <v>8.2644628099173556E-2</v>
          </cell>
          <cell r="BD9" t="str">
            <v>1. Resultados Alcanzados a la fecha
OCTUBRE 
Se elaboran nueve  (9 ) informes de ley  y un (1)  informe de seguimiento a la gestión institucional para un total de 10 informes.                                                         (1) SIRECI – CONTRACTUAL
(2) SIRECI – Obras Civiles 
(3) Ley de Cuotas
(4) Atención al Ciudadano y PQRDS 
(5-9)Informe de evaluación por dependencias : Responsabilidad Sanitaria, Oficina Asesora Jurídica, Dirección de Medicamentos , Oficina de Tecnologías, Oficina Asesora de Planeación 
(10) Informe de seguimiento al Procedimiento de Registros Sanitarios Nuevos y Renovaciones con estudio previo ASS-RSA-PR001
2. Inconvenientes presentados
3. Acciones de Mejora si aplican</v>
          </cell>
        </row>
        <row r="10">
          <cell r="A10" t="str">
            <v>OC03</v>
          </cell>
          <cell r="B10" t="str">
            <v>2 Mejoramiento de la calidad en los procesos y trámites de la entidad</v>
          </cell>
          <cell r="C10" t="str">
            <v>Oficina de Control Interno</v>
          </cell>
          <cell r="D10" t="str">
            <v>Atender los requermientos producto de Quejas, Reclamos y Denuncias</v>
          </cell>
          <cell r="E10" t="str">
            <v>Atender la respuesta a las solicitudes de Peticiones, Quejas, Reclamos, Denuncias y Sugerencias - PQRDS interpuestas por la comunidad respecto a los productos y servicios competencia del Invima grarantizando cumplimiento de la Ley 1755 de 2015.</v>
          </cell>
          <cell r="F10" t="str">
            <v>Funcionamiento</v>
          </cell>
          <cell r="G10" t="str">
            <v xml:space="preserve">Requerimientos </v>
          </cell>
          <cell r="H10" t="str">
            <v>(No. Requerimientos producto de Quejas, Reclamos y Denuncias atendidos  / No. total de requerimientos producto de Quejas, Reclamos y Denuncias recibidos)* 100</v>
          </cell>
          <cell r="I10" t="str">
            <v>Porcentaje</v>
          </cell>
          <cell r="J10" t="str">
            <v>Mensual</v>
          </cell>
          <cell r="K10">
            <v>1</v>
          </cell>
          <cell r="L10"/>
          <cell r="M10">
            <v>1</v>
          </cell>
          <cell r="N10">
            <v>0.83333333333333337</v>
          </cell>
          <cell r="O10"/>
          <cell r="P10">
            <v>0.83333333333333337</v>
          </cell>
          <cell r="Q10">
            <v>0.83333333333333337</v>
          </cell>
          <cell r="R10">
            <v>0.83333333333333337</v>
          </cell>
          <cell r="S10">
            <v>1</v>
          </cell>
          <cell r="T10" t="str">
            <v/>
          </cell>
          <cell r="U10"/>
          <cell r="V10">
            <v>1</v>
          </cell>
          <cell r="W10"/>
          <cell r="X10">
            <v>1</v>
          </cell>
          <cell r="Y10"/>
          <cell r="Z10">
            <v>1</v>
          </cell>
          <cell r="AA10">
            <v>1</v>
          </cell>
          <cell r="AB10">
            <v>0.25</v>
          </cell>
          <cell r="AC10" t="str">
            <v>1. Resultados Alcanzados a la fecha
Enero: Se gestiona y da respuesta a la queja con radicado entrante 20201250136 bajo radicados 20212002539  y copia 20212002541                                Febrero: No se radican quejas para la oficina de control interno
Marzo: Se radican para la OCI las PQRDS  con radicados de entrada: 20211041759, 2021104176668, 20211041777,  20211040833 y 20211039457. Se gestiona y da respuesta a los tres primeros radicados los cuales corresponden a solictudes de la fiscalia; para los radicados 20211040833 y 20211039457durante el mes se gestiona la consecución de información con las áreas involucradas para consolidar respuesta y generar respuesta en abril de acuerdo a los terminos establecidos.
2. Inconvenientes presentados: Manejo de aplicativo de correspondencia Se Suite.
3. Acciones de Mejora si aplican: Se relizan varios talleres prácticos de uso de aplicativo SeSuite 
2. Inconvenientes presentados
3. Acciones de Mejora si aplican</v>
          </cell>
          <cell r="AD10"/>
          <cell r="AE10">
            <v>1</v>
          </cell>
          <cell r="AF10"/>
          <cell r="AG10">
            <v>1</v>
          </cell>
          <cell r="AH10"/>
          <cell r="AI10">
            <v>1</v>
          </cell>
          <cell r="AJ10">
            <v>1</v>
          </cell>
          <cell r="AK10">
            <v>0.25</v>
          </cell>
          <cell r="AL10" t="str">
            <v>1. Resultados Alcanzados a la fecha:
Abril. Se da respuesta a PQRDS 20211039457 con radicado de salida 20212011391 y a PQRDS 20211040833 con radicado de salida 20212011276.
Mayo. Se radica para la Oficina de Control Interno  PQRDS 20211094300, se adelanta levantamiento de información.                                                                                       Junio: Se da respuesta a queja 20211094300 con radicado de salida 202120119136 el 09/06/2021; También se radica solictud de información 20211121677 y se da respuesta dentro de terminos el 29/06/2021 .
2. Inconvenientes presentados
3. Acciones de Mejora si aplican</v>
          </cell>
          <cell r="AM10"/>
          <cell r="AN10">
            <v>1</v>
          </cell>
          <cell r="AO10"/>
          <cell r="AP10">
            <v>1</v>
          </cell>
          <cell r="AQ10"/>
          <cell r="AR10">
            <v>1</v>
          </cell>
          <cell r="AS10">
            <v>1</v>
          </cell>
          <cell r="AT10">
            <v>0.25</v>
          </cell>
          <cell r="AU10" t="str">
            <v>1. Resultados Alcanzados a la fecha:
JULIO. Se da respuesta a la PQRDS 20211115947 con radicado saliente 20212026219 dentro d elos términos establecidos.                                                             AGOSTO: PQRDS asignadas a la OCI y contestadas: 
20211163437 – Jose Luis Perez Rodriguez.  
SEPTIEMBRE: Durante el mes no se dio respuesta a ninguna PQRDS, se encuentra en tramite dentro de tiempo para ser resuelta en el mes de octubre.
2. Inconvenientes presentados
3. Acciones de Mejora si aplican</v>
          </cell>
          <cell r="AV10"/>
          <cell r="AW10">
            <v>1</v>
          </cell>
          <cell r="AX10"/>
          <cell r="AY10"/>
          <cell r="AZ10"/>
          <cell r="BA10"/>
          <cell r="BB10">
            <v>0.33333333333333331</v>
          </cell>
          <cell r="BC10">
            <v>8.3333333333333329E-2</v>
          </cell>
          <cell r="BD10" t="str">
            <v>1. Resultados Alcanzados a la fecha:
OCTUBRE 
Se da respuesta a PQRDS 20211174183 y PQRDS 20212039515, dentro de los terminos establecidos.
2. Inconvenientes presentados: 
3. Acciones de Mejora si aplican</v>
          </cell>
        </row>
        <row r="11">
          <cell r="A11" t="str">
            <v>OC04</v>
          </cell>
          <cell r="B11" t="str">
            <v>5 Gestión de la transparencia, participación ciudadana, rendición de cuentas y lucha contra la ilegalidad</v>
          </cell>
          <cell r="C11" t="str">
            <v>Oficina de Control Interno</v>
          </cell>
          <cell r="D11" t="str">
            <v>Realizar seguimiento a los componentes del plan anticorrupción y atención al ciudadano, incluyendo la matriz de riesgos de corrupción de la entidad</v>
          </cell>
          <cell r="E11" t="str">
            <v>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v>
          </cell>
          <cell r="F11" t="str">
            <v>Funcionamiento</v>
          </cell>
          <cell r="G11" t="str">
            <v>Seguimiento al mapa de riesgos de corrupción del Invima del plan de anticorrupción y atención al ciudadano</v>
          </cell>
          <cell r="H11" t="str">
            <v>(No de seguimientos realizados /No de seguimiento programados en el plan anticorrupción y de atención al ciudadano )*100</v>
          </cell>
          <cell r="I11" t="str">
            <v>Porcentaje</v>
          </cell>
          <cell r="J11" t="str">
            <v>Anual</v>
          </cell>
          <cell r="K11">
            <v>1</v>
          </cell>
          <cell r="L11"/>
          <cell r="M11">
            <v>1</v>
          </cell>
          <cell r="N11">
            <v>0.83333333333333326</v>
          </cell>
          <cell r="O11"/>
          <cell r="P11">
            <v>0.83333333333333326</v>
          </cell>
          <cell r="Q11">
            <v>0.83333333333333326</v>
          </cell>
          <cell r="R11">
            <v>0.83333333333333326</v>
          </cell>
          <cell r="S11">
            <v>1</v>
          </cell>
          <cell r="T11" t="str">
            <v/>
          </cell>
          <cell r="U11"/>
          <cell r="V11">
            <v>1</v>
          </cell>
          <cell r="W11"/>
          <cell r="X11">
            <v>1</v>
          </cell>
          <cell r="Y11"/>
          <cell r="Z11">
            <v>1</v>
          </cell>
          <cell r="AA11">
            <v>1</v>
          </cell>
          <cell r="AB11">
            <v>0.25</v>
          </cell>
          <cell r="AC11" t="str">
            <v>1. Resultados Alcanzados a la fecha
Enero: Se realiza tercer seguimiento al PAAC con corte a 31 de diciembre 2020 , se publica informe en página web de la entidad. 
2. Inconvenientes presentados
3. Acciones de Mejora si aplican</v>
          </cell>
          <cell r="AD11"/>
          <cell r="AE11">
            <v>1</v>
          </cell>
          <cell r="AF11"/>
          <cell r="AG11">
            <v>1</v>
          </cell>
          <cell r="AH11"/>
          <cell r="AI11">
            <v>1</v>
          </cell>
          <cell r="AJ11">
            <v>1</v>
          </cell>
          <cell r="AK11">
            <v>0.25</v>
          </cell>
          <cell r="AL11" t="str">
            <v>1. Resultados Alcanzados a la fecha.
Mayo. Se realiza primer seguimiento al Plan Anticorrupción y Atención al Ciudadano 2021, se generan y comunican las respectivas oportunidades de mejora. 
2. Inconvenientes presentados
3. Acciones de Mejora si aplican</v>
          </cell>
          <cell r="AM11"/>
          <cell r="AN11">
            <v>1</v>
          </cell>
          <cell r="AO11"/>
          <cell r="AP11">
            <v>1</v>
          </cell>
          <cell r="AQ11"/>
          <cell r="AR11">
            <v>1</v>
          </cell>
          <cell r="AS11">
            <v>1</v>
          </cell>
          <cell r="AT11">
            <v>0.25</v>
          </cell>
          <cell r="AU11" t="str">
            <v>1. Resultados Alcanzados a la fecha.
SEPTIEMBRE. Se realiza segundo seguimiento al Plan Anticorrupción y Atención al Ciudadano 2021, se generan y comunican las respectivas oportunidades de mejora. Se publico el dia 13 de septiembre
2. Inconvenientes presentados: Ninguno
3. Acciones de Mejora si aplican: N/A</v>
          </cell>
          <cell r="AV11"/>
          <cell r="AW11">
            <v>1</v>
          </cell>
          <cell r="AX11"/>
          <cell r="AY11"/>
          <cell r="AZ11"/>
          <cell r="BA11"/>
          <cell r="BB11">
            <v>0.33333333333333331</v>
          </cell>
          <cell r="BC11">
            <v>0.33333333333333331</v>
          </cell>
          <cell r="BD11" t="str">
            <v>1. Resultados Alcanzados a la fecha
2. Inconvenientes presentados
3. Acciones de Mejora si aplican</v>
          </cell>
        </row>
        <row r="12">
          <cell r="A12"/>
          <cell r="B12"/>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row>
        <row r="14">
          <cell r="A14"/>
          <cell r="B14"/>
          <cell r="C14"/>
          <cell r="D14"/>
          <cell r="E14"/>
          <cell r="F14"/>
          <cell r="G14"/>
          <cell r="H14"/>
          <cell r="I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row>
      </sheetData>
      <sheetData sheetId="8">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OT01</v>
          </cell>
          <cell r="B8" t="str">
            <v>2 Mejoramiento de la calidad en los procesos y trámites de la entidad</v>
          </cell>
          <cell r="C8" t="str">
            <v>Oficina de Tecnologías de la Información</v>
          </cell>
          <cell r="D8" t="str">
            <v>Atender oportunamente los requerimientos de soporte tecnológico.</v>
          </cell>
          <cell r="E8" t="str">
            <v>Dar solución a los requerimientos de soporte en hardware y software, que solicitan los usuarios internos del Instituto.</v>
          </cell>
          <cell r="F8" t="str">
            <v>Funcionamiento</v>
          </cell>
          <cell r="G8" t="str">
            <v>Requerimientos de soporte tecnológico</v>
          </cell>
          <cell r="H8" t="str">
            <v>(No. de requerimientos de soporte (software y hardware) resueltos dentro de los tiempos en el período establecido  / No. de requerimientos de soporte (software y hardware) que se deberían resolver en el período de tiempo establecido) * 100</v>
          </cell>
          <cell r="I8" t="str">
            <v>Porcentaje</v>
          </cell>
          <cell r="J8" t="str">
            <v>Mensual</v>
          </cell>
          <cell r="K8">
            <v>0.9</v>
          </cell>
          <cell r="L8"/>
          <cell r="M8">
            <v>0.9</v>
          </cell>
          <cell r="N8">
            <v>0.74724166666666669</v>
          </cell>
          <cell r="O8"/>
          <cell r="P8">
            <v>0.74724166666666669</v>
          </cell>
          <cell r="Q8">
            <v>0.74724166666666669</v>
          </cell>
          <cell r="R8">
            <v>0.83026851851851857</v>
          </cell>
          <cell r="S8">
            <v>1</v>
          </cell>
          <cell r="T8" t="str">
            <v/>
          </cell>
          <cell r="U8"/>
          <cell r="V8">
            <v>0.83730000000000004</v>
          </cell>
          <cell r="W8"/>
          <cell r="X8">
            <v>0.89980000000000004</v>
          </cell>
          <cell r="Y8"/>
          <cell r="Z8">
            <v>0.91669999999999996</v>
          </cell>
          <cell r="AA8">
            <v>0.88459999999999994</v>
          </cell>
          <cell r="AB8">
            <v>0.2457222222222222</v>
          </cell>
          <cell r="AC8" t="str">
            <v>1. Resultados Alcanzados a la fecha
Atención de requerimientos de Hardware y Software porcentaje de cumplimiento: 
ENERO: Se recibieron un total de 1285 solicitudes y se atendieron 1076, correspondiente a un porcentaje de 83,73% 
2. Inconvenientes alcanzados a la fecha: N/A
3. Acciones de Mejora : N/A
FEBRERO: Se recibieron un total de 1918 solicitudes y se atendieron 1726, correspondiente a un porcentaje de 89,98% 
2. Inconvenientes alcanzados a la fecha: N/A
3.  Acciones de Mejora : N/A
MARZO: Se recibieron un total de 2258 solicitudes y se atendieron 2070, correspondiente a un porcentaje de 91.67% 
2. Inconvenientes alcanzados a la fecha: N/A
3.  Acciones de Mejora : N/A</v>
          </cell>
          <cell r="AD8"/>
          <cell r="AE8">
            <v>0.89629999999999999</v>
          </cell>
          <cell r="AF8"/>
          <cell r="AG8">
            <v>0.90780000000000005</v>
          </cell>
          <cell r="AH8"/>
          <cell r="AI8">
            <v>0.91700000000000004</v>
          </cell>
          <cell r="AJ8">
            <v>0.9</v>
          </cell>
          <cell r="AK8">
            <v>0.25</v>
          </cell>
          <cell r="AL8" t="str">
            <v xml:space="preserve">1. Resultados Alcanzados a la fecha
Atención de requerimientos de Hardware y Software porcentaje de cumplimiento: 
ABRIL: Se recibieron un total de 1766 olicitudes y se atendieron 1583, correspondiente a un porcentaje de 89,63% 
2. Inconvenientes alcanzados a la fecha: N/A
3. Acciones de Mejora : N/A
MAYO:  Se recibieron un total de 1519 solicitudes y se atendieron 1379, correspondiente a un porcentaje de 90.78% 
JUNIO: Se recibieron un total de 1687 solicitudes y se atendieron 1547, correspondiente a un porcentaje de 91,70% 
2. Inconvenientes alcanzados a la fecha: N/A
3.  Acciones de Mejora : N/A
</v>
          </cell>
          <cell r="AM8"/>
          <cell r="AN8">
            <v>0.93820000000000003</v>
          </cell>
          <cell r="AO8"/>
          <cell r="AP8">
            <v>0.89141104294478524</v>
          </cell>
          <cell r="AQ8"/>
          <cell r="AR8">
            <v>0.91178285009253546</v>
          </cell>
          <cell r="AS8">
            <v>0.9</v>
          </cell>
          <cell r="AT8">
            <v>0.25</v>
          </cell>
          <cell r="AU8" t="str">
            <v xml:space="preserve">"1. Resultados Alcanzados a la fecha
Atención de requerimientos de Hardware y Software porcentaje de cumplimiento: 
JULIO:: Se recibieron un total de 1523 solicitudes y se atendieron 14229, correspondiente a un porcentaje de 93.82 %
2. Inconvenientes alcanzados a la fecha: N/A
3.  Acciones de Mejora : N/A
AGOSTO: Se recibieron un total de 1630 solicitudes y se atendieron 1453, correspondiente a un porcentaje de 89,14 %
SPETIMBRE: Se recibieron un total de 1621  solicitudes y se atendieron 1478, correspondiente a un porcentaje de 91.18% 
2. Inconvenientes alcanzados a la fecha: N/A
3.  Acciones de Mejora : N/A
</v>
          </cell>
          <cell r="AV8"/>
          <cell r="AW8">
            <v>0.91310000000000002</v>
          </cell>
          <cell r="AX8"/>
          <cell r="AY8"/>
          <cell r="AZ8"/>
          <cell r="BA8"/>
          <cell r="BB8">
            <v>0.30436666666666667</v>
          </cell>
          <cell r="BC8">
            <v>8.45462962962963E-2</v>
          </cell>
          <cell r="BD8" t="str">
            <v>1. Resultados Alcanzados a la fecha
2. Inconvenientes presentados
3. Acciones de Mejora si aplican</v>
          </cell>
        </row>
        <row r="9">
          <cell r="A9" t="str">
            <v>OT02</v>
          </cell>
          <cell r="B9" t="str">
            <v>2 Mejoramiento de la calidad en los procesos y trámites de la entidad</v>
          </cell>
          <cell r="C9" t="str">
            <v>Oficina de Tecnologías de la Información</v>
          </cell>
          <cell r="D9" t="str">
            <v>Atender las órdendes de cambio de mantenimiento de los sistemas de información</v>
          </cell>
          <cell r="E9" t="str">
            <v xml:space="preserve">
Poner en producción los sistemas de información nuevos o actualizados, según el plan de trabajo de desarrollos del Grupo de Informática
</v>
          </cell>
          <cell r="F9" t="str">
            <v>Funcionamiento</v>
          </cell>
          <cell r="G9" t="str">
            <v>Atención de órdenes de cambio</v>
          </cell>
          <cell r="H9" t="str">
            <v>(No. de órdenes de cambio ejecutadas /  No. de órdenes de cambio aprobadas )* 100</v>
          </cell>
          <cell r="I9" t="str">
            <v>Porcentaje</v>
          </cell>
          <cell r="J9" t="str">
            <v>Trimestral</v>
          </cell>
          <cell r="K9">
            <v>0.9</v>
          </cell>
          <cell r="L9"/>
          <cell r="M9">
            <v>0.9</v>
          </cell>
          <cell r="N9">
            <v>0.875</v>
          </cell>
          <cell r="O9"/>
          <cell r="P9">
            <v>0.875</v>
          </cell>
          <cell r="Q9">
            <v>0.875</v>
          </cell>
          <cell r="R9">
            <v>0.97222222222222221</v>
          </cell>
          <cell r="S9">
            <v>1</v>
          </cell>
          <cell r="T9" t="str">
            <v/>
          </cell>
          <cell r="U9"/>
          <cell r="V9"/>
          <cell r="W9"/>
          <cell r="X9"/>
          <cell r="Y9"/>
          <cell r="Z9">
            <v>0.25</v>
          </cell>
          <cell r="AA9">
            <v>0.25</v>
          </cell>
          <cell r="AB9">
            <v>0.27777777777777779</v>
          </cell>
          <cell r="AC9" t="str">
            <v>1. Resultados alcanzados a la fecha:
Para el 2021, se tiene proyectado realizar 8 controles de cambios, durante el primer trimestre se ejecutaron dos controles de cambios correspondientes a:
- Implementación de la funcionalidad que permita subir los documentos despúes de generar el certificado de inspección sanitaria (CIS).
-  Encuesta de satisfacción CIS.
Correspondiente a un 25% de ejecución.
2. Inconvenientes alcanzados a la fecha: N/A
3.  Acciones de Mejora : N/A</v>
          </cell>
          <cell r="AD9"/>
          <cell r="AE9"/>
          <cell r="AF9"/>
          <cell r="AG9"/>
          <cell r="AH9"/>
          <cell r="AI9">
            <v>0</v>
          </cell>
          <cell r="AJ9">
            <v>0</v>
          </cell>
          <cell r="AK9">
            <v>0</v>
          </cell>
          <cell r="AL9" t="str">
            <v>1. Resultados Alcanzados a la fecha:
En el segundo trimestre del 2021, se estan implementando 2 controles de cambios que se esperan terminar en el mes de julio, por consiguiente no se reportan para este trimestre.
2. Inconvenientes presentados
N/A
3. Acciones de Mejora si aplican
N/A</v>
          </cell>
          <cell r="AM9"/>
          <cell r="AN9"/>
          <cell r="AO9"/>
          <cell r="AP9"/>
          <cell r="AQ9"/>
          <cell r="AR9">
            <v>0.625</v>
          </cell>
          <cell r="AS9">
            <v>0.625</v>
          </cell>
          <cell r="AT9">
            <v>0.69444444444444442</v>
          </cell>
          <cell r="AU9" t="str">
            <v>1. Resultados Alcanzados a la fecha
Durante el tercer trimestre y se realizaron 5 controles de cambio, los cuales son:
1. COSM20210629683 incluir un estado adicional a los estados de Registro Sanitario o de Notificación Sanitaria
2. DAB20210226502 modificar los pasos del trámite de Registros Sanitarios de Bebidas Alcohólicas de manera que se puedan otorgar de forma automática con la información
3. DISP20210610645 Eliminar los filtros de seguridad que fueron instalados internamente en el aplicativo de Reactivovigilancia
4 MED20210528626 Modificación de pasos
5. MED202108301105 trámites, estadísticas (Bases de datos), radicación, correspondientes a la creación de trámites nuevos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OT03</v>
          </cell>
          <cell r="B10" t="str">
            <v>2 Mejoramiento de la calidad en los procesos y trámites de la entidad</v>
          </cell>
          <cell r="C10" t="str">
            <v>Oficina de Tecnologías de la Información</v>
          </cell>
          <cell r="D10" t="str">
            <v xml:space="preserve">Adquirir o renovar los licenciamientos de software para la operación del INVIMA.
</v>
          </cell>
          <cell r="E10" t="str">
            <v xml:space="preserve">Realizar la renovación o adquisiscion del licenciamiento para garantizar la operación de la plataforma tecnológica del INVIMA.
</v>
          </cell>
          <cell r="F10" t="str">
            <v>Inversión</v>
          </cell>
          <cell r="G10" t="str">
            <v>Licenciamientos Renovados y/o actualizados</v>
          </cell>
          <cell r="H10" t="str">
            <v>(No. licenciamientos  renovados y/o actualizados / No. total de licenciamientos proyectados) * 100</v>
          </cell>
          <cell r="I10" t="str">
            <v>Número</v>
          </cell>
          <cell r="J10" t="str">
            <v>Semestral</v>
          </cell>
          <cell r="K10">
            <v>26</v>
          </cell>
          <cell r="L10">
            <v>0</v>
          </cell>
          <cell r="M10">
            <v>26</v>
          </cell>
          <cell r="N10">
            <v>22</v>
          </cell>
          <cell r="O10">
            <v>0</v>
          </cell>
          <cell r="P10">
            <v>22</v>
          </cell>
          <cell r="Q10">
            <v>22</v>
          </cell>
          <cell r="R10">
            <v>0.84615384615384615</v>
          </cell>
          <cell r="S10">
            <v>1</v>
          </cell>
          <cell r="T10" t="str">
            <v/>
          </cell>
          <cell r="U10">
            <v>0</v>
          </cell>
          <cell r="V10">
            <v>0</v>
          </cell>
          <cell r="W10">
            <v>0</v>
          </cell>
          <cell r="X10">
            <v>0</v>
          </cell>
          <cell r="Y10">
            <v>0</v>
          </cell>
          <cell r="Z10">
            <v>0</v>
          </cell>
          <cell r="AA10">
            <v>0</v>
          </cell>
          <cell r="AB10">
            <v>0</v>
          </cell>
          <cell r="AC10" t="str">
            <v>1. Resultados Alcanzados a la fecha
2. Inconvenientes presentados
3. Acciones de Mejora si aplican</v>
          </cell>
          <cell r="AD10">
            <v>0</v>
          </cell>
          <cell r="AE10">
            <v>0</v>
          </cell>
          <cell r="AF10">
            <v>0</v>
          </cell>
          <cell r="AG10">
            <v>0</v>
          </cell>
          <cell r="AH10"/>
          <cell r="AI10">
            <v>6</v>
          </cell>
          <cell r="AJ10">
            <v>6</v>
          </cell>
          <cell r="AK10">
            <v>0.23076923076923078</v>
          </cell>
          <cell r="AL10" t="str">
            <v>1. Resultados Alcanzados a la fecha:
Durante el primer semestre del año 2021, se han adquirido seis (6) tipos de licenciamiento para el INVIMA asi:
•	Servicio de suscripción Office 365 Tipo E3 (suscripción mensual) -  1320 suscripciones x 12 meses
•	Servicio de suscripción Office 365 Tipo E1 (suscripción mensual) -  385 suscripciones x 12 meses
•	Servicio de suscripción archivado y retención legal para las licencias de Office 365 Tipo E1 (suscripción mensual) -  385 suscripciones x 12 meses
•	Servicio de suscripción de protección para correos electrónicos - Defender for O365 Plan 1 (suscripción mensual) -  1705  suscripciones ( 1320 E3+ 385 E1)x 12 meses
•	SQL Server Enterprise Edition - Software Assurance
•	Licencia de Acceso al Cliente para Windows Server y System Center Configuration - Core CAL Bridge for O365
2. Inconvenientes presentados
N/A
3. Acciones de Mejora si aplican
N/A</v>
          </cell>
          <cell r="AM10"/>
          <cell r="AN10"/>
          <cell r="AO10"/>
          <cell r="AP10"/>
          <cell r="AQ10"/>
          <cell r="AR10">
            <v>16</v>
          </cell>
          <cell r="AS10">
            <v>16</v>
          </cell>
          <cell r="AT10">
            <v>0.61538461538461542</v>
          </cell>
          <cell r="AU10" t="str">
            <v>1. Resultados Alcanzados a la fecha
Durante el tercer trimestre de 2021, se han adquirido 16 licenciamientos así:
• Software Update License &amp; Support Oracle WebCenter 
• Software Update License &amp; Support Oracle WebLogic Suite
• Software Update License &amp; Support Oracle Service Registry
• Software Update License &amp; Support Oracle SOA Suite for Oracle Middleware Processor Perpetual
• Software Update License &amp; Support Oracle Unified Business Process
• Software Update License &amp; Support Oracle Real Application Cluster
• Software Update License &amp; Support Oracle WebLogic Suite - Named
• Software Update License &amp; Support Oracle Service Registry - Named
• Software Update License &amp; Support Oracle Unified Business Process Management Suite - Named
• Software Update License &amp; Support Oracle SOA Suite for Oracle Middleware - Named
• Software Update License &amp; Support Oracle Database Enterprise
• Software Update License &amp; Support Oracle WebCenter Capture
• Software Update License &amp; Support Oracle Enterprise Repository Named
• Acrobat Pro DC 20
• Creative Cloud Todas las aplicaciones
• Photoshop
2. Inconvenientes presentados
N/A
3. Acciones de Mejora si aplican
N/A</v>
          </cell>
          <cell r="AV10"/>
          <cell r="AW10"/>
          <cell r="AX10"/>
          <cell r="AY10"/>
          <cell r="AZ10"/>
          <cell r="BA10"/>
          <cell r="BB10">
            <v>0</v>
          </cell>
          <cell r="BC10">
            <v>0</v>
          </cell>
          <cell r="BD10" t="str">
            <v>1. Resultados Alcanzados a la fecha
2. Inconvenientes presentados
3. Acciones de Mejora si aplican</v>
          </cell>
        </row>
        <row r="11">
          <cell r="A11" t="str">
            <v>OT04</v>
          </cell>
          <cell r="B11" t="str">
            <v>2 Mejoramiento de la calidad en los procesos y trámites de la entidad</v>
          </cell>
          <cell r="C11" t="str">
            <v>Oficina de Tecnologías de la Información</v>
          </cell>
          <cell r="D11" t="str">
            <v xml:space="preserve">Adquirir o renovar los equipos tecnológicos requeridos para ampliar o mantener la plataforma tecnológica. </v>
          </cell>
          <cell r="E11" t="str">
            <v xml:space="preserve">Realizar la renovación o adquisiscion de equipos necesarios para garantizar la operación de la plataforma tecnológica del INVIMA.
</v>
          </cell>
          <cell r="F11" t="str">
            <v>Inversión</v>
          </cell>
          <cell r="G11" t="str">
            <v>Equipos tecnologicos adquridos.</v>
          </cell>
          <cell r="H11" t="str">
            <v>(No. De equipos tecnologicos adquiridos o renovados / No. total de equipos tecnologicos proyectados) * 100</v>
          </cell>
          <cell r="I11" t="str">
            <v>Número</v>
          </cell>
          <cell r="J11" t="str">
            <v>Semestral</v>
          </cell>
          <cell r="K11">
            <v>82</v>
          </cell>
          <cell r="L11">
            <v>0</v>
          </cell>
          <cell r="M11">
            <v>82</v>
          </cell>
          <cell r="N11">
            <v>0</v>
          </cell>
          <cell r="O11">
            <v>0</v>
          </cell>
          <cell r="P11">
            <v>0</v>
          </cell>
          <cell r="Q11">
            <v>0</v>
          </cell>
          <cell r="R11">
            <v>0</v>
          </cell>
          <cell r="S11">
            <v>1</v>
          </cell>
          <cell r="T11" t="str">
            <v/>
          </cell>
          <cell r="U11">
            <v>0</v>
          </cell>
          <cell r="V11">
            <v>0</v>
          </cell>
          <cell r="W11">
            <v>0</v>
          </cell>
          <cell r="X11">
            <v>0</v>
          </cell>
          <cell r="Y11">
            <v>0</v>
          </cell>
          <cell r="Z11">
            <v>0</v>
          </cell>
          <cell r="AA11">
            <v>0</v>
          </cell>
          <cell r="AB11">
            <v>0</v>
          </cell>
          <cell r="AC11" t="str">
            <v>1. Resultados Alcanzados a la fecha
2. Inconvenientes presentados
3. Acciones de Mejora si aplican</v>
          </cell>
          <cell r="AD11">
            <v>0</v>
          </cell>
          <cell r="AE11">
            <v>0</v>
          </cell>
          <cell r="AF11">
            <v>0</v>
          </cell>
          <cell r="AG11">
            <v>0</v>
          </cell>
          <cell r="AH11"/>
          <cell r="AI11">
            <v>0</v>
          </cell>
          <cell r="AJ11">
            <v>0</v>
          </cell>
          <cell r="AK11">
            <v>0</v>
          </cell>
          <cell r="AL11" t="str">
            <v>1. Resultados Alcanzados a la fecha
Durante el primer semestre del 2021, se estan elaborando los estudios previos para la adquisición de equipos de computo para el Invima, lo cual se realizará en el segundo semestre del 2021.
2. Inconvenientes presentados
N/A
3. Acciones de Mejora si aplican
N/A</v>
          </cell>
          <cell r="AM11"/>
          <cell r="AN11"/>
          <cell r="AO11"/>
          <cell r="AP11"/>
          <cell r="AQ11"/>
          <cell r="AR11"/>
          <cell r="AS11">
            <v>0</v>
          </cell>
          <cell r="AT11">
            <v>0</v>
          </cell>
          <cell r="AU11" t="str">
            <v>1. Resultados Alcanzados a la fecha
En el mes de septiembre, se radicadon los documentos precontractuales para la adquisición de computadores.
2. Inconvenientes presentados
N/A
3. Acciones de Mejora si aplican
N/A</v>
          </cell>
          <cell r="AV11"/>
          <cell r="AW11"/>
          <cell r="AX11"/>
          <cell r="AY11"/>
          <cell r="AZ11"/>
          <cell r="BA11"/>
          <cell r="BB11">
            <v>0</v>
          </cell>
          <cell r="BC11">
            <v>0</v>
          </cell>
          <cell r="BD11" t="str">
            <v>1. Resultados Alcanzados a la fecha
2. Inconvenientes presentados
3. Acciones de Mejora si aplican</v>
          </cell>
        </row>
        <row r="12">
          <cell r="A12" t="str">
            <v>OT05</v>
          </cell>
          <cell r="B12" t="str">
            <v>2 Mejoramiento de la calidad en los procesos y trámites de la entidad</v>
          </cell>
          <cell r="C12" t="str">
            <v>Oficina de Tecnologías de la Información</v>
          </cell>
          <cell r="D12" t="str">
            <v>Prestar los servicios de atención de trámites   para la gestión de la inspección, vigilancia y control sanitario</v>
          </cell>
          <cell r="E12" t="str">
            <v xml:space="preserve">Dar cubrimiento a las solicitudes de trámites en el sistema de registros sanitarios  a los usuarios del Instituto que figuran como tilulares de productos competencia del Invima.
</v>
          </cell>
          <cell r="F12" t="str">
            <v>Inversión</v>
          </cell>
          <cell r="G12" t="str">
            <v>Usuarios del Sistema de los servicios asociados a IVC atendidos</v>
          </cell>
          <cell r="H12" t="str">
            <v>(No. de Usuarios del Sistema de  los servicios asociados a la inspección, vigilancia y control sanitario atendidos/ No. de usuarios del Sistema de  los servicios asociados a la inspección, vigilancia y control sanitario proyectados para ser atendidas)*100</v>
          </cell>
          <cell r="I12" t="str">
            <v>Número</v>
          </cell>
          <cell r="J12" t="str">
            <v>Mensual</v>
          </cell>
          <cell r="K12">
            <v>47609</v>
          </cell>
          <cell r="L12">
            <v>0</v>
          </cell>
          <cell r="M12">
            <v>47609</v>
          </cell>
          <cell r="N12">
            <v>50151</v>
          </cell>
          <cell r="O12">
            <v>0</v>
          </cell>
          <cell r="P12">
            <v>50151</v>
          </cell>
          <cell r="Q12">
            <v>50151</v>
          </cell>
          <cell r="R12">
            <v>1</v>
          </cell>
          <cell r="S12">
            <v>1</v>
          </cell>
          <cell r="T12" t="str">
            <v>Revisar la sobreejecución del Indicador</v>
          </cell>
          <cell r="U12">
            <v>0</v>
          </cell>
          <cell r="V12">
            <v>1338</v>
          </cell>
          <cell r="W12">
            <v>0</v>
          </cell>
          <cell r="X12">
            <v>4900</v>
          </cell>
          <cell r="Y12"/>
          <cell r="Z12">
            <v>5934</v>
          </cell>
          <cell r="AA12">
            <v>12172</v>
          </cell>
          <cell r="AB12">
            <v>0.25566594551450356</v>
          </cell>
          <cell r="AC12" t="str">
            <v>1. Resultados Alcanzados a la fecha
Usuarios del sistema IVC atendidos: para el mes de enero de 2021, se atendió un total de 1.338 usuarios. 
Febrero de 2021, se atendió un total de 4.900 usuarios. 
Marzo de 2021, se atendió un total de 5.934 usuarios
2. Inconvenientes presentados
3. Acciones de Mejora si aplican</v>
          </cell>
          <cell r="AD12"/>
          <cell r="AE12">
            <v>5140</v>
          </cell>
          <cell r="AF12"/>
          <cell r="AG12">
            <v>5180</v>
          </cell>
          <cell r="AH12"/>
          <cell r="AI12">
            <v>5147</v>
          </cell>
          <cell r="AJ12">
            <v>15467</v>
          </cell>
          <cell r="AK12">
            <v>0.32487554874078428</v>
          </cell>
          <cell r="AL12" t="str">
            <v>1. Resultados Alcanzados a la fecha
Usuarios del sistema IVC atendidos: para el mes de:
Abril  de 2021, se atendió un total de 5.140 usuarios. 
Mayo de 2021, se atendió un total de 5.180 usuarios.
Junio de 2021, se atendió un total de 5.147 usuarios.
2. Inconvenientes presentados
N/A
3. Acciones de Mejora si aplican
N/A</v>
          </cell>
          <cell r="AM12"/>
          <cell r="AN12">
            <v>5334</v>
          </cell>
          <cell r="AO12"/>
          <cell r="AP12">
            <v>5918</v>
          </cell>
          <cell r="AQ12"/>
          <cell r="AR12">
            <v>6050</v>
          </cell>
          <cell r="AS12">
            <v>17302</v>
          </cell>
          <cell r="AT12">
            <v>0.36341868134176314</v>
          </cell>
          <cell r="AU12" t="str">
            <v>1. Resultados Alcanzados a la fecha
Usuarios del sistema IVC atendidos: para el mes de:
JULIO de 2021, se atendió un total de 5.334  usuarios
AGOSTO de 2021, se atendió un total de 5.918 usuarios.
SEPTIEMBRE 2021, se atendió un toltal de 6.050 usuarios.
2. Inconvenientes presentados
N/A
3. Acciones de Mejora si aplican
N/A</v>
          </cell>
          <cell r="AV12"/>
          <cell r="AW12">
            <v>5210</v>
          </cell>
          <cell r="AX12"/>
          <cell r="AY12"/>
          <cell r="AZ12"/>
          <cell r="BA12"/>
          <cell r="BB12">
            <v>5210</v>
          </cell>
          <cell r="BC12">
            <v>0.10943309038207062</v>
          </cell>
          <cell r="BD12" t="str">
            <v>1. Resultados Alcanzados a la fecha
2. Inconvenientes presentados
3. Acciones de Mejora si aplican</v>
          </cell>
        </row>
        <row r="13">
          <cell r="A13" t="str">
            <v>OT06</v>
          </cell>
          <cell r="B13" t="str">
            <v>2 Mejoramiento de la calidad en los procesos y trámites de la entidad</v>
          </cell>
          <cell r="C13" t="str">
            <v>Oficina de Tecnologías de la Información</v>
          </cell>
          <cell r="D13" t="str">
            <v xml:space="preserve">Elaborar los documentos Metodológicos referentes a la incorporación de buenas practicas  y estándares para el Gobierno de TI  </v>
          </cell>
          <cell r="E13" t="str">
            <v>Adoptar las buenas prácticas  y estándares  establecidas por el Gobierno Nacional relacionadas con la gestión y servicios de las tecnologías de la Información ( Arquitectura Empresarial de TI - Invima a 1 Clic y Seguridad de la Información)</v>
          </cell>
          <cell r="F13" t="str">
            <v>Inversión</v>
          </cell>
          <cell r="G13" t="str">
            <v>Documentos metodológicos elaborados</v>
          </cell>
          <cell r="H13" t="str">
            <v>(No. de documentos metodológicos elaborados/No. de Documentos proyectados) *100</v>
          </cell>
          <cell r="I13" t="str">
            <v>Número</v>
          </cell>
          <cell r="J13" t="str">
            <v>Anual</v>
          </cell>
          <cell r="K13">
            <v>2</v>
          </cell>
          <cell r="L13">
            <v>0</v>
          </cell>
          <cell r="M13">
            <v>2</v>
          </cell>
          <cell r="N13">
            <v>0</v>
          </cell>
          <cell r="O13">
            <v>0</v>
          </cell>
          <cell r="P13">
            <v>0</v>
          </cell>
          <cell r="Q13">
            <v>0</v>
          </cell>
          <cell r="R13">
            <v>0</v>
          </cell>
          <cell r="S13">
            <v>1</v>
          </cell>
          <cell r="T13" t="str">
            <v/>
          </cell>
          <cell r="U13">
            <v>0</v>
          </cell>
          <cell r="V13">
            <v>0</v>
          </cell>
          <cell r="W13"/>
          <cell r="X13"/>
          <cell r="Y13"/>
          <cell r="Z13"/>
          <cell r="AA13">
            <v>0</v>
          </cell>
          <cell r="AB13">
            <v>0</v>
          </cell>
          <cell r="AC13" t="str">
            <v>1. Resultados Alcanzados a la fecha
2. Inconvenientes presentados
3. Acciones de Mejora si aplican</v>
          </cell>
          <cell r="AD13"/>
          <cell r="AE13"/>
          <cell r="AF13"/>
          <cell r="AG13"/>
          <cell r="AH13"/>
          <cell r="AI13"/>
          <cell r="AJ13">
            <v>0</v>
          </cell>
          <cell r="AK13">
            <v>0</v>
          </cell>
          <cell r="AL13" t="str">
            <v>1. Resultados Alcanzados a la fecha
2. Inconvenientes presentados
3. Acciones de Mejora si aplican</v>
          </cell>
          <cell r="AM13"/>
          <cell r="AN13"/>
          <cell r="AO13"/>
          <cell r="AP13"/>
          <cell r="AQ13"/>
          <cell r="AR13"/>
          <cell r="AS13">
            <v>0</v>
          </cell>
          <cell r="AT13">
            <v>0</v>
          </cell>
          <cell r="AU13" t="str">
            <v>1. Resultados Alcanzados a la fecha
2. Inconvenientes presentados
3. Acciones de Mejora si aplican</v>
          </cell>
          <cell r="AV13"/>
          <cell r="AW13"/>
          <cell r="AX13"/>
          <cell r="AY13"/>
          <cell r="AZ13"/>
          <cell r="BA13"/>
          <cell r="BB13">
            <v>0</v>
          </cell>
          <cell r="BC13">
            <v>0</v>
          </cell>
          <cell r="BD13" t="str">
            <v>1. Resultados Alcanzados a la fecha
2. Inconvenientes presentados
3. Acciones de Mejora si aplican</v>
          </cell>
        </row>
        <row r="14">
          <cell r="A14" t="str">
            <v>OT07</v>
          </cell>
          <cell r="B14" t="str">
            <v>2 Mejoramiento de la calidad en los procesos y trámites de la entidad</v>
          </cell>
          <cell r="C14" t="str">
            <v>Oficina de Tecnologías de la Información</v>
          </cell>
          <cell r="D14" t="str">
            <v>Medir la capacidad en la prestación de servicios tecnológicos</v>
          </cell>
          <cell r="E14" t="str">
            <v xml:space="preserve">Asegurar la disponibilidad del servicio a través de la infraestructura informática tanto de software como de hardware.
</v>
          </cell>
          <cell r="F14" t="str">
            <v>Inversión</v>
          </cell>
          <cell r="G14" t="str">
            <v>Capacidad en la prestación del servicio</v>
          </cell>
          <cell r="H14" t="str">
            <v xml:space="preserve">% Porcentaje de capacidad en la prestación de servicios de tecnología </v>
          </cell>
          <cell r="I14" t="str">
            <v>Porcentaje</v>
          </cell>
          <cell r="J14" t="str">
            <v>Anual</v>
          </cell>
          <cell r="K14">
            <v>0.3</v>
          </cell>
          <cell r="L14"/>
          <cell r="M14">
            <v>0.3</v>
          </cell>
          <cell r="N14">
            <v>0</v>
          </cell>
          <cell r="O14"/>
          <cell r="P14">
            <v>0</v>
          </cell>
          <cell r="Q14">
            <v>0</v>
          </cell>
          <cell r="R14">
            <v>0</v>
          </cell>
          <cell r="S14">
            <v>1</v>
          </cell>
          <cell r="T14" t="str">
            <v/>
          </cell>
          <cell r="U14"/>
          <cell r="V14"/>
          <cell r="W14"/>
          <cell r="X14"/>
          <cell r="Y14"/>
          <cell r="Z14"/>
          <cell r="AA14">
            <v>0</v>
          </cell>
          <cell r="AB14">
            <v>0</v>
          </cell>
          <cell r="AC14" t="str">
            <v>1. Resultados Alcanzados a la fecha
2. Inconvenientes presentados
3. Acciones de Mejora si aplican</v>
          </cell>
          <cell r="AD14"/>
          <cell r="AE14"/>
          <cell r="AF14"/>
          <cell r="AG14"/>
          <cell r="AH14"/>
          <cell r="AI14"/>
          <cell r="AJ14">
            <v>0</v>
          </cell>
          <cell r="AK14">
            <v>0</v>
          </cell>
          <cell r="AL14" t="str">
            <v>1. Resultados Alcanzados a la fecha
2. Inconvenientes presentados
3. Acciones de Mejora si aplican</v>
          </cell>
          <cell r="AM14"/>
          <cell r="AN14"/>
          <cell r="AO14"/>
          <cell r="AP14"/>
          <cell r="AQ14"/>
          <cell r="AR14"/>
          <cell r="AS14">
            <v>0</v>
          </cell>
          <cell r="AT14">
            <v>0</v>
          </cell>
          <cell r="AU14" t="str">
            <v>1. Resultados Alcanzados a la fecha
2. Inconvenientes presentados
3. Acciones de Mejora si aplican</v>
          </cell>
          <cell r="AV14"/>
          <cell r="AW14"/>
          <cell r="AX14"/>
          <cell r="AY14"/>
          <cell r="AZ14"/>
          <cell r="BA14"/>
          <cell r="BB14">
            <v>0</v>
          </cell>
          <cell r="BC14">
            <v>0</v>
          </cell>
          <cell r="BD14" t="str">
            <v>1. Resultados Alcanzados a la fecha
2. Inconvenientes presentados
3. Acciones de Mejora si aplican</v>
          </cell>
        </row>
        <row r="15">
          <cell r="A15" t="str">
            <v>OT08</v>
          </cell>
          <cell r="B15" t="str">
            <v xml:space="preserve">3 Fortalecimiento institucional de la gestión administrativa y de apoyo del Invima </v>
          </cell>
          <cell r="C15" t="str">
            <v>Oficina de Tecnologías de la Información</v>
          </cell>
          <cell r="D15" t="str">
            <v>Ejecutar el 95%  de los recursos del presupuesto de invesión apropiado para la vigencia</v>
          </cell>
          <cell r="E15" t="str">
            <v>Cumplir con la ejecución del presupuesto de inversión apropiado a la dependencia de acuerdo a los lineamientos establecidos por la Oficina Asesora de Planeación</v>
          </cell>
          <cell r="F15" t="str">
            <v>Inversión</v>
          </cell>
          <cell r="G15" t="str">
            <v>Ejecucion presupuestal (Inversión)</v>
          </cell>
          <cell r="H15" t="str">
            <v>(Total de recursos ejecutados del presupuesto de inversión/Total de recursos programados para la vigencia)*100</v>
          </cell>
          <cell r="I15" t="str">
            <v>Recursos</v>
          </cell>
          <cell r="J15" t="str">
            <v>Trimestral</v>
          </cell>
          <cell r="K15">
            <v>14334710847.799999</v>
          </cell>
          <cell r="L15">
            <v>0</v>
          </cell>
          <cell r="M15">
            <v>14334710847.799999</v>
          </cell>
          <cell r="N15">
            <v>6362313224.1400003</v>
          </cell>
          <cell r="O15">
            <v>0</v>
          </cell>
          <cell r="P15">
            <v>6362313224.1400003</v>
          </cell>
          <cell r="Q15">
            <v>6362313224.1400003</v>
          </cell>
          <cell r="R15">
            <v>0.44383966245935458</v>
          </cell>
          <cell r="S15">
            <v>1</v>
          </cell>
          <cell r="T15" t="str">
            <v/>
          </cell>
          <cell r="U15">
            <v>0</v>
          </cell>
          <cell r="V15">
            <v>0</v>
          </cell>
          <cell r="W15"/>
          <cell r="X15"/>
          <cell r="Y15"/>
          <cell r="Z15">
            <v>441334267</v>
          </cell>
          <cell r="AA15">
            <v>441334267</v>
          </cell>
          <cell r="AB15">
            <v>3.0787803931722361E-2</v>
          </cell>
          <cell r="AC15" t="str">
            <v>1. Resultados alcanzados a la fecha: 
De los $14.334.710.847 establecidos como meta de inversión para la Oficina de Tecnologías de la Inforamación  vigencia 2021,  hasta el primer trimestre se registran en obligaciones presupuestales por   $441.334.267 , de los cuales se han distruibuido $ $348.818.000 , que  corresponden a contratos jurídicos  y  $92.516.267 que corresponden a Órdenes de Prestación de Servicios. 
2. Inconvenientes presentados: N/A
3. Acciones de Mejora si aplican: N/A</v>
          </cell>
          <cell r="AD15"/>
          <cell r="AE15"/>
          <cell r="AF15"/>
          <cell r="AG15"/>
          <cell r="AH15"/>
          <cell r="AI15">
            <v>2430066514.1599998</v>
          </cell>
          <cell r="AJ15">
            <v>2430066514.1599998</v>
          </cell>
          <cell r="AK15">
            <v>0.16952323210153564</v>
          </cell>
          <cell r="AL15" t="str">
            <v>1. Resultados alcanzados a la fecha: 
De los $14.334.710.847 establecidos como meta de inversión para la Oficina de Tecnologías de la Inforamación  vigencia 2021,  hasta el segundo trimestre se registran en obligaciones presupuestales por   $2,871,400,781,16 , de los cuales se han distruibuido $ 2.257.094.607,16  , que  corresponden a contratos jurídicos  y   $ 614.306.174,00  que corresponden a Órdenes de Prestación de Servicios. 
2. Inconvenientes presentados: N/A
3. Acciones de Mejora si aplican: N/A</v>
          </cell>
          <cell r="AM15"/>
          <cell r="AN15"/>
          <cell r="AO15"/>
          <cell r="AP15"/>
          <cell r="AQ15"/>
          <cell r="AR15">
            <v>3490912442.9800005</v>
          </cell>
          <cell r="AS15">
            <v>3490912442.9800005</v>
          </cell>
          <cell r="AT15">
            <v>0.2435286264260966</v>
          </cell>
          <cell r="AU15" t="str">
            <v>1. Resultados alcanzados a la fecha: 
De los $14.334.710.847 establecidos como meta de inversión para la Oficina de Tecnologías de la Inforamación  vigencia 2021,  hasta el tercer trimestre se registran en obligaciones presupuestales por   $3.490.912.442,98 , de los cuales se han distruibuido $ 1.458.384.861  , que  corresponden a contratos jurídicos  y   $2.032.527.581,98  que corresponden a Órdenes de Prestación de Servicios. 
2. Inconvenientes presentados: N/A
3. Acciones de Mejora si aplican: N/A</v>
          </cell>
          <cell r="AV15"/>
          <cell r="AW15"/>
          <cell r="AX15"/>
          <cell r="AY15"/>
          <cell r="AZ15"/>
          <cell r="BA15"/>
          <cell r="BB15">
            <v>0</v>
          </cell>
          <cell r="BC15">
            <v>0</v>
          </cell>
          <cell r="BD15" t="str">
            <v>1. Resultados Alcanzados a la fecha
2. Inconvenientes presentados
3. Acciones de Mejora si aplican</v>
          </cell>
        </row>
        <row r="16">
          <cell r="A16"/>
          <cell r="B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sheetData>
      <sheetData sheetId="9">
        <row r="7">
          <cell r="A7"/>
          <cell r="B7"/>
          <cell r="C7"/>
          <cell r="D7"/>
          <cell r="E7"/>
          <cell r="F7"/>
          <cell r="G7"/>
          <cell r="H7"/>
          <cell r="I7"/>
          <cell r="J7"/>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cell r="R7" t="str">
            <v>Ejecución Total Porcentual</v>
          </cell>
          <cell r="S7"/>
          <cell r="T7"/>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OL01</v>
          </cell>
          <cell r="B8" t="str">
            <v xml:space="preserve">1 Fortalecimiento  de la inspección  vigilancia y control de los productos competencia del Invima </v>
          </cell>
          <cell r="C8" t="str">
            <v>Oficina de Laboratorios y Control de Calidad</v>
          </cell>
          <cell r="D8" t="str">
            <v>Realizar capacitación a entes descentralizados y otros Actores</v>
          </cell>
          <cell r="E8" t="str">
            <v>Desarrollar actividades que permitan fortalecer técnicamente a los laboratorios de la Red pública y desarrollar  las habilidades técnicas dirigidas a los entes descentralizados.</v>
          </cell>
          <cell r="F8" t="str">
            <v>Inversión</v>
          </cell>
          <cell r="G8" t="str">
            <v>Capacitaciones</v>
          </cell>
          <cell r="H8" t="str">
            <v>(No. de capacitaciones realizadas/ No de capacitaciones programadas)* 100</v>
          </cell>
          <cell r="I8" t="str">
            <v>Número</v>
          </cell>
          <cell r="J8" t="str">
            <v>Mensual</v>
          </cell>
          <cell r="K8">
            <v>10</v>
          </cell>
          <cell r="L8">
            <v>0</v>
          </cell>
          <cell r="M8">
            <v>10</v>
          </cell>
          <cell r="N8">
            <v>10</v>
          </cell>
          <cell r="O8">
            <v>0</v>
          </cell>
          <cell r="P8">
            <v>10</v>
          </cell>
          <cell r="Q8">
            <v>10</v>
          </cell>
          <cell r="R8">
            <v>1</v>
          </cell>
          <cell r="S8">
            <v>1</v>
          </cell>
          <cell r="T8" t="str">
            <v/>
          </cell>
          <cell r="U8">
            <v>0</v>
          </cell>
          <cell r="V8">
            <v>0</v>
          </cell>
          <cell r="W8">
            <v>0</v>
          </cell>
          <cell r="X8">
            <v>0</v>
          </cell>
          <cell r="Y8">
            <v>0</v>
          </cell>
          <cell r="Z8">
            <v>1</v>
          </cell>
          <cell r="AA8">
            <v>1</v>
          </cell>
          <cell r="AB8">
            <v>0.1</v>
          </cell>
          <cell r="AC8" t="str">
            <v>1. Resultados Alcanzados a la fecha: En el primer trimestre de la vigencia 2021, fue realizada una capacitación a los LSPD de Bolivar y Antioquia sobre el manejo de la Herramienta EPiINFO  de manera virtual .
2. Inconvenientes presentados: No aplica
3. Acciones de Mejora: No aplica</v>
          </cell>
          <cell r="AD8">
            <v>0</v>
          </cell>
          <cell r="AE8">
            <v>1</v>
          </cell>
          <cell r="AF8">
            <v>0</v>
          </cell>
          <cell r="AG8">
            <v>4</v>
          </cell>
          <cell r="AH8">
            <v>0</v>
          </cell>
          <cell r="AI8">
            <v>0</v>
          </cell>
          <cell r="AJ8">
            <v>5</v>
          </cell>
          <cell r="AK8">
            <v>0.5</v>
          </cell>
          <cell r="AL8" t="str">
            <v>1. Resultados Alcanzados a la fecha: Durante el primer semestre de la vigencia 2021, se han realizado seis (6)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2. Inconvenientes presentados: Ninguno
3. Acciones de Mejora: No aplica</v>
          </cell>
          <cell r="AM8">
            <v>0</v>
          </cell>
          <cell r="AN8">
            <v>2</v>
          </cell>
          <cell r="AO8">
            <v>0</v>
          </cell>
          <cell r="AP8">
            <v>0</v>
          </cell>
          <cell r="AQ8">
            <v>0</v>
          </cell>
          <cell r="AR8">
            <v>0</v>
          </cell>
          <cell r="AS8">
            <v>2</v>
          </cell>
          <cell r="AT8">
            <v>0.2</v>
          </cell>
          <cell r="AU8" t="str">
            <v>1. Resultados Alcanzados a la fecha: Durante  la vigencia 2021, se han realizado ocho (8)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 Aplicación de los estándares de calidad para los laboratorios de control de calidad de medicamentos.
2. Inconvenientes presentados: Ninguno
3. Acciones de Mejora: No aplica</v>
          </cell>
          <cell r="AV8">
            <v>0</v>
          </cell>
          <cell r="AW8">
            <v>2</v>
          </cell>
          <cell r="AX8"/>
          <cell r="AY8"/>
          <cell r="AZ8"/>
          <cell r="BA8"/>
          <cell r="BB8">
            <v>2</v>
          </cell>
          <cell r="BC8">
            <v>0.2</v>
          </cell>
          <cell r="BD8" t="str">
            <v>1. Resultados Alcanzados a la fecha
2. Inconvenientes presentados
3. Acciones de Mejora si aplican</v>
          </cell>
        </row>
        <row r="9">
          <cell r="A9" t="str">
            <v>OL02</v>
          </cell>
          <cell r="B9" t="str">
            <v xml:space="preserve">1 Fortalecimiento  de la inspección  vigilancia y control de los productos competencia del Invima </v>
          </cell>
          <cell r="C9" t="str">
            <v>Oficina de Laboratorios y Control de Calidad</v>
          </cell>
          <cell r="D9" t="str">
            <v>Realizar asistencia Técnica a entes territoriales y otros actores</v>
          </cell>
          <cell r="E9" t="str">
            <v>Propender por la  competencia técnica de la Red Nacional de Laboratorios en el marco del cumplimiento de la  Resolución 1619 de 2015 y  promover la implementación de nuevas metodologías para el incremento del estatus sanitario.</v>
          </cell>
          <cell r="F9" t="str">
            <v>Inversión</v>
          </cell>
          <cell r="G9" t="str">
            <v>Asistencias Técnicas</v>
          </cell>
          <cell r="H9" t="str">
            <v>(No. asistencias técnicas realizadas/No. de asistencias técnicas programadas)*100</v>
          </cell>
          <cell r="I9" t="str">
            <v>Número</v>
          </cell>
          <cell r="J9" t="str">
            <v>Mensual</v>
          </cell>
          <cell r="K9">
            <v>12</v>
          </cell>
          <cell r="L9">
            <v>0</v>
          </cell>
          <cell r="M9">
            <v>12</v>
          </cell>
          <cell r="N9">
            <v>11</v>
          </cell>
          <cell r="O9">
            <v>0</v>
          </cell>
          <cell r="P9">
            <v>11</v>
          </cell>
          <cell r="Q9">
            <v>11</v>
          </cell>
          <cell r="R9">
            <v>0.91666666666666663</v>
          </cell>
          <cell r="S9">
            <v>1</v>
          </cell>
          <cell r="T9" t="str">
            <v/>
          </cell>
          <cell r="U9">
            <v>0</v>
          </cell>
          <cell r="V9">
            <v>0</v>
          </cell>
          <cell r="W9">
            <v>0</v>
          </cell>
          <cell r="X9">
            <v>0</v>
          </cell>
          <cell r="Y9">
            <v>0</v>
          </cell>
          <cell r="Z9">
            <v>5</v>
          </cell>
          <cell r="AA9">
            <v>5</v>
          </cell>
          <cell r="AB9">
            <v>0.41666666666666669</v>
          </cell>
          <cell r="AC9" t="str">
            <v>1. Resultados Alcanzados a la fecha: En el mes de marzo fueron realizadas cinco (5) asistencias técnicas de manera virtual a los siguientes LSPD: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obejto de realizar seguimiento al plan de mejoramiento propuesto para el cumpliemiento de los Estandares de Calidad.
2. Inconvenientes presentados: No aplica
3. Acciones de Mejora si aplican: No aplica</v>
          </cell>
          <cell r="AD9">
            <v>0</v>
          </cell>
          <cell r="AE9">
            <v>2</v>
          </cell>
          <cell r="AF9">
            <v>0</v>
          </cell>
          <cell r="AG9">
            <v>0</v>
          </cell>
          <cell r="AH9">
            <v>0</v>
          </cell>
          <cell r="AI9">
            <v>0</v>
          </cell>
          <cell r="AJ9">
            <v>2</v>
          </cell>
          <cell r="AK9">
            <v>0.16666666666666666</v>
          </cell>
          <cell r="AL9" t="str">
            <v>1. Resultados Alcanzados a la fecha: en la vigencia 2021 se han realizado siete (7)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2. Inconvenientes presentados: No aplica
3. Acciones de Mejora si aplican: No aplica</v>
          </cell>
          <cell r="AM9">
            <v>0</v>
          </cell>
          <cell r="AN9">
            <v>2</v>
          </cell>
          <cell r="AO9">
            <v>0</v>
          </cell>
          <cell r="AP9">
            <v>0</v>
          </cell>
          <cell r="AQ9">
            <v>0</v>
          </cell>
          <cell r="AR9">
            <v>1</v>
          </cell>
          <cell r="AS9">
            <v>3</v>
          </cell>
          <cell r="AT9">
            <v>0.25</v>
          </cell>
          <cell r="AU9" t="str">
            <v>1. Resultados Alcanzados a la fecha: en la vigencia 2021 se han realizado diez (10)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 Laboratorio de la planta Avidesa para la aplicación de los estándares de calidad por parte del LMBAB
- LSP Putumayo  para el seguimiento  a los planes de mejoramiento para el cumplimiento de los estándares de calidad.
2. Inconvenientes presentados: No aplica
3. Acciones de Mejora si aplican: No aplica</v>
          </cell>
          <cell r="AV9">
            <v>0</v>
          </cell>
          <cell r="AW9">
            <v>1</v>
          </cell>
          <cell r="AX9"/>
          <cell r="AY9"/>
          <cell r="AZ9"/>
          <cell r="BA9"/>
          <cell r="BB9">
            <v>1</v>
          </cell>
          <cell r="BC9">
            <v>8.3333333333333329E-2</v>
          </cell>
          <cell r="BD9" t="str">
            <v>1. Resultados Alcanzados a la fecha
2. Inconvenientes presentados
3. Acciones de Mejora si aplican</v>
          </cell>
        </row>
        <row r="10">
          <cell r="A10" t="str">
            <v>OL03</v>
          </cell>
          <cell r="B10" t="str">
            <v xml:space="preserve">1 Fortalecimiento  de la inspección  vigilancia y control de los productos competencia del Invima </v>
          </cell>
          <cell r="C10" t="str">
            <v>Oficina de Laboratorios y Control de Calidad</v>
          </cell>
          <cell r="D10" t="str">
            <v>Atender y gestionar las diferentes solicitudes de análisis de los productos competencia del INVIMA, requeridas por las direcciones misionales y reportar sus resultados  del Laboratorio Fisicoquímico de Alimentos y Bebidas</v>
          </cell>
          <cell r="E10" t="str">
            <v>Verificar  el cumplimiento de la normatividad vigente para la toma de decisiones oportuna y brindar apoyo en el desarrollo de los planes, proyectos y programas de las diferentes Direcciones misionales.</v>
          </cell>
          <cell r="F10" t="str">
            <v>Inversión</v>
          </cell>
          <cell r="G10" t="str">
            <v>Muestras</v>
          </cell>
          <cell r="H10" t="str">
            <v>(Número de muestras analizadas  Grupo de Laboratorio de Fisicoquímico de alimentos y Bebidas / número de muestras programadas para el Grupo de Laboratorio de Fisicoquímico  de Alimentos y Bebidas para análisis ) * 100</v>
          </cell>
          <cell r="I10" t="str">
            <v>Número</v>
          </cell>
          <cell r="J10" t="str">
            <v>Mensual</v>
          </cell>
          <cell r="K10">
            <v>4000</v>
          </cell>
          <cell r="L10">
            <v>4000</v>
          </cell>
          <cell r="M10">
            <v>0</v>
          </cell>
          <cell r="N10">
            <v>3505</v>
          </cell>
          <cell r="O10">
            <v>3505</v>
          </cell>
          <cell r="P10">
            <v>0</v>
          </cell>
          <cell r="Q10">
            <v>3505</v>
          </cell>
          <cell r="R10">
            <v>0.87624999999999997</v>
          </cell>
          <cell r="S10">
            <v>1</v>
          </cell>
          <cell r="T10" t="str">
            <v/>
          </cell>
          <cell r="U10">
            <v>221</v>
          </cell>
          <cell r="V10">
            <v>0</v>
          </cell>
          <cell r="W10">
            <v>120</v>
          </cell>
          <cell r="X10">
            <v>0</v>
          </cell>
          <cell r="Y10">
            <v>234</v>
          </cell>
          <cell r="Z10">
            <v>0</v>
          </cell>
          <cell r="AA10">
            <v>575</v>
          </cell>
          <cell r="AB10">
            <v>0.14374999999999999</v>
          </cell>
          <cell r="AC10" t="str">
            <v>1. Resultados Alcanzados a la fecha: El Laboratorio Fisicoquímico de Alimentos y Bebidas analizó 575 muestras pertenecientes a los Planes y Programas de la Dirección de Alimentos y Bebidas, que corresponde a un 16% de la meta establecida para la vigencia. 
2. Inconvenientes presentados: Daño en aire acondicionado de HPLC 1 que afecto el funcionamiento del cromatografos 6430 lo que impide el mantenimeinto de las condiciones ambientales optimas del equipo. Adicionalmente,  se presentó daño enlos equipos  LC-MS/MS 8050 e ICP-MS que impactaron los tiempos de respuesta de los planes de residuos y planes de metales.
3. Acciones de Mejora si aplican: Se realizó el mantenimiento del aire acondicionado permitiendo la puesta en funcionamiento del equipo  LC-MS/MS 6430, y se solicitó soporte técnico para el LC-MS/MS 8050. 
Adicionalmente, se gestionaron los recursos para la   la adquisición de un ICP-MS, por lo que se dará inicio al tramite precontractual.</v>
          </cell>
          <cell r="AD10">
            <v>146</v>
          </cell>
          <cell r="AE10">
            <v>0</v>
          </cell>
          <cell r="AF10">
            <v>398</v>
          </cell>
          <cell r="AG10">
            <v>0</v>
          </cell>
          <cell r="AH10">
            <v>570</v>
          </cell>
          <cell r="AI10">
            <v>0</v>
          </cell>
          <cell r="AJ10">
            <v>1114</v>
          </cell>
          <cell r="AK10">
            <v>0.27850000000000003</v>
          </cell>
          <cell r="AL10" t="str">
            <v>1. Resultados Alcanzados: a corte de 30 de junio el GRupo de Laboratorio Fisicoquímico de alimentos y bebidas han analizado un tal de 1689  que corresponden a un avance del 47,6% . Las muestras analizadas corresponden a los  planes de muestreo de la Dirección de Alimentos y Bebidas.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3. Acciones de Mejora: se ha solciitado soporte técnico a los diferentes proveedores para realizar los mantenimeintos correspondientes. Adicionalmente, se ha comunicado al cliente afectado las situaciones presentadas y que no permiten la entrega oportuna de los informes de resultados.</v>
          </cell>
          <cell r="AM10">
            <v>580</v>
          </cell>
          <cell r="AN10">
            <v>0</v>
          </cell>
          <cell r="AO10">
            <v>542</v>
          </cell>
          <cell r="AP10">
            <v>0</v>
          </cell>
          <cell r="AQ10">
            <v>379</v>
          </cell>
          <cell r="AR10">
            <v>0</v>
          </cell>
          <cell r="AS10">
            <v>1501</v>
          </cell>
          <cell r="AT10">
            <v>0.37524999999999997</v>
          </cell>
          <cell r="AU10" t="str">
            <v>1. Resultados Alcanzados a la fecha: Se han analizado 3190 muestras de los Planes Nacionales Subsectoriales de Tejido animal, Plan Subsectorial de Arroz, Mercurio, Linea base de sodio, linea base de CMP, Plan de vigilancia de micotoxinas, cadmio en cacao, leche cruda, Planes de Vigilancia epidemiologica de Leche, derivados carnicos, PNR Pesca, Control oficial de productos de la pesca.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Durante el último trimestre se encuentran retrasos en los análisis   para el procesamiento de muestras de antibioticos, betagonistas, fenicoles, nitrofuranos, metales por falta de suministro de gases para el desarrollo de las actividades del laboratorio.
3. Acciones de Mejora si aplican:  se solicitó  soporte técnico a los diferentes proveedores para realizar los mantenimeintos correspondientes. Adicionalmente, se ha comunicado al cliente afectado las situaciones presentadas y que no permiten la entrega oportuna de los informes de resultados.
En relación al suminsitro de gases se adelantó  el proceso contractual el cual se encuentra para su perfeccionamiento.</v>
          </cell>
          <cell r="AV10">
            <v>315</v>
          </cell>
          <cell r="AW10">
            <v>0</v>
          </cell>
          <cell r="AX10"/>
          <cell r="AY10"/>
          <cell r="AZ10"/>
          <cell r="BA10"/>
          <cell r="BB10">
            <v>315</v>
          </cell>
          <cell r="BC10">
            <v>7.8750000000000001E-2</v>
          </cell>
          <cell r="BD10" t="str">
            <v>1. Resultados Alcanzados a la fecha
2. Inconvenientes presentados
3. Acciones de Mejora si aplican</v>
          </cell>
        </row>
        <row r="11">
          <cell r="A11" t="str">
            <v>OL04</v>
          </cell>
          <cell r="B11" t="str">
            <v xml:space="preserve">1 Fortalecimiento  de la inspección  vigilancia y control de los productos competencia del Invima </v>
          </cell>
          <cell r="C11" t="str">
            <v>Oficina de Laboratorios y Control de Calidad</v>
          </cell>
          <cell r="D11" t="str">
            <v>Atender y gestionar las diferentes solicitudes de análisis de los productos competencia del INVIMA, requeridas por las direcciones misionales y reportar sus resultados  del Laboratorio Fisicoquímico de Alimentos y Bebidas</v>
          </cell>
          <cell r="E11" t="str">
            <v>Verificar  el cumplimiento de la normatividad vigente para la toma de decisiones oportuna y brindar apoyo en el desarrollo de los planes, proyectos y programas de las diferentes Direcciones misionales.</v>
          </cell>
          <cell r="F11" t="str">
            <v>Inversión</v>
          </cell>
          <cell r="G11" t="str">
            <v>Muestras</v>
          </cell>
          <cell r="H11" t="str">
            <v>(Número de muestras analizadas  Grupo de Laboratorio de Fisicoquímico alimentos y Bebidas Proyecto PINES / número de muestras programadas para análisis para el Grupo de Laboratorio de Físicoquímico  de Alimentos y Bebidas proyecto PINES  ) * 100</v>
          </cell>
          <cell r="I11" t="str">
            <v>Número</v>
          </cell>
          <cell r="J11" t="str">
            <v>Mensual</v>
          </cell>
          <cell r="K11">
            <v>455</v>
          </cell>
          <cell r="L11">
            <v>455</v>
          </cell>
          <cell r="M11">
            <v>0</v>
          </cell>
          <cell r="N11">
            <v>326</v>
          </cell>
          <cell r="O11">
            <v>326</v>
          </cell>
          <cell r="P11">
            <v>0</v>
          </cell>
          <cell r="Q11">
            <v>326</v>
          </cell>
          <cell r="R11">
            <v>0.71648351648351649</v>
          </cell>
          <cell r="S11">
            <v>1</v>
          </cell>
          <cell r="T11" t="str">
            <v/>
          </cell>
          <cell r="U11">
            <v>0</v>
          </cell>
          <cell r="V11">
            <v>0</v>
          </cell>
          <cell r="W11">
            <v>0</v>
          </cell>
          <cell r="X11">
            <v>0</v>
          </cell>
          <cell r="Y11">
            <v>0</v>
          </cell>
          <cell r="Z11">
            <v>0</v>
          </cell>
          <cell r="AA11">
            <v>0</v>
          </cell>
          <cell r="AB11">
            <v>0</v>
          </cell>
          <cell r="AC11" t="str">
            <v>1. Resultados Alcanzados a la fecha: Durante el primer trimestre del año, no fueron realizados analisis del proyecto PINES, sin embargo es de aclarar que el muestreo inicio en el mes de marzo.
2. Inconvenientes presentados:  la principal dificultad fue el daño presentado en el   equipo de LC-MS/MS de alta sensibilidad (Shimadzu).
3. Acciones de Mejora si aplican: Se gestionó el soporte técnico para el mantenimiento del equipo.</v>
          </cell>
          <cell r="AD11">
            <v>7</v>
          </cell>
          <cell r="AE11">
            <v>0</v>
          </cell>
          <cell r="AF11">
            <v>8</v>
          </cell>
          <cell r="AG11">
            <v>0</v>
          </cell>
          <cell r="AH11">
            <v>50</v>
          </cell>
          <cell r="AI11">
            <v>0</v>
          </cell>
          <cell r="AJ11">
            <v>65</v>
          </cell>
          <cell r="AK11">
            <v>0.14285714285714285</v>
          </cell>
          <cell r="AL11" t="str">
            <v>1. Resultados Alcanzados:  a la fecha se han analizado 65 muestras equivalente al 14,29% de las muestras proyectadas.
2. Inconvenientes presentados Daño en los LC-MS/MS 8050 que afecta los analisis de betagonistas y antibioticos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v>
          </cell>
          <cell r="AM11">
            <v>66</v>
          </cell>
          <cell r="AN11">
            <v>0</v>
          </cell>
          <cell r="AO11">
            <v>32</v>
          </cell>
          <cell r="AP11">
            <v>0</v>
          </cell>
          <cell r="AQ11">
            <v>135</v>
          </cell>
          <cell r="AR11">
            <v>0</v>
          </cell>
          <cell r="AS11">
            <v>233</v>
          </cell>
          <cell r="AT11">
            <v>0.51208791208791204</v>
          </cell>
          <cell r="AU11" t="str">
            <v>1. Resultados Alcanzados a la fecha: 298 muestras analizadas del programa PINES equivalente al 65% de las muestras.
2. Inconvenientes presentados: Daño en los LC-MS/MS 8050 que afecta los analisis de betagonistas y antibioticos. Adicionalmente, se ha,presentado una alta rotación del personal, lo que ha implicado un repoceso en las capacitaciones.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 En relación a la alta rotación de personal se encuentra en curso la provision de vacantes mediante la figura de encargo, por lo que se espera que se logre cubrir algunas vacantes del Laboratorio.</v>
          </cell>
          <cell r="AV11">
            <v>28</v>
          </cell>
          <cell r="AW11">
            <v>0</v>
          </cell>
          <cell r="AX11"/>
          <cell r="AY11"/>
          <cell r="AZ11"/>
          <cell r="BA11"/>
          <cell r="BB11">
            <v>28</v>
          </cell>
          <cell r="BC11">
            <v>6.1538461538461542E-2</v>
          </cell>
          <cell r="BD11" t="str">
            <v>1. Resultados Alcanzados a la fecha
2. Inconvenientes presentados
3. Acciones de Mejora si aplican</v>
          </cell>
        </row>
        <row r="12">
          <cell r="A12" t="str">
            <v>OL05</v>
          </cell>
          <cell r="B12" t="str">
            <v xml:space="preserve">1 Fortalecimiento  de la inspección  vigilancia y control de los productos competencia del Invima </v>
          </cell>
          <cell r="C12" t="str">
            <v>Oficina de Laboratorios y Control de Calidad</v>
          </cell>
          <cell r="D12" t="str">
            <v>Atender y gestionar las diferentes solicitudes de análisis de los productos competencia del INVIMA, requeridas por las direcciones misionales y reportar sus resultados del  Laboratorio de Microbiología de alimentos y Bebidas</v>
          </cell>
          <cell r="E12" t="str">
            <v>Verificar  el cumplimiento de la normatividad vigente para la toma de decisiones oportuna y brindar apoyo en el desarrollo de los planes, proyectos y programas de las diferentes Direcciones misionales.</v>
          </cell>
          <cell r="F12" t="str">
            <v>Inversión</v>
          </cell>
          <cell r="G12" t="str">
            <v>Muestras</v>
          </cell>
          <cell r="H12" t="str">
            <v>(Número de muestras analizadas  Grupo de Laboratorio de Microbiología de alimentos y Bebidas / número de muestras programadas para el Grupo de Laboratorio de Microbiología de Alimentos y Bebidas para análisis ) * 100</v>
          </cell>
          <cell r="I12" t="str">
            <v>Número</v>
          </cell>
          <cell r="J12" t="str">
            <v>Mensual</v>
          </cell>
          <cell r="K12">
            <v>1606</v>
          </cell>
          <cell r="L12">
            <v>1606</v>
          </cell>
          <cell r="M12">
            <v>0</v>
          </cell>
          <cell r="N12">
            <v>1558</v>
          </cell>
          <cell r="O12">
            <v>1558</v>
          </cell>
          <cell r="P12">
            <v>0</v>
          </cell>
          <cell r="Q12">
            <v>1558</v>
          </cell>
          <cell r="R12">
            <v>0.97011207970112079</v>
          </cell>
          <cell r="S12">
            <v>1</v>
          </cell>
          <cell r="T12" t="str">
            <v/>
          </cell>
          <cell r="U12">
            <v>54</v>
          </cell>
          <cell r="V12">
            <v>0</v>
          </cell>
          <cell r="W12">
            <v>61</v>
          </cell>
          <cell r="X12">
            <v>0</v>
          </cell>
          <cell r="Y12">
            <v>101</v>
          </cell>
          <cell r="Z12">
            <v>0</v>
          </cell>
          <cell r="AA12">
            <v>216</v>
          </cell>
          <cell r="AB12">
            <v>0.13449564134495642</v>
          </cell>
          <cell r="AC12" t="str">
            <v xml:space="preserve">1. Resultados Alcanzados a la fecha:  Para el primer trimestre se han analizado  216 muestras   provenientes de los  planes de muestreo 2020  pendientes de la DAB como: I. Control Oficial a establecimientos,  Aves y D. carnicos, Productos importandos - Aceptacion de lote;  y muestras a demanda como: importación, ETA, seguimiento a rechazados por patogenos,  dirimir concepto, serotipificaciones y confirmaciones, Resistencia antimicrobiana, asi como muestras de caracterizacion de patogenos. 
2. Inconvenientes presentados:  La mayor dificultad presentada esta relacionada con   la demora en el contrato de medios de cultivos con el INS, el cual se inicio hasta el 25 de marzo de 2021.  
3. Acciones de Mejora si aplican: Teniendo en cuenta la demora en el contrato de medios de cultivo fue solicitado la suspensión del muestreo mientras se suscribia dicho contrato. </v>
          </cell>
          <cell r="AD12">
            <v>125</v>
          </cell>
          <cell r="AE12">
            <v>0</v>
          </cell>
          <cell r="AF12">
            <v>166</v>
          </cell>
          <cell r="AG12">
            <v>0</v>
          </cell>
          <cell r="AH12">
            <v>22</v>
          </cell>
          <cell r="AI12">
            <v>0</v>
          </cell>
          <cell r="AJ12">
            <v>313</v>
          </cell>
          <cell r="AK12">
            <v>0.19489414694894147</v>
          </cell>
          <cell r="AL12" t="str">
            <v>1. Resultados Alcanzados a la fecha: Para el segundo  trimestre se han analizado  313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patógenos. 
 Durante la vigencia se han analizado un total de  529 muestras que equivalen a un avance del 25% de la meta planteada.
2. Inconvenientes presentados:  Interrupcion del contrato de transporte  de muestras,  lo cual  impacto  la programacion de cronogramas  y la planificacion analitica que se ve  reflejada en  la disminucion de análisis proyectado.  
3. Acciones de Mejora si aplican: Se  reprogramaron cronogramas de junio a diciembre 2021 con la DAB .</v>
          </cell>
          <cell r="AM12">
            <v>228</v>
          </cell>
          <cell r="AN12">
            <v>0</v>
          </cell>
          <cell r="AO12">
            <v>334</v>
          </cell>
          <cell r="AP12">
            <v>0</v>
          </cell>
          <cell r="AQ12">
            <v>244</v>
          </cell>
          <cell r="AR12">
            <v>0</v>
          </cell>
          <cell r="AS12">
            <v>806</v>
          </cell>
          <cell r="AT12">
            <v>0.50186799501867996</v>
          </cell>
          <cell r="AU12" t="str">
            <v>1. Resultados Alcanzados a la fecha:  Para el  tercer   trimestre se han analizado  807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patogenos.  Para un total de L  1.335 muestras que equivalen a un 63,% de avance en relación a la meta planteada.
2. Inconvenientes presentados: durante el primer semestre se presento la interrupcion del contrato de transporte  de muestras,  lo cual  impacto  la programacion de cronogramas  y la planificacion analitica que se ve  reflejada en  la disminucion de análisis proyectado. 
Para estos últimos tres meses se presentó la  centralizacion de  toma de muestras por parte de la DIROS,    por  temas contractuales de transporte  de muestras,  importacion de insumos de la DAB  lo cual  impacto  la programacion de cronogramas  y la planificacion analitica que se ve  reflejada en  la disminucion de analisis pactados. 
3. Acciones de Mejora si aplican Se  reprogramaron cronogramas con la DAB y DIROS y se proyecto ajuste a meta POA 2021.</v>
          </cell>
          <cell r="AV12">
            <v>223</v>
          </cell>
          <cell r="AW12">
            <v>0</v>
          </cell>
          <cell r="AX12"/>
          <cell r="AY12"/>
          <cell r="AZ12"/>
          <cell r="BA12"/>
          <cell r="BB12">
            <v>223</v>
          </cell>
          <cell r="BC12">
            <v>0.13885429638854296</v>
          </cell>
          <cell r="BD12" t="str">
            <v>1. Resultados Alcanzados a la fecha
2. Inconvenientes presentados
3. Acciones de Mejora si aplican</v>
          </cell>
        </row>
        <row r="13">
          <cell r="A13" t="str">
            <v>OL06</v>
          </cell>
          <cell r="B13" t="str">
            <v xml:space="preserve">1 Fortalecimiento  de la inspección  vigilancia y control de los productos competencia del Invima </v>
          </cell>
          <cell r="C13" t="str">
            <v>Oficina de Laboratorios y Control de Calidad</v>
          </cell>
          <cell r="D13" t="str">
            <v>Atender y gestionar las diferentes solicitudes de análisis de los productos competencia del INVIMA, requeridas por las direcciones misionales y reportar sus resultados del  Laboratorio de Microbiología de alimentos y Bebidas</v>
          </cell>
          <cell r="E13" t="str">
            <v>Verificar  el cumplimiento de la normatividad vigente para la toma de decisiones oportuna y brindar apoyo en el desarrollo de los planes, proyectos y programas de las diferentes Direcciones misionales.</v>
          </cell>
          <cell r="F13" t="str">
            <v>Inversión</v>
          </cell>
          <cell r="G13" t="str">
            <v>Muestras</v>
          </cell>
          <cell r="H13" t="str">
            <v>(Número de muestras analizadas  Grupo de Laboratorio de Microbiología de alimentos y Bebidas Proyecto PINES / número de muestras programadas para análisis para el Grupo de Laboratorio de Microbiología de Alimentos y Bebidas proyecto PINES  ) * 100</v>
          </cell>
          <cell r="I13" t="str">
            <v>Número</v>
          </cell>
          <cell r="J13" t="str">
            <v>Mensual</v>
          </cell>
          <cell r="K13">
            <v>494</v>
          </cell>
          <cell r="L13">
            <v>494</v>
          </cell>
          <cell r="M13">
            <v>0</v>
          </cell>
          <cell r="N13">
            <v>374</v>
          </cell>
          <cell r="O13">
            <v>374</v>
          </cell>
          <cell r="P13">
            <v>0</v>
          </cell>
          <cell r="Q13">
            <v>374</v>
          </cell>
          <cell r="R13">
            <v>0.75708502024291502</v>
          </cell>
          <cell r="S13">
            <v>1</v>
          </cell>
          <cell r="T13" t="str">
            <v/>
          </cell>
          <cell r="U13">
            <v>7</v>
          </cell>
          <cell r="V13">
            <v>0</v>
          </cell>
          <cell r="W13">
            <v>15</v>
          </cell>
          <cell r="X13">
            <v>0</v>
          </cell>
          <cell r="Y13">
            <v>82</v>
          </cell>
          <cell r="Z13">
            <v>0</v>
          </cell>
          <cell r="AA13">
            <v>104</v>
          </cell>
          <cell r="AB13">
            <v>0.21052631578947367</v>
          </cell>
          <cell r="AC13" t="str">
            <v xml:space="preserve">1. Resultados Alcanzados a la fecha: en el  primer trimestre se analizaron  104  muestras provenientes  Proyecto PINES , lo cual se concerto con la DAB acorde a los insumos con los que contaba  el LMAB.  
2. Inconvenientes presentados: demora en el contrato de medios de cultivos con el INS y en la contratacion de las dos profesionales , lo que limita  el numero de muestras a recibir en el LMAB y  el muestreo de los ciclos de produccion  hasta el dia miercoles por la falta de  contratistas que cubrieran los fines de semana. . 
3. Acciones de Mejora si aplican: Se  recibieron muestras acorde a los insumos con los que contaba el LMAB y se dio respuesta  con los analistas aurtorizados en los ensayos, se  adaptó el muestreo con la DAB a la dispobnibilidad de personal para fines de semana. </v>
          </cell>
          <cell r="AD13">
            <v>15</v>
          </cell>
          <cell r="AE13">
            <v>0</v>
          </cell>
          <cell r="AF13">
            <v>16</v>
          </cell>
          <cell r="AG13">
            <v>0</v>
          </cell>
          <cell r="AH13">
            <v>0</v>
          </cell>
          <cell r="AI13">
            <v>0</v>
          </cell>
          <cell r="AJ13">
            <v>31</v>
          </cell>
          <cell r="AK13">
            <v>6.2753036437246959E-2</v>
          </cell>
          <cell r="AL13" t="str">
            <v xml:space="preserve">1. Resultados Alcanzados a la fecha:  Para el segundo  trimestre se han analizado  31   muestras   provenientes  del proyecto PINES . Total en  los dos trimestres : 135
2. Inconvenientes presentados:  Interrupcion del contrato de transporte  de muestras,  lo cual  impacta la programacion de cronogramas y la planificacion analitica del LMAB. 
3. Acciones de Mejora si aplican : Se  reprogramaron cronogramas de junio a diciembre 2021 con la DAB .  </v>
          </cell>
          <cell r="AM13">
            <v>67</v>
          </cell>
          <cell r="AN13">
            <v>0</v>
          </cell>
          <cell r="AO13">
            <v>67</v>
          </cell>
          <cell r="AP13">
            <v>0</v>
          </cell>
          <cell r="AQ13">
            <v>77</v>
          </cell>
          <cell r="AR13">
            <v>0</v>
          </cell>
          <cell r="AS13">
            <v>211</v>
          </cell>
          <cell r="AT13">
            <v>0.42712550607287447</v>
          </cell>
          <cell r="AU13" t="str">
            <v xml:space="preserve">1. Resultados Alcanzados a la fecha: Durante el tercer trimestre del año se han analizado 211 muestras provenientesde del proyecto PINES. El total de muestras analizadas es de 346 muestras en los corrido del año.
 2. Inconvenientes presentados: atraso en cronogramas por la Interrupcion del contrato de transporte  de muestras,  lo cual  impacta la programacion de cronogramas y la planificacion analitica del LMAB. 
3. Acciones de Mejora si aplican: reprogramacion  de cronogramas con  la DAB .                                                                                                                                                                                                                                                                                                                                                                                                                                                                                                                                                                                                                                                                                                                                                                                                                                                                                                                                                                                                                                                                                                                                                                                                                                                                                                                                                         </v>
          </cell>
          <cell r="AV13">
            <v>28</v>
          </cell>
          <cell r="AW13">
            <v>0</v>
          </cell>
          <cell r="AX13"/>
          <cell r="AY13"/>
          <cell r="AZ13"/>
          <cell r="BA13"/>
          <cell r="BB13">
            <v>28</v>
          </cell>
          <cell r="BC13">
            <v>5.6680161943319839E-2</v>
          </cell>
          <cell r="BD13" t="str">
            <v>1. Resultados Alcanzados a la fecha
2. Inconvenientes presentados
3. Acciones de Mejora si aplican</v>
          </cell>
        </row>
        <row r="14">
          <cell r="A14" t="str">
            <v>OL07</v>
          </cell>
          <cell r="B14" t="str">
            <v xml:space="preserve">1 Fortalecimiento  de la inspección  vigilancia y control de los productos competencia del Invima </v>
          </cell>
          <cell r="C14" t="str">
            <v>Oficina de Laboratorios y Control de Calidad</v>
          </cell>
          <cell r="D14" t="str">
            <v xml:space="preserve">Atender y gestionar las diferentes solicitudes de análisis de los productos competencia del INVIMA, requeridas por las direcciones misionales y reportar sus resultados del Laboratorio de OGM </v>
          </cell>
          <cell r="E14" t="str">
            <v>Verificar  el cumplimiento de la normatividad vigente para la toma de decisiones oportuna y brindar apoyo en el desarrollo de los planes, proyectos y programas de las diferentes Direcciones misionales.</v>
          </cell>
          <cell r="F14" t="str">
            <v>Inversión</v>
          </cell>
          <cell r="G14" t="str">
            <v>Muestras</v>
          </cell>
          <cell r="H14" t="str">
            <v>(Número de muestras analizadas por el Grupo de Laboratorio de OGM / número de muestras programadas por el Grupo de Laboratorio de OGM para análisis ) * 100</v>
          </cell>
          <cell r="I14" t="str">
            <v>Número</v>
          </cell>
          <cell r="J14" t="str">
            <v>Mensual</v>
          </cell>
          <cell r="K14">
            <v>400</v>
          </cell>
          <cell r="L14">
            <v>400</v>
          </cell>
          <cell r="M14">
            <v>0</v>
          </cell>
          <cell r="N14">
            <v>375</v>
          </cell>
          <cell r="O14">
            <v>375</v>
          </cell>
          <cell r="P14">
            <v>0</v>
          </cell>
          <cell r="Q14">
            <v>375</v>
          </cell>
          <cell r="R14">
            <v>0.9375</v>
          </cell>
          <cell r="S14">
            <v>1</v>
          </cell>
          <cell r="T14" t="str">
            <v/>
          </cell>
          <cell r="U14">
            <v>34</v>
          </cell>
          <cell r="V14">
            <v>0</v>
          </cell>
          <cell r="W14">
            <v>30</v>
          </cell>
          <cell r="X14">
            <v>0</v>
          </cell>
          <cell r="Y14">
            <v>25</v>
          </cell>
          <cell r="Z14">
            <v>0</v>
          </cell>
          <cell r="AA14">
            <v>89</v>
          </cell>
          <cell r="AB14">
            <v>0.2225</v>
          </cell>
          <cell r="AC14" t="str">
            <v>1. Resultados Alcanzados a la fecha: Durante el primer trimestre de la vigencia 2021 el Grupo de Laboratorio de Organismos Genéticamente Modificados analizó 89 muestras que representan el 25,4% de la meta planteada para el presente año.
2. Inconvenientes presentados: No aplica
3. Acciones de Mejora si aplican: No aplica</v>
          </cell>
          <cell r="AD14">
            <v>25</v>
          </cell>
          <cell r="AE14">
            <v>0</v>
          </cell>
          <cell r="AF14">
            <v>21</v>
          </cell>
          <cell r="AG14">
            <v>0</v>
          </cell>
          <cell r="AH14">
            <v>16</v>
          </cell>
          <cell r="AI14">
            <v>0</v>
          </cell>
          <cell r="AJ14">
            <v>62</v>
          </cell>
          <cell r="AK14">
            <v>0.155</v>
          </cell>
          <cell r="AL14" t="str">
            <v>1. Resultados Alcanzados a la fecha: Durante el primer semestre se procesaron un total de 151 muestras las cuales corresponden a: 24 certificados de análisis, 45 IVC de materias primas, 12 IVC en trigo y 70 muestras por rotulado.  .  
2. Inconvenientes presentados: Interrupcción del contrato de transporte de muestras, lo cual evidencia una disminución significativa en el mes de junio.   
3. Acciones de Mejora si aplican:  se establecio comunicación con la Dirección de Alimentos y Bebidas, quienes explicaron como serian tomadas las muestras faltantes durante el segundo semestre del año.</v>
          </cell>
          <cell r="AM14">
            <v>51</v>
          </cell>
          <cell r="AN14">
            <v>0</v>
          </cell>
          <cell r="AO14">
            <v>58</v>
          </cell>
          <cell r="AP14">
            <v>0</v>
          </cell>
          <cell r="AQ14">
            <v>60</v>
          </cell>
          <cell r="AR14">
            <v>0</v>
          </cell>
          <cell r="AS14">
            <v>169</v>
          </cell>
          <cell r="AT14">
            <v>0.42249999999999999</v>
          </cell>
          <cell r="AU14" t="str">
            <v>1.	Resultados alcanzados a la fecha: se han procesado un total de 320 muestras las cuales corresponden a: 30 certificados de calidad para clientes externos, 69 IVC materias primas, 25 IVC en trigo, 195 IVC rotulado libre de OGM y ecológico y 1 ensayo de aptitud. En el tercer trimestre se reanudó el contrato para transporte de muestras secas, por lo cual se reactivó el muestreo y envío de muestras por parte de los GTTs y los puertos. Lo anterior se refleja en el aumento del número de muestras recibidas y analizadas. 
De igual forma, durante el tercer trimestre se analizó una muestra del ensayo de aptitud FAPAS-GM Proficiency Test GeMMU93 y se subieron los resultados a la plataforma del proveedor. Se está a la espero de los resultados.
2.	Inconvenientes presentados: N/A.
3.	Acciones de mejora si aplican: N/A.</v>
          </cell>
          <cell r="AV14">
            <v>55</v>
          </cell>
          <cell r="AW14">
            <v>0</v>
          </cell>
          <cell r="AX14"/>
          <cell r="AY14"/>
          <cell r="AZ14"/>
          <cell r="BA14"/>
          <cell r="BB14">
            <v>55</v>
          </cell>
          <cell r="BC14">
            <v>0.13750000000000001</v>
          </cell>
          <cell r="BD14" t="str">
            <v>1. Resultados Alcanzados a la fecha
2. Inconvenientes presentados
3. Acciones de Mejora si aplican</v>
          </cell>
        </row>
        <row r="15">
          <cell r="A15" t="str">
            <v>OL08</v>
          </cell>
          <cell r="B15" t="str">
            <v xml:space="preserve">1 Fortalecimiento  de la inspección  vigilancia y control de los productos competencia del Invima </v>
          </cell>
          <cell r="C15" t="str">
            <v>Oficina de Laboratorios y Control de Calidad</v>
          </cell>
          <cell r="D15" t="str">
            <v>Atender y gestionar las diferentes solicitudes de análisis de los productos competencia del INVIMA, requeridas por las direcciones misionales y reportar sus resultados laboratorio de Productos Farmacéuticos - área microbiología</v>
          </cell>
          <cell r="E15" t="str">
            <v>Verificar  el cumplimiento de la normatividad vigente para la toma de decisiones oportuna y brindar apoyo en el desarrollo de los planes, proyectos y programas de las diferentes Direcciones misionales.</v>
          </cell>
          <cell r="F15" t="str">
            <v>Inversión</v>
          </cell>
          <cell r="G15" t="str">
            <v>Muestras</v>
          </cell>
          <cell r="H15" t="str">
            <v>(Número de muestras analizadas por el Grupo de laboratorio de Productos farmacéuticos - área microbiología)  / número de muestras programadas por el Grupo de laboratorio de Productos farmacéuticos - área microbiología para análisis ) * 100</v>
          </cell>
          <cell r="I15" t="str">
            <v>Número</v>
          </cell>
          <cell r="J15" t="str">
            <v>Mensual</v>
          </cell>
          <cell r="K15">
            <v>250</v>
          </cell>
          <cell r="L15">
            <v>250</v>
          </cell>
          <cell r="M15">
            <v>0</v>
          </cell>
          <cell r="N15">
            <v>296</v>
          </cell>
          <cell r="O15">
            <v>296</v>
          </cell>
          <cell r="P15">
            <v>0</v>
          </cell>
          <cell r="Q15">
            <v>296</v>
          </cell>
          <cell r="R15">
            <v>1</v>
          </cell>
          <cell r="S15">
            <v>1</v>
          </cell>
          <cell r="T15" t="str">
            <v>Revisar la sobreejecución del Indicador</v>
          </cell>
          <cell r="U15">
            <v>11</v>
          </cell>
          <cell r="V15">
            <v>0</v>
          </cell>
          <cell r="W15">
            <v>9</v>
          </cell>
          <cell r="X15">
            <v>0</v>
          </cell>
          <cell r="Y15">
            <v>31</v>
          </cell>
          <cell r="Z15">
            <v>0</v>
          </cell>
          <cell r="AA15">
            <v>51</v>
          </cell>
          <cell r="AB15">
            <v>0.20399999999999999</v>
          </cell>
          <cell r="AC15" t="str">
            <v xml:space="preserve">1. Resultados Alcanzados a la fecha: De las 400 muestras programadas para ser analizadas en el año 2021 el LMBPFOT en el primer trimestre del año ha analizado 51 muestras que corresponden al 12,75% de ejecución.
2. Inconvenientes presentados: Incumplimiento al inicio del plan de muestreo de Demuestra la Calidad de Dispositivos médicos por la falta de contrato de transportes de muestras.  Así mismo, a principios del mes de marzo se acabaron y/o vencieron los medios de cultivo y debido a que no se contaba con el convenio interadministrativo con el INS para el suministro de estos, el laboratorio no pudo analizar de manera inmediata algunas muestras que llegaron en el mes de marzo.
3. Acciones de Mejora si aplican: en relación al Cronograma del Programa Demuestra la Calidad de Dispositivos Médicos fueron realizadas reuniones con la dirección misional y  en donde estableció la necesidad de modificar el cronograma inicialmente propuesto. 
Debido a la falta de suminsitro de medios de cultivo se estableció comunicación con los clientes del laboratorio para informar sobre la demora en la respuesta en la prestación del Servicio. En relación al contrato para el suministro de medios de cultibo, se realizó seguimeinto por parte de la Jefe de la OLCC, lo que culminó con la suscripcción del contrato el 25 de marzo. </v>
          </cell>
          <cell r="AD15">
            <v>5</v>
          </cell>
          <cell r="AE15">
            <v>0</v>
          </cell>
          <cell r="AF15">
            <v>36</v>
          </cell>
          <cell r="AG15">
            <v>0</v>
          </cell>
          <cell r="AH15">
            <v>23</v>
          </cell>
          <cell r="AI15">
            <v>0</v>
          </cell>
          <cell r="AJ15">
            <v>64</v>
          </cell>
          <cell r="AK15">
            <v>0.25600000000000001</v>
          </cell>
          <cell r="AL15" t="str">
            <v xml:space="preserve">1. Resultados Alcanzados a la fecha: De las 400 muestras programadas para ser analizadas en el año 2021 el LMBPFOT en el primer semestre del año ha analizado 115 muestras que corresponden al 28.7% de ejecución. 
2. Inconvenientes presentados: la principal dificultad presentada durante el primer semestre del año fue  el no contar con el contrato de transporte de muestras desde inicio de la vigencia, lo que ocasionó el incumplimiento de los conogramas inicialmente  pactados con las Direcciones Misionales. También se presentó dificultad con el suministro de medios de cultivos por el retraso en la firma del convenio admisnistrativo con el Instituto Nacional de Salud.
3. Acciones de Mejora si aplican:  Se ajustaron el número de muestrasy cronogramas junto con las direcciones misionales. Por otra parte, se gestionó por  la Jefe de oficina la firma del   convenio interadministrativo para el suministro de medios de cultivo, y se informó por medio de correo electrónico a los diferentes clientes sobre la demora que se presentó para dar respuesta  oportuna en su solcitudes.
</v>
          </cell>
          <cell r="AM15">
            <v>14</v>
          </cell>
          <cell r="AN15">
            <v>0</v>
          </cell>
          <cell r="AO15">
            <v>54</v>
          </cell>
          <cell r="AP15">
            <v>0</v>
          </cell>
          <cell r="AQ15">
            <v>52</v>
          </cell>
          <cell r="AR15">
            <v>0</v>
          </cell>
          <cell r="AS15">
            <v>120</v>
          </cell>
          <cell r="AT15">
            <v>0.48</v>
          </cell>
          <cell r="AU15" t="str">
            <v>1. Resultados Alcanzados a la fecha: A corte del 30 de septiembre el Laboratorio de Microbiología de Productos Farmacéticos y Otras Tecnologías  ha analizado un total de 2355 muestras de las 390 que se encuentran establecidas como Meta. Dentro de la muestras analizadas se encuentran las correspondientes a alertas sanitarias relacionadas a muestras de fentanilo y otros medicamentos .
2. Inconvenientes presentados: demoras en el inicio de los planes de muestreo por parte de las direcciones misionales y la reorganización de la toma de las mismas con las Secretaria de Salud Departamentales. 
3. Acciones de Mejora: solicitar controles de cambio modificando las metas establecidas, teniendo en cuenta la información brindada por las direcciones Misionales</v>
          </cell>
          <cell r="AV15">
            <v>61</v>
          </cell>
          <cell r="AW15">
            <v>0</v>
          </cell>
          <cell r="AX15"/>
          <cell r="AY15"/>
          <cell r="AZ15"/>
          <cell r="BA15"/>
          <cell r="BB15">
            <v>61</v>
          </cell>
          <cell r="BC15">
            <v>0.24399999999999999</v>
          </cell>
          <cell r="BD15" t="str">
            <v>1. Resultados Alcanzados a la fecha
2. Inconvenientes presentados
3. Acciones de Mejora si aplican</v>
          </cell>
        </row>
        <row r="16">
          <cell r="A16" t="str">
            <v>OL09</v>
          </cell>
          <cell r="B16" t="str">
            <v xml:space="preserve">1 Fortalecimiento  de la inspección  vigilancia y control de los productos competencia del Invima </v>
          </cell>
          <cell r="C16" t="str">
            <v>Oficina de Laboratorios y Control de Calidad</v>
          </cell>
          <cell r="D16" t="str">
            <v>Atender y gestionar las diferentes solicitudes de análisis de los productos competencia del INVIMA, requeridas por las direcciones misionales y reportar sus resultados del laboratorio de productos farmacéuticos - área fisicoquímico</v>
          </cell>
          <cell r="E16" t="str">
            <v>Verificar  el cumplimiento de la normatividad vigente para la toma de decisiones oportuna y brindar apoyo en el desarrollo de los planes, proyectos y programas de las diferentes Direcciones misionales.</v>
          </cell>
          <cell r="F16" t="str">
            <v>Inversión</v>
          </cell>
          <cell r="G16" t="str">
            <v>Muestras</v>
          </cell>
          <cell r="H16" t="str">
            <v>(Número de muestras analizadas por el grupo de laboratorio de productos farmacéuticos - área fisicoquímico)  / número de muestras programadas por el grupo de laboratorio de productos Farmacéuticos - área fisicoquímico para análisis ) * 100</v>
          </cell>
          <cell r="I16" t="str">
            <v>Número</v>
          </cell>
          <cell r="J16" t="str">
            <v>Mensual</v>
          </cell>
          <cell r="K16">
            <v>300</v>
          </cell>
          <cell r="L16">
            <v>300</v>
          </cell>
          <cell r="M16">
            <v>0</v>
          </cell>
          <cell r="N16">
            <v>188</v>
          </cell>
          <cell r="O16">
            <v>188</v>
          </cell>
          <cell r="P16">
            <v>0</v>
          </cell>
          <cell r="Q16">
            <v>188</v>
          </cell>
          <cell r="R16">
            <v>0.62666666666666671</v>
          </cell>
          <cell r="S16">
            <v>1</v>
          </cell>
          <cell r="T16" t="str">
            <v/>
          </cell>
          <cell r="U16">
            <v>8</v>
          </cell>
          <cell r="V16">
            <v>0</v>
          </cell>
          <cell r="W16">
            <v>25</v>
          </cell>
          <cell r="X16">
            <v>0</v>
          </cell>
          <cell r="Y16">
            <v>45</v>
          </cell>
          <cell r="Z16">
            <v>0</v>
          </cell>
          <cell r="AA16">
            <v>78</v>
          </cell>
          <cell r="AB16">
            <v>0.26</v>
          </cell>
          <cell r="AC16" t="str">
            <v xml:space="preserve">1. Resultados Alcanzados a la fecha: De las 600 muestras programadas para ser analizadas en el año 2021 el Laboratorio en el primer trimestre del año ha analizado 78 muestras que corresponden al 13% de ejecución. 
2. Inconvenientes presentados: La prinicipal dificultad presentada durante el primer trimestre del año, fue el daño de los estándares que se encontraban almacenados en refrigeración, por el daño de la nevera  en donde se encontraban almacenados durante las adecuaciones realizadas por Gestión Adminsitrativa, lo que ha impedido realizar algunos  análisis de muestras de los planes de DMC 2019 y 2020.
Adicionalmente, hasta la fecha no se ha iniciado los planes de muestreo  de las direcciones de medicamentos y cosméticos debido a que no se cuenta con contrato de transporte. 
3. Acciones de Mejora si aplican: Se realizó reunion con las direcciones de Medicamentos y Cosméticos, en donde se acordaron el ajuste de los cronogramas. 
El daño de las neveras y estandares almacenados en ellas, fue informado al Grupo de Gestión Administrativa quien es el supervisor del contrato de adecuaciónes de áreas. Adicionalmente para dar cumplimiento a los requisitos del Sistema de Gesión de Calidad, se realizó una análisis de causa raíz de lo sucedido mediante la accion correctiva IVC-CCP-2021- AC001.
</v>
          </cell>
          <cell r="AD16">
            <v>14</v>
          </cell>
          <cell r="AE16">
            <v>0</v>
          </cell>
          <cell r="AF16">
            <v>16</v>
          </cell>
          <cell r="AG16">
            <v>0</v>
          </cell>
          <cell r="AH16">
            <v>16</v>
          </cell>
          <cell r="AI16">
            <v>0</v>
          </cell>
          <cell r="AJ16">
            <v>46</v>
          </cell>
          <cell r="AK16">
            <v>0.15333333333333332</v>
          </cell>
          <cell r="AL16" t="str">
            <v>1. Resultados Alcanzados a la fecha: Se pasó control de cambios a la Oficina Asesora de Planeación reduciendo la meta a 460, por tanto de las 460 muestras programadas para ser analizadas en el año 2021 el LFQPFOT en el, primer trimestre se analizaron 78 correspondiente al 16,95 y en el Segundo trimestre del año ha analizado 46 muestras que corresponden al 10%. En total en el primer semestre se han analizado un total de 124 muestras equivalente a   26,95%. 
2. Inconvenientes presentados: durante el primer semestre del año se presentó  el daño de la nevera que afectó los estándares allí almacenados, lo que ha impedido realizar algunos  análisis de muestras de los planes de DMC 2019 y 2020.
Adicionalmente, se presentarón incumplimiento en los planes de muestreo  de las direcciones de medicamentos y cosméticos debido a que no se contaba con contrato para el transporte de muestras y hasta la fecha no se cuenta con un progrma definitivo por parte de la Dirección de Medicamentos debido a inconvenientes presentados con el resposanble de transporte de muestras.  
3. Acciones de Mejora si aplican: se realizan diferentes reuniones con las direcciones misionales para el seguimiento y definición de los planes de muestreo.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ell>
          <cell r="AM16">
            <v>11</v>
          </cell>
          <cell r="AN16">
            <v>0</v>
          </cell>
          <cell r="AO16">
            <v>5</v>
          </cell>
          <cell r="AP16">
            <v>0</v>
          </cell>
          <cell r="AQ16">
            <v>29</v>
          </cell>
          <cell r="AR16">
            <v>0</v>
          </cell>
          <cell r="AS16">
            <v>45</v>
          </cell>
          <cell r="AT16">
            <v>0.15</v>
          </cell>
          <cell r="AU16" t="str">
            <v>1. Resultados Alcanzados a la fecha: El LFQPFOT ha analizado hasta la fecha 169 muestras, que corresponden  al 37% de avance en relación a la meta establecida para la vigencia. 
2. Inconvenientes presentados: se presentarón incumplimiento en los planes de muestreo  de las direcciones de medicamentos y cosméticos debido a que no se contaba con contrato para el transporte de muestras y hasta la fecha no se cuenta con un programa definitivo por parte de la Dirección de Medicamentos debido a inconvenientes presentados con el resposanble de transporte de muestras.  
Adicionalmente, durante el año 2021 se ha presentado el daño de la nevera que afectó algunos de los estándares allí almacenados, lo que ha impedido realizar algunos  análisis de muestras de los planes de DMC 2019 y 2020.
3. Acciones de Mejora si aplican: se realizan diferentes reuniones con las direcciones misionales para el seguimiento y definición de los planes de muestreo, de las cuales se derivo el ajuste de las metas del POA atendiendo que ya  no se pueden cumplir lo pactado para la presente vigencia.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ell>
          <cell r="AV16">
            <v>19</v>
          </cell>
          <cell r="AW16">
            <v>0</v>
          </cell>
          <cell r="AX16"/>
          <cell r="AY16"/>
          <cell r="AZ16"/>
          <cell r="BA16"/>
          <cell r="BB16">
            <v>19</v>
          </cell>
          <cell r="BC16">
            <v>6.3333333333333339E-2</v>
          </cell>
          <cell r="BD16" t="str">
            <v>1. Resultados Alcanzados a la fecha
2. Inconvenientes presentados
3. Acciones de Mejora si aplican</v>
          </cell>
        </row>
        <row r="17">
          <cell r="A17" t="str">
            <v>OL10</v>
          </cell>
          <cell r="B17" t="str">
            <v xml:space="preserve">1 Fortalecimiento  de la inspección  vigilancia y control de los productos competencia del Invima </v>
          </cell>
          <cell r="C17" t="str">
            <v>Oficina de Laboratorios y Control de Calidad</v>
          </cell>
          <cell r="D17" t="str">
            <v>Atender y gestionar las diferentes solicitudes de análisis de los productos competencia del INVIMA, requeridas por las direcciones misionales y reportar sus resultados Dispositivos médicos</v>
          </cell>
          <cell r="E17" t="str">
            <v>Verificar  el cumplimiento de la normatividad vigente para la toma de decisiones oportuna y brindar apoyo en el desarrollo de los planes, proyectos y programas de las diferentes Direcciones misionales.</v>
          </cell>
          <cell r="F17" t="str">
            <v>Inversión</v>
          </cell>
          <cell r="G17" t="str">
            <v>Muestras</v>
          </cell>
          <cell r="H17" t="str">
            <v>(Número de muestras analizadas por el Grupo de Dispositivos médicos  / número de muestras programadas para análisis del grupo de dispositivos médicos ) * 100</v>
          </cell>
          <cell r="I17" t="str">
            <v>Número</v>
          </cell>
          <cell r="J17" t="str">
            <v>Mensual</v>
          </cell>
          <cell r="K17">
            <v>90</v>
          </cell>
          <cell r="L17">
            <v>90</v>
          </cell>
          <cell r="M17">
            <v>0</v>
          </cell>
          <cell r="N17">
            <v>49</v>
          </cell>
          <cell r="O17">
            <v>49</v>
          </cell>
          <cell r="P17">
            <v>0</v>
          </cell>
          <cell r="Q17">
            <v>49</v>
          </cell>
          <cell r="R17">
            <v>0.5444444444444444</v>
          </cell>
          <cell r="S17">
            <v>1</v>
          </cell>
          <cell r="T17" t="str">
            <v/>
          </cell>
          <cell r="U17">
            <v>9</v>
          </cell>
          <cell r="V17">
            <v>0</v>
          </cell>
          <cell r="W17">
            <v>4</v>
          </cell>
          <cell r="X17">
            <v>0</v>
          </cell>
          <cell r="Y17">
            <v>0</v>
          </cell>
          <cell r="Z17">
            <v>0</v>
          </cell>
          <cell r="AA17">
            <v>13</v>
          </cell>
          <cell r="AB17">
            <v>0.14444444444444443</v>
          </cell>
          <cell r="AC17" t="str">
            <v>1. Resultados Alcanzados a la fecha:  En el primer trimestre el laboratorio realizó el  análisis de trece (13)  muestras equivalentes a 3185 unidades, correspondientes al Ministerio de salud, muestras de interlaboratorio  y muestras del Programa de Demuestra la caldad 2020. 
2.Inconvenientes presentados:  El programa DMC de dispositivos médicos 2021 no ha iniciado, debido a la falta del contrato de transporte de muestras.
3. Acciones de Mejora si aplican: se han realizado reuniones entre las áreas involucradas, en donde se realizaron ajustes al cronograma de muestreo.</v>
          </cell>
          <cell r="AD17">
            <v>0</v>
          </cell>
          <cell r="AE17">
            <v>0</v>
          </cell>
          <cell r="AF17">
            <v>0</v>
          </cell>
          <cell r="AG17">
            <v>0</v>
          </cell>
          <cell r="AH17">
            <v>0</v>
          </cell>
          <cell r="AI17">
            <v>0</v>
          </cell>
          <cell r="AJ17">
            <v>0</v>
          </cell>
          <cell r="AK17">
            <v>0</v>
          </cell>
          <cell r="AL17" t="str">
            <v xml:space="preserve">1. Resultados Alcanzados a la fecha: Durante el primer semestre el laboratorio analizó  el 19% de la meta propuesta para el año 2021, equivalente a trece (13) muestras (3185 unidades).
2. Inconvenientes presentados: En el segundo trimestre el laboratorio no realizo análisis de muestras. Se  tenía proyectado  recibir 10 muestras de suturas en el mes de mayo y 10 muestras de equipo de macrogoteo en el mes de junio del programa Demuestra la Calidad de la Dirección de Dispositivos Médicos y Otras Tecnologías ,sin embargo, debido a que se extendieron los tiempos por adenda del proceso contractual de transporte de muestras ,  el día 12 de Mayo en reunión con las direcciones misionales se ajusta la programación retirando las 10 muestras de suturas y reprogramando las 10 muestras de equipos de macrogoteo.
3. Acciones de Mejora si aplican: Se realizó reuniones con las direcciones misionales con el fin de considerar opciones en el muestreo y así mismo se retroalimento a la referente de Dispositivos Médicos los aspectos a considerar en el muestreo.
</v>
          </cell>
          <cell r="AM17">
            <v>0</v>
          </cell>
          <cell r="AN17">
            <v>0</v>
          </cell>
          <cell r="AO17">
            <v>10</v>
          </cell>
          <cell r="AP17">
            <v>0</v>
          </cell>
          <cell r="AQ17">
            <v>12</v>
          </cell>
          <cell r="AR17">
            <v>0</v>
          </cell>
          <cell r="AS17">
            <v>22</v>
          </cell>
          <cell r="AT17">
            <v>0.24444444444444444</v>
          </cell>
          <cell r="AU17" t="str">
            <v>1. Resultados Alcanzados a la fecha: Hasta el  tercer trimestre del año el laboratorio realizó el análisis 35  muestras equivalentes a 6570  unidades, correspondientes a muestras del Programa de Demuestra la caldad 2021.  
2. Inconvenientes presentados: No se contó con contrato de transporte de muestras durante el primer semestre, ocasionando el atraso del connograma pactado para la vigencia. Adicionalmente, se presenta desabastecimiento de guantes, por lo tanto, del muestreo programado  de diez (10) muestras se recibieron seis (6). 
3. Acciones de Mejora si aplican: Ninguna</v>
          </cell>
          <cell r="AV17">
            <v>14</v>
          </cell>
          <cell r="AW17">
            <v>0</v>
          </cell>
          <cell r="AX17"/>
          <cell r="AY17"/>
          <cell r="AZ17"/>
          <cell r="BA17"/>
          <cell r="BB17">
            <v>14</v>
          </cell>
          <cell r="BC17">
            <v>0.15555555555555556</v>
          </cell>
          <cell r="BD17" t="str">
            <v>1. Resultados Alcanzados a la fecha
2. Inconvenientes presentados
3. Acciones de Mejora si aplican</v>
          </cell>
        </row>
        <row r="18">
          <cell r="A18" t="str">
            <v>OL11</v>
          </cell>
          <cell r="B18" t="str">
            <v xml:space="preserve">1 Fortalecimiento  de la inspección  vigilancia y control de los productos competencia del Invima </v>
          </cell>
          <cell r="C18" t="str">
            <v>Oficina de Laboratorios y Control de Calidad</v>
          </cell>
          <cell r="D18" t="str">
            <v>Emitir conceptos de lotes de productos biológicos.</v>
          </cell>
          <cell r="E18" t="str">
            <v>Verificar  el cumplimiento de la normatividad vigente para la toma de decisiones oportuna y brindar apoyo en el desarrollo de los planes, proyectos y programas de las diferentes Direcciones misionales.</v>
          </cell>
          <cell r="F18" t="str">
            <v>Inversión</v>
          </cell>
          <cell r="G18" t="str">
            <v>Conceptos de liberación de Lotes</v>
          </cell>
          <cell r="H18" t="str">
            <v>(No. de conceptos de liberación de lotes emitidos / No. de conceptos de liberación de lotes programados) *100</v>
          </cell>
          <cell r="I18" t="str">
            <v>Número</v>
          </cell>
          <cell r="J18" t="str">
            <v>Mensual</v>
          </cell>
          <cell r="K18">
            <v>620</v>
          </cell>
          <cell r="L18">
            <v>620</v>
          </cell>
          <cell r="M18">
            <v>0</v>
          </cell>
          <cell r="N18">
            <v>508</v>
          </cell>
          <cell r="O18">
            <v>508</v>
          </cell>
          <cell r="P18">
            <v>0</v>
          </cell>
          <cell r="Q18">
            <v>508</v>
          </cell>
          <cell r="R18">
            <v>0.8193548387096774</v>
          </cell>
          <cell r="S18">
            <v>1</v>
          </cell>
          <cell r="T18" t="str">
            <v/>
          </cell>
          <cell r="U18">
            <v>48</v>
          </cell>
          <cell r="V18">
            <v>0</v>
          </cell>
          <cell r="W18">
            <v>42</v>
          </cell>
          <cell r="X18">
            <v>0</v>
          </cell>
          <cell r="Y18">
            <v>36</v>
          </cell>
          <cell r="Z18">
            <v>0</v>
          </cell>
          <cell r="AA18">
            <v>126</v>
          </cell>
          <cell r="AB18">
            <v>0.20322580645161289</v>
          </cell>
          <cell r="AC18" t="str">
            <v>1. Resultados Alcanzados a la fecha: Se han emitido 126  conceptos de liberación equivalentes al  19,38% , de acuerdo con lo programado para el año 2021.
Para las vacunas se han liberado 54 lotes  que corresponden a 2.728.619  dosis, los cuales corresponden a dosis administradas por Programa de Inmunización Ampliada (PAI) y comercializadores  privados. Para los hemoderivados se han liberado 70 lotes que corresponde a 149.428 unidades para pacientes que presentan patología asociada con hemostasia y para los sueros se han liberado 2 lotes que corresponde a 18.914 dosis.
2. Inconvenientes presentados: No aplica
3. Acciones de Mejora si aplican: No aplica</v>
          </cell>
          <cell r="AD18">
            <v>48</v>
          </cell>
          <cell r="AE18">
            <v>0</v>
          </cell>
          <cell r="AF18">
            <v>53</v>
          </cell>
          <cell r="AG18">
            <v>0</v>
          </cell>
          <cell r="AH18">
            <v>37</v>
          </cell>
          <cell r="AI18">
            <v>0</v>
          </cell>
          <cell r="AJ18">
            <v>138</v>
          </cell>
          <cell r="AK18">
            <v>0.22258064516129034</v>
          </cell>
          <cell r="AL18" t="str">
            <v>1. Resultados Alcanzados a la fecha:  Durante el primer semestre del año se han emitido 264 conceptos de Liberación de Lote equivalentes al 42.61% analizados de acuerdo con lo programado para el año 2021.
Para las vacunas se han liberado  116 lotes que corresponden a 11.061.978 dosis, los cuales corresponden a dosis administradas por el Programa de Inmunización Ampliada (PAI) y comercializadores privados. Para los hemoderivados se han liberado 146 lotes que corresponden a 407.218 unidades para pacientes que presentan patologías asociadas con hemostasia; y para los sueros se han liberado 2 lotes que corresponden a 18.914 dosis. 
2. Inconvenientes presentados: No aplica
3. Acciones de Mejora si aplican: No aplica</v>
          </cell>
          <cell r="AM18">
            <v>82</v>
          </cell>
          <cell r="AN18">
            <v>0</v>
          </cell>
          <cell r="AO18">
            <v>54</v>
          </cell>
          <cell r="AP18">
            <v>0</v>
          </cell>
          <cell r="AQ18">
            <v>59</v>
          </cell>
          <cell r="AR18">
            <v>0</v>
          </cell>
          <cell r="AS18">
            <v>195</v>
          </cell>
          <cell r="AT18">
            <v>0.31451612903225806</v>
          </cell>
          <cell r="AU18" t="str">
            <v>1. Resultados Alcanzados a la fecha:  Durante el tercer trimestre del año se han emitido 459 conceptos de Liberación de Lote equivalentes al 74,03% analizados de acuerdo con lo programado para el año 2021; lo cual representa resultados satisfactorios en el desarrollo analítico de las muestras. 
Para las vacunas se han liberado  234 lotes que corresponden a 33.103.436 dosis administradas por el Programa de Inmunización Ampliada (PAI) y comercializadores privados. Para los hemoderivados se han liberado 222 lotes que corresponden a 642.669 unidades para pacientes que presentan patologías asociadas con hemostasia; y para los sueros se han liberado 3 lotes que corresponden a 28.098 dosis. 
2. Inconvenientes presentados: No aplica
3. Acciones de Mejora si aplican: No aplica</v>
          </cell>
          <cell r="AV18">
            <v>49</v>
          </cell>
          <cell r="AW18">
            <v>0</v>
          </cell>
          <cell r="AX18"/>
          <cell r="AY18"/>
          <cell r="AZ18"/>
          <cell r="BA18"/>
          <cell r="BB18">
            <v>49</v>
          </cell>
          <cell r="BC18">
            <v>7.9032258064516123E-2</v>
          </cell>
          <cell r="BD18" t="str">
            <v>1. Resultados Alcanzados a la fecha
2. Inconvenientes presentados
3. Acciones de Mejora si aplican</v>
          </cell>
        </row>
        <row r="19">
          <cell r="A19" t="str">
            <v>OL12</v>
          </cell>
          <cell r="B19" t="str">
            <v xml:space="preserve">1 Fortalecimiento  de la inspección  vigilancia y control de los productos competencia del Invima </v>
          </cell>
          <cell r="C19" t="str">
            <v>Oficina de Laboratorios y Control de Calidad</v>
          </cell>
          <cell r="D19" t="str">
            <v>Emitir conceptos de lotes de productos biológicos.</v>
          </cell>
          <cell r="E19" t="str">
            <v>Verificar  el cumplimiento de la normatividad vigente para la toma de decisiones oportuna y brindar apoyo en el desarrollo de los planes, proyectos y programas de las diferentes Direcciones misionales.</v>
          </cell>
          <cell r="F19" t="str">
            <v>Inversión</v>
          </cell>
          <cell r="G19" t="str">
            <v>Conceptos de calidad</v>
          </cell>
          <cell r="H19" t="str">
            <v>(No. conceptos de calidad para productos exentos de liberación de lote/No conceptos de calidad exentos de liberación de lote programados)*100</v>
          </cell>
          <cell r="I19" t="str">
            <v>Número</v>
          </cell>
          <cell r="J19" t="str">
            <v>Mensual</v>
          </cell>
          <cell r="K19">
            <v>120</v>
          </cell>
          <cell r="L19">
            <v>120</v>
          </cell>
          <cell r="M19">
            <v>0</v>
          </cell>
          <cell r="N19">
            <v>97</v>
          </cell>
          <cell r="O19">
            <v>97</v>
          </cell>
          <cell r="P19">
            <v>0</v>
          </cell>
          <cell r="Q19">
            <v>97</v>
          </cell>
          <cell r="R19">
            <v>0.80833333333333335</v>
          </cell>
          <cell r="S19">
            <v>1</v>
          </cell>
          <cell r="T19" t="str">
            <v/>
          </cell>
          <cell r="U19">
            <v>12</v>
          </cell>
          <cell r="V19">
            <v>0</v>
          </cell>
          <cell r="W19">
            <v>5</v>
          </cell>
          <cell r="X19">
            <v>0</v>
          </cell>
          <cell r="Y19">
            <v>5</v>
          </cell>
          <cell r="Z19">
            <v>0</v>
          </cell>
          <cell r="AA19">
            <v>22</v>
          </cell>
          <cell r="AB19">
            <v>0.18333333333333332</v>
          </cell>
          <cell r="AC19" t="str">
            <v>1. Resultados Alcanzados a la fecha: A la fecha se han emitido 22 conceptos de calidad para productos excentos de liberación de lote, lo que corresponde a un 55% de la meta programada para este año. De estos productos corresponden a vitales no disponibles y a productos asociados a la emergencia sanitaria debido a la pandemia por COVID 19
2. Inconvenientes presentados: No aplica
3. Acciones de Mejora si aplican: No aplica</v>
          </cell>
          <cell r="AD19">
            <v>9</v>
          </cell>
          <cell r="AE19">
            <v>0</v>
          </cell>
          <cell r="AF19">
            <v>6</v>
          </cell>
          <cell r="AG19">
            <v>0</v>
          </cell>
          <cell r="AH19">
            <v>7</v>
          </cell>
          <cell r="AI19">
            <v>0</v>
          </cell>
          <cell r="AJ19">
            <v>22</v>
          </cell>
          <cell r="AK19">
            <v>0.18333333333333332</v>
          </cell>
          <cell r="AL19" t="str">
            <v>1. Resultados Alcanzados a la fecha: Durante el primer semestre del año 2021 se han emitido 44 conceptos de calidad para productos excentos de liberación de lote lo que correponde a un 100% de la meta programada para este año
2. Inconvenientes presentados: No aplica
3. Acciones de Mejora si aplican: No aplica</v>
          </cell>
          <cell r="AM19">
            <v>10</v>
          </cell>
          <cell r="AN19">
            <v>0</v>
          </cell>
          <cell r="AO19">
            <v>18</v>
          </cell>
          <cell r="AP19">
            <v>0</v>
          </cell>
          <cell r="AQ19">
            <v>9</v>
          </cell>
          <cell r="AR19">
            <v>0</v>
          </cell>
          <cell r="AS19">
            <v>37</v>
          </cell>
          <cell r="AT19">
            <v>0.30833333333333335</v>
          </cell>
          <cell r="AU19" t="str">
            <v>1. Resultados Alcanzados a la fecha: A la fecha se han emitido 81 conceptos de calidad para productos excentos de liberación de lote, lo que corresponde a un  115% de la meta propuesta. Estos productos corresponden a vitales no disponibles y a emergencia sanitaria debido a la pandemia por COVID 19. 
2. Inconvenientes presentados: Ninguno
3. Acciones de Mejora si aplican: Teniendo en cuenta el incremento que se ha presentado en los sometimientos para evaluación documental por conceptos de calidad para vitales no disponibles y vacunas contra la Covid 19; se solicitó control de cambios para el incremento de la meta de 70 a 120 conceptos de calidad.</v>
          </cell>
          <cell r="AV19">
            <v>16</v>
          </cell>
          <cell r="AW19">
            <v>0</v>
          </cell>
          <cell r="AX19"/>
          <cell r="AY19"/>
          <cell r="AZ19"/>
          <cell r="BA19"/>
          <cell r="BB19">
            <v>16</v>
          </cell>
          <cell r="BC19">
            <v>0.13333333333333333</v>
          </cell>
          <cell r="BD19" t="str">
            <v>1. Resultados Alcanzados a la fecha
2. Inconvenientes presentados
3. Acciones de Mejora si aplican</v>
          </cell>
        </row>
        <row r="20">
          <cell r="A20" t="str">
            <v>OL13</v>
          </cell>
          <cell r="B20" t="str">
            <v xml:space="preserve">1 Fortalecimiento  de la inspección  vigilancia y control de los productos competencia del Invima </v>
          </cell>
          <cell r="C20" t="str">
            <v>Oficina de Laboratorios y Control de Calidad</v>
          </cell>
          <cell r="D20" t="str">
            <v>Gestionar  Programas de Ensayos de Aptitud o Pruebas de Eficiencia   para los Laboratorios departamentales de salud pública</v>
          </cell>
          <cell r="E20" t="str">
            <v>Fortalecer la Red Nacional de Laboratorios  y contribuir con actividades necesarias para la implementación del Sistema de Gestión de los Laboratorios.</v>
          </cell>
          <cell r="F20" t="str">
            <v>Inversión</v>
          </cell>
          <cell r="G20" t="str">
            <v>Programas de Ensayos de Aptitud Gestionados o Pruebas de Eficiencia</v>
          </cell>
          <cell r="H20" t="str">
            <v>(Número de Programas de Ensayos de Aptitud gestionados o Pruebas de Eficiencia /número  Programas de Ensayos de Aptitud Pruebas de Eficiencia programados) *100</v>
          </cell>
          <cell r="I20" t="str">
            <v>Número</v>
          </cell>
          <cell r="J20" t="str">
            <v>Anual</v>
          </cell>
          <cell r="K20">
            <v>4</v>
          </cell>
          <cell r="L20">
            <v>4</v>
          </cell>
          <cell r="M20">
            <v>0</v>
          </cell>
          <cell r="N20">
            <v>4</v>
          </cell>
          <cell r="O20">
            <v>4</v>
          </cell>
          <cell r="P20">
            <v>0</v>
          </cell>
          <cell r="Q20">
            <v>4</v>
          </cell>
          <cell r="R20">
            <v>1</v>
          </cell>
          <cell r="S20">
            <v>1</v>
          </cell>
          <cell r="T20" t="str">
            <v/>
          </cell>
          <cell r="U20">
            <v>0</v>
          </cell>
          <cell r="V20">
            <v>0</v>
          </cell>
          <cell r="W20">
            <v>0</v>
          </cell>
          <cell r="X20">
            <v>0</v>
          </cell>
          <cell r="Y20">
            <v>0</v>
          </cell>
          <cell r="Z20">
            <v>0</v>
          </cell>
          <cell r="AA20">
            <v>0</v>
          </cell>
          <cell r="AB20">
            <v>0</v>
          </cell>
          <cell r="AC20" t="str">
            <v>1. Resultados Alcanzados a la fecha: Durante el primer trimestre del año se realizó la etapa precontractual del proceso para la adquisición de ensayos de patitud, cuyos pliegos se encuentran  publicados en el SECOP y ya fueron contestadas las observaciones realizadas por los proponetes.
2. Inconvenientes presentados: No aplica
3. Acciones de Mejora si aplican: No aplica</v>
          </cell>
          <cell r="AD20">
            <v>0</v>
          </cell>
          <cell r="AE20">
            <v>0</v>
          </cell>
          <cell r="AF20">
            <v>0</v>
          </cell>
          <cell r="AG20">
            <v>0</v>
          </cell>
          <cell r="AH20">
            <v>0</v>
          </cell>
          <cell r="AI20">
            <v>0</v>
          </cell>
          <cell r="AJ20">
            <v>0</v>
          </cell>
          <cell r="AK20">
            <v>0</v>
          </cell>
          <cell r="AL20" t="str">
            <v>1. Resultados Alcanzados a la fecha:  Durante el primer semestre del año no fueron gestionados ensayos de aptitud o pruebas de eficiencia, ya que el contrato de Ensayos Interlaboratorios inicia en el mes de Julio, momento en el se inicia el envio de la invitación y muestras respectivas a los Laboratorio de Salud Pública.
2. Inconvenientes presentados: ninguno
3. Acciones de Mejora si aplican: no aplica</v>
          </cell>
          <cell r="AM20">
            <v>1</v>
          </cell>
          <cell r="AN20">
            <v>0</v>
          </cell>
          <cell r="AO20">
            <v>1</v>
          </cell>
          <cell r="AP20">
            <v>0</v>
          </cell>
          <cell r="AQ20">
            <v>1</v>
          </cell>
          <cell r="AR20">
            <v>0</v>
          </cell>
          <cell r="AS20">
            <v>3</v>
          </cell>
          <cell r="AT20">
            <v>0.75</v>
          </cell>
          <cell r="AU20" t="str">
            <v>1. Resultados Alcanzados a la fecha: En lo corrido del año se han gestionado tres (3) ensayos de aptitud, de la siguiente manera:
- En Julio se inicio el interlaboratorio  para  la determinación  de parametros fisicoquimicos en una  muestra de leche  en polvo entera, los cinco  parametros evaluados fueron: ácidez, proteina, humedad, grasa y cenizas.
 - En  agosto de 2021  se  dió  inició  al Inter laboratorio   de  bebidas  alcohólicas en una matriz  de Whisky, los parámetros  evaluados  fueron metanol y  grado alcoholímetro.
- En septiembre se gestióno el análisis de parámetros Microbiológicos en matriz de carne en polvo.  
2. Inconvenientes presentados: Ninguno
3. Acciones de Mejora si aplican: No Aplica</v>
          </cell>
          <cell r="AV20">
            <v>1</v>
          </cell>
          <cell r="AW20">
            <v>0</v>
          </cell>
          <cell r="AX20"/>
          <cell r="AY20"/>
          <cell r="AZ20"/>
          <cell r="BA20"/>
          <cell r="BB20">
            <v>1</v>
          </cell>
          <cell r="BC20">
            <v>0.25</v>
          </cell>
          <cell r="BD20" t="str">
            <v>1. Resultados Alcanzados a la fecha
2. Inconvenientes presentados
3. Acciones de Mejora si aplican</v>
          </cell>
        </row>
        <row r="21">
          <cell r="A21" t="str">
            <v>OL14</v>
          </cell>
          <cell r="B21" t="str">
            <v xml:space="preserve">1 Fortalecimiento  de la inspección  vigilancia y control de los productos competencia del Invima </v>
          </cell>
          <cell r="C21" t="str">
            <v>Oficina de Laboratorios y Control de Calidad</v>
          </cell>
          <cell r="D21" t="str">
            <v xml:space="preserve">Realizar inscripción  y participar  en ensayos de aptitud y pruebas interlaboratorios  a nivel nacional y/o internacional acorde con la oferta y productos, analitos o matrices a evaluar  que apliquen. </v>
          </cell>
          <cell r="E21" t="str">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ell>
          <cell r="F21" t="str">
            <v>Inversión</v>
          </cell>
          <cell r="G21" t="str">
            <v>Participación de Ensayos de Aptitud / Prueba Interlaboratorios</v>
          </cell>
          <cell r="H21" t="str">
            <v>(No. de   ensayos de aptitud/Pruebas interlaboratorios en los que participaron  los Laboratorios INVIMA/ No. de  ensayos de aptitud/Pruebas interlaboratorios programados para los laboratorios del Invima)*100</v>
          </cell>
          <cell r="I21" t="str">
            <v>Número</v>
          </cell>
          <cell r="J21" t="str">
            <v>Mensual</v>
          </cell>
          <cell r="K21">
            <v>41</v>
          </cell>
          <cell r="L21">
            <v>41</v>
          </cell>
          <cell r="M21">
            <v>0</v>
          </cell>
          <cell r="N21">
            <v>39</v>
          </cell>
          <cell r="O21">
            <v>39</v>
          </cell>
          <cell r="P21">
            <v>0</v>
          </cell>
          <cell r="Q21">
            <v>39</v>
          </cell>
          <cell r="R21">
            <v>0.95121951219512191</v>
          </cell>
          <cell r="S21">
            <v>1</v>
          </cell>
          <cell r="T21" t="str">
            <v/>
          </cell>
          <cell r="U21">
            <v>11</v>
          </cell>
          <cell r="V21">
            <v>0</v>
          </cell>
          <cell r="W21">
            <v>1</v>
          </cell>
          <cell r="X21">
            <v>0</v>
          </cell>
          <cell r="Y21">
            <v>1</v>
          </cell>
          <cell r="Z21">
            <v>0</v>
          </cell>
          <cell r="AA21">
            <v>13</v>
          </cell>
          <cell r="AB21">
            <v>0.31707317073170732</v>
          </cell>
          <cell r="AC21" t="str">
            <v>1. Resultados Alcanzados a la fecha: durante el primer trimestre del año se participaron en 13 pruebas interlaboratorios, con los que fueron evaluados aproximadamente 16 parámetros, para el interlaboratorio en el que participó el LOGM se evaluaron 19 secuencias.
2. Inconvenientes presentados: No aplica
3. Acciones de Mejora si aplican: No aplica</v>
          </cell>
          <cell r="AD21">
            <v>0</v>
          </cell>
          <cell r="AE21">
            <v>0</v>
          </cell>
          <cell r="AF21">
            <v>0</v>
          </cell>
          <cell r="AG21">
            <v>0</v>
          </cell>
          <cell r="AH21">
            <v>1</v>
          </cell>
          <cell r="AI21">
            <v>0</v>
          </cell>
          <cell r="AJ21">
            <v>1</v>
          </cell>
          <cell r="AK21">
            <v>2.4390243902439025E-2</v>
          </cell>
          <cell r="AL21" t="str">
            <v>1. Resultados Alcanzados a la fecha:en  lo corrido del año se han participado en 14 pruebas interlaboratorios, con los que fueron evaluados aproximadamente 18 parámetros, para el interlaboratorio en el que participó el LOGM se evaluaron 19 secuencias.
2. Inconvenientes presentados: No aplica
3. Acciones de Mejora si aplican: No aplica</v>
          </cell>
          <cell r="AM21">
            <v>2</v>
          </cell>
          <cell r="AN21">
            <v>0</v>
          </cell>
          <cell r="AO21">
            <v>3</v>
          </cell>
          <cell r="AP21">
            <v>0</v>
          </cell>
          <cell r="AQ21">
            <v>4</v>
          </cell>
          <cell r="AR21">
            <v>0</v>
          </cell>
          <cell r="AS21">
            <v>9</v>
          </cell>
          <cell r="AT21">
            <v>0.21951219512195122</v>
          </cell>
          <cell r="AU21" t="str">
            <v>1. Resultados Alcanzados a la fecha: en  lo corrido del año se han participado en 23 pruebas interlaboratorios, entre los qye podemos encontrar los siguientes determinación de grado alcoholimetrico de bebidas alcoholicas, migración, determinación de parametros fisicoquimicos de leche,  Determinación de aflatoxinas, determinación de plaguicidas. pH. HPLC, perdida por secado, densidad. Los revisados con informe aprobado fueron pH y HPLC. Los otros dos ensayos se realizaron, GM Proficiency Test GeMMU87, GM Proficiency Test GeMMU87, 
2. Inconvenientes presentados: declaración de desierto de algunos grupos del proceso para la adquisicón de ensayos de aptitud.
3. Acciones de Mejora si aplican: Adelantar el proceso contractual para los ítem de los procesos declarados desiertos y solicitar control de cambios en la metas ya que no fue viable la participación de dos rondas debido a las fechas programadas por los proveedores.</v>
          </cell>
          <cell r="AV21">
            <v>16</v>
          </cell>
          <cell r="AW21">
            <v>0</v>
          </cell>
          <cell r="AX21"/>
          <cell r="AY21"/>
          <cell r="AZ21"/>
          <cell r="BA21"/>
          <cell r="BB21">
            <v>16</v>
          </cell>
          <cell r="BC21">
            <v>0.3902439024390244</v>
          </cell>
          <cell r="BD21" t="str">
            <v>1. Resultados Alcanzados a la fecha
2. Inconvenientes presentados
3. Acciones de Mejora si aplican</v>
          </cell>
        </row>
        <row r="22">
          <cell r="A22" t="str">
            <v>OL15</v>
          </cell>
          <cell r="B22" t="str">
            <v xml:space="preserve">1 Fortalecimiento  de la inspección  vigilancia y control de los productos competencia del Invima </v>
          </cell>
          <cell r="C22" t="str">
            <v>Oficina de Laboratorios y Control de Calidad</v>
          </cell>
          <cell r="D22" t="str">
            <v>Estandarizar técnicas requeridas en el laboratorio para la realización de análisis de productos competencia del INVIMA.</v>
          </cell>
          <cell r="E22" t="str">
            <v xml:space="preserve"> Ampliar el portafolio de servicios de los laboratorios  para brindar  respuesta a las solicitudes de los clientes tanto internos como externos impactando el incremento del  estatus sanitario y la apertura de nuevos mercados.</v>
          </cell>
          <cell r="F22" t="str">
            <v>Inversión</v>
          </cell>
          <cell r="G22" t="str">
            <v>Técnicas Estandarizadas</v>
          </cell>
          <cell r="H22" t="str">
            <v>(Número de técnicas estandarizadas/ Numero de  técnicas  programadas)*100</v>
          </cell>
          <cell r="I22" t="str">
            <v>Número</v>
          </cell>
          <cell r="J22" t="str">
            <v>Semestral</v>
          </cell>
          <cell r="K22">
            <v>15</v>
          </cell>
          <cell r="L22">
            <v>15</v>
          </cell>
          <cell r="M22">
            <v>0</v>
          </cell>
          <cell r="N22">
            <v>9</v>
          </cell>
          <cell r="O22">
            <v>9</v>
          </cell>
          <cell r="P22">
            <v>0</v>
          </cell>
          <cell r="Q22">
            <v>9</v>
          </cell>
          <cell r="R22">
            <v>0.6</v>
          </cell>
          <cell r="S22">
            <v>1</v>
          </cell>
          <cell r="T22" t="str">
            <v/>
          </cell>
          <cell r="U22">
            <v>5</v>
          </cell>
          <cell r="V22">
            <v>0</v>
          </cell>
          <cell r="W22">
            <v>0</v>
          </cell>
          <cell r="X22">
            <v>0</v>
          </cell>
          <cell r="Y22">
            <v>0</v>
          </cell>
          <cell r="Z22">
            <v>0</v>
          </cell>
          <cell r="AA22">
            <v>5</v>
          </cell>
          <cell r="AB22">
            <v>0.33333333333333331</v>
          </cell>
          <cell r="AC22" t="str">
            <v>1. Resultados Alcanzados a la fecha: durante el primer trimestre del año fueron estandarizadas un total de cinco (5) nuevas metodologías que representan el 33,3%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2. Inconvenientes presentados: No aplica
3. Acciones de Mejora si aplican: no aplica</v>
          </cell>
          <cell r="AD22">
            <v>0</v>
          </cell>
          <cell r="AE22">
            <v>0</v>
          </cell>
          <cell r="AF22">
            <v>1</v>
          </cell>
          <cell r="AG22">
            <v>0</v>
          </cell>
          <cell r="AH22">
            <v>0</v>
          </cell>
          <cell r="AI22">
            <v>0</v>
          </cell>
          <cell r="AJ22">
            <v>1</v>
          </cell>
          <cell r="AK22">
            <v>6.6666666666666666E-2</v>
          </cell>
          <cell r="AL22" t="str">
            <v>1. Resultados Alcanzados a la fecha: durante el primer semestre del año fueron estandarizadas un total de seis (6) nuevas metodologías que representan el 40%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2. Inconvenientes presentados: No aplica
3. Acciones de Mejora si aplican: no aplica</v>
          </cell>
          <cell r="AM22">
            <v>0</v>
          </cell>
          <cell r="AN22">
            <v>0</v>
          </cell>
          <cell r="AO22">
            <v>0</v>
          </cell>
          <cell r="AP22">
            <v>0</v>
          </cell>
          <cell r="AQ22">
            <v>3</v>
          </cell>
          <cell r="AR22">
            <v>0</v>
          </cell>
          <cell r="AS22">
            <v>3</v>
          </cell>
          <cell r="AT22">
            <v>0.2</v>
          </cell>
          <cell r="AU22" t="str">
            <v>1. Resultados Alcanzados a la fecha: a la fecha los grupos de laboratorio han realizado nueve (9) metodologías estandarizadas que representan el 60%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 FQPFOT:  metodologias para los perfiles de disolución pH 4,5 de las moleculas amlodipino y fluconazol
- FMDMOT: Evaluación de flujo en catéteres venosos centrales y periféricos
2. Inconvenientes presentados: No aplica
3. Acciones de Mejora si aplican: no aplica</v>
          </cell>
          <cell r="AV22">
            <v>0</v>
          </cell>
          <cell r="AW22">
            <v>0</v>
          </cell>
          <cell r="AX22"/>
          <cell r="AY22"/>
          <cell r="AZ22"/>
          <cell r="BA22"/>
          <cell r="BB22">
            <v>0</v>
          </cell>
          <cell r="BC22">
            <v>0</v>
          </cell>
          <cell r="BD22" t="str">
            <v>1. Resultados Alcanzados a la fecha
2. Inconvenientes presentados
3. Acciones de Mejora si aplican</v>
          </cell>
        </row>
        <row r="23">
          <cell r="A23" t="str">
            <v>OL16</v>
          </cell>
          <cell r="B23" t="str">
            <v xml:space="preserve">1 Fortalecimiento  de la inspección  vigilancia y control de los productos competencia del Invima </v>
          </cell>
          <cell r="C23" t="str">
            <v>Oficina de Laboratorios y Control de Calidad</v>
          </cell>
          <cell r="D23" t="str">
            <v xml:space="preserve"> Validar o verificar técnicas requeridas en el laboratorio para la realización de análisis de productos competencia del INVIMA.</v>
          </cell>
          <cell r="E23" t="str">
            <v>Establecer el desempeño de los métodos analíticos  empleados en los grupos de laboratorio con el fin de asegurar la confiabilidad de los resultados y ampliar el alcance de la acreditación.</v>
          </cell>
          <cell r="F23" t="str">
            <v>Inversión</v>
          </cell>
          <cell r="G23" t="str">
            <v>Técnicas validadas o Verificadas</v>
          </cell>
          <cell r="H23" t="str">
            <v>(Número de técnicas validadas o verificadas/ Número de  técnicas  programadas) *100</v>
          </cell>
          <cell r="I23" t="str">
            <v>Número</v>
          </cell>
          <cell r="J23" t="str">
            <v>Semestral</v>
          </cell>
          <cell r="K23">
            <v>17</v>
          </cell>
          <cell r="L23">
            <v>17</v>
          </cell>
          <cell r="M23">
            <v>0</v>
          </cell>
          <cell r="N23">
            <v>12</v>
          </cell>
          <cell r="O23">
            <v>12</v>
          </cell>
          <cell r="P23">
            <v>0</v>
          </cell>
          <cell r="Q23">
            <v>12</v>
          </cell>
          <cell r="R23">
            <v>0.70588235294117652</v>
          </cell>
          <cell r="S23">
            <v>1</v>
          </cell>
          <cell r="T23" t="str">
            <v/>
          </cell>
          <cell r="U23">
            <v>5</v>
          </cell>
          <cell r="V23">
            <v>0</v>
          </cell>
          <cell r="W23">
            <v>1</v>
          </cell>
          <cell r="X23">
            <v>0</v>
          </cell>
          <cell r="Y23">
            <v>0</v>
          </cell>
          <cell r="Z23">
            <v>0</v>
          </cell>
          <cell r="AA23">
            <v>6</v>
          </cell>
          <cell r="AB23">
            <v>0.35294117647058826</v>
          </cell>
          <cell r="AC23" t="str">
            <v>1. Resultados Alcanzados a la fecha:  durante el primer trimestre del año 2021, se validaron o verificaron un total de sesis metodologías, que representan el 40% de la meta establecida para la presente vigencia. A continuación se presentan las metodologías por grupo de laboratorio:
-FQAB: Determinación de metanol en Vino Blanco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ell>
          <cell r="AD23">
            <v>1</v>
          </cell>
          <cell r="AE23">
            <v>0</v>
          </cell>
          <cell r="AF23">
            <v>0</v>
          </cell>
          <cell r="AG23">
            <v>0</v>
          </cell>
          <cell r="AH23">
            <v>1</v>
          </cell>
          <cell r="AI23">
            <v>0</v>
          </cell>
          <cell r="AJ23">
            <v>2</v>
          </cell>
          <cell r="AK23">
            <v>0.11764705882352941</v>
          </cell>
          <cell r="AL23" t="str">
            <v>1. Resultados Alcanzados a la fecha:  durante el primer trimestre del año 2021, se validaron o verificaron un total de ocho (8) metodologías, que representan el 53%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ell>
          <cell r="AM23">
            <v>2</v>
          </cell>
          <cell r="AN23">
            <v>0</v>
          </cell>
          <cell r="AO23">
            <v>0</v>
          </cell>
          <cell r="AP23">
            <v>0</v>
          </cell>
          <cell r="AQ23">
            <v>1</v>
          </cell>
          <cell r="AR23">
            <v>0</v>
          </cell>
          <cell r="AS23">
            <v>3</v>
          </cell>
          <cell r="AT23">
            <v>0.17647058823529413</v>
          </cell>
          <cell r="AU23" t="str">
            <v>1. Resultados Alcanzados a la fecha:  durante el año 2021, se han validado o verificado un total de 11 metodologías, que representan el 73%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-FQPFOT:   perfiles de disolución de pH 1,2  de fluconazol, pH 1.2 de amlodipino, y la verificación de IR para metformina.
2. Inconvenientes presentados: No aplica
3. Acciones de Mejora si aplican: No aplica</v>
          </cell>
          <cell r="AV23">
            <v>1</v>
          </cell>
          <cell r="AW23">
            <v>0</v>
          </cell>
          <cell r="AX23"/>
          <cell r="AY23"/>
          <cell r="AZ23"/>
          <cell r="BA23"/>
          <cell r="BB23">
            <v>1</v>
          </cell>
          <cell r="BC23">
            <v>5.8823529411764705E-2</v>
          </cell>
          <cell r="BD23" t="str">
            <v>1. Resultados Alcanzados a la fecha
2. Inconvenientes presentados
3. Acciones de Mejora si aplican</v>
          </cell>
        </row>
        <row r="24">
          <cell r="A24" t="str">
            <v>OL17</v>
          </cell>
          <cell r="B24" t="str">
            <v xml:space="preserve">1 Fortalecimiento  de la inspección  vigilancia y control de los productos competencia del Invima </v>
          </cell>
          <cell r="C24" t="str">
            <v>Oficina de Laboratorios y Control de Calidad</v>
          </cell>
          <cell r="D24" t="str">
            <v>Emitir informes  epidemiológicos y  de los Laboratorios de Salud Pública Departamentales y del Distrito</v>
          </cell>
          <cell r="E24" t="str">
            <v>Conocer el diagnostico del perfil epidemiológico a nivel regional y nacional.</v>
          </cell>
          <cell r="F24" t="str">
            <v>Funcionamiento</v>
          </cell>
          <cell r="G24" t="str">
            <v>Informes</v>
          </cell>
          <cell r="H24" t="str">
            <v>(Número de informe mensual de muestras de alimentos y bebidas analizadas por Laboratorios de Salud Pública/Número de informes de muestras de alimentos y bebidas analizadas por Laboratorios de Salud Pública programados)*100</v>
          </cell>
          <cell r="I24" t="str">
            <v>Número</v>
          </cell>
          <cell r="J24" t="str">
            <v>Trimestral</v>
          </cell>
          <cell r="K24">
            <v>132</v>
          </cell>
          <cell r="L24">
            <v>0</v>
          </cell>
          <cell r="M24">
            <v>132</v>
          </cell>
          <cell r="N24">
            <v>132</v>
          </cell>
          <cell r="O24">
            <v>0</v>
          </cell>
          <cell r="P24">
            <v>132</v>
          </cell>
          <cell r="Q24">
            <v>132</v>
          </cell>
          <cell r="R24">
            <v>1</v>
          </cell>
          <cell r="S24">
            <v>1</v>
          </cell>
          <cell r="T24" t="str">
            <v/>
          </cell>
          <cell r="U24">
            <v>0</v>
          </cell>
          <cell r="V24">
            <v>33</v>
          </cell>
          <cell r="W24">
            <v>0</v>
          </cell>
          <cell r="X24">
            <v>0</v>
          </cell>
          <cell r="Y24">
            <v>0</v>
          </cell>
          <cell r="Z24">
            <v>0</v>
          </cell>
          <cell r="AA24">
            <v>33</v>
          </cell>
          <cell r="AB24">
            <v>0.25</v>
          </cell>
          <cell r="AC24" t="str">
            <v>1. Resultados Alcanzados a la fecha: Con la finalización del primer trimestre del 2021,  se elaboraran los  informes Epidemiológicos y de gestión de los 33 laboratorios Departamentales de Salud Pública correspondientes al primer trimestre del año 2021.
2. Inconvenientes presentados: No aplica
3. Acciones de Mejora si aplican: No aplica</v>
          </cell>
          <cell r="AD24">
            <v>0</v>
          </cell>
          <cell r="AE24">
            <v>33</v>
          </cell>
          <cell r="AF24">
            <v>0</v>
          </cell>
          <cell r="AG24">
            <v>0</v>
          </cell>
          <cell r="AH24">
            <v>0</v>
          </cell>
          <cell r="AI24">
            <v>0</v>
          </cell>
          <cell r="AJ24">
            <v>33</v>
          </cell>
          <cell r="AK24">
            <v>0.25</v>
          </cell>
          <cell r="AL24" t="str">
            <v>1. Resultados Alcanzados a la fecha:  durante el primer semestre del año 2021  se elaboraron 66  informes Epidemiológicos y de gestión de los 33 laboratorios Departamentales de Salud Pública correspondientes al primer trimestre del año 2021.
2. Inconvenientes presentados: No aplica
3. Acciones de Mejora si aplican: No aplica</v>
          </cell>
          <cell r="AM24">
            <v>0</v>
          </cell>
          <cell r="AN24">
            <v>33</v>
          </cell>
          <cell r="AO24">
            <v>0</v>
          </cell>
          <cell r="AP24">
            <v>0</v>
          </cell>
          <cell r="AQ24">
            <v>0</v>
          </cell>
          <cell r="AR24">
            <v>0</v>
          </cell>
          <cell r="AS24">
            <v>33</v>
          </cell>
          <cell r="AT24">
            <v>0.25</v>
          </cell>
          <cell r="AU24" t="str">
            <v>1. Resultados Alcanzados a la fecha:  durante lo corrido del  año 2021  se elaboraron 99  informes Epidemiológicos y de gestión de los 33 laboratorios Departamentales de Salud Pública.
2. Inconvenientes presentados: No aplica
3. Acciones de Mejora si aplican: No aplica</v>
          </cell>
          <cell r="AV24">
            <v>0</v>
          </cell>
          <cell r="AW24">
            <v>33</v>
          </cell>
          <cell r="AX24"/>
          <cell r="AY24"/>
          <cell r="AZ24"/>
          <cell r="BA24"/>
          <cell r="BB24">
            <v>33</v>
          </cell>
          <cell r="BC24">
            <v>0.25</v>
          </cell>
          <cell r="BD24" t="str">
            <v>1. Resultados Alcanzados a la fecha
2. Inconvenientes presentados
3. Acciones de Mejora si aplican</v>
          </cell>
        </row>
        <row r="25">
          <cell r="A25" t="str">
            <v>OL18</v>
          </cell>
          <cell r="B25" t="str">
            <v xml:space="preserve">1 Fortalecimiento  de la inspección  vigilancia y control de los productos competencia del Invima </v>
          </cell>
          <cell r="C25" t="str">
            <v>Oficina de Laboratorios y Control de Calidad</v>
          </cell>
          <cell r="D25" t="str">
            <v>Realizar el proceso para el otorgamiento de reconocimientos.</v>
          </cell>
          <cell r="E25" t="str">
            <v>Mantener el máximo estándar de calidad como es la certificación de acreditación, precalificación, entre otros</v>
          </cell>
          <cell r="F25" t="str">
            <v>Inversión</v>
          </cell>
          <cell r="G25" t="str">
            <v>Atención de auditorias y/o evaluaciones</v>
          </cell>
          <cell r="H25" t="str">
            <v>(No de auditoria y/o evaluaciones  interna, de vigilancia, renovación y/o extraordinaria, precalificación clasificación de agencia reguladora recibidas/No de auditoria y/o evaluaciones  interna, de vigilancia, renovación y/o extraordinaria, precalificación clasificación de agencia reguladora programadas)*100</v>
          </cell>
          <cell r="I25" t="str">
            <v>Número</v>
          </cell>
          <cell r="J25" t="str">
            <v>Semestral</v>
          </cell>
          <cell r="K25">
            <v>2</v>
          </cell>
          <cell r="L25">
            <v>2</v>
          </cell>
          <cell r="M25">
            <v>0</v>
          </cell>
          <cell r="N25">
            <v>2</v>
          </cell>
          <cell r="O25">
            <v>2</v>
          </cell>
          <cell r="P25">
            <v>0</v>
          </cell>
          <cell r="Q25">
            <v>2</v>
          </cell>
          <cell r="R25">
            <v>1</v>
          </cell>
          <cell r="S25">
            <v>1</v>
          </cell>
          <cell r="T25" t="str">
            <v/>
          </cell>
          <cell r="U25">
            <v>0</v>
          </cell>
          <cell r="V25">
            <v>0</v>
          </cell>
          <cell r="W25">
            <v>0</v>
          </cell>
          <cell r="X25">
            <v>0</v>
          </cell>
          <cell r="Y25">
            <v>0</v>
          </cell>
          <cell r="Z25">
            <v>0</v>
          </cell>
          <cell r="AA25">
            <v>0</v>
          </cell>
          <cell r="AB25">
            <v>0</v>
          </cell>
          <cell r="AC25" t="str">
            <v>1. Resultados Alcanzados a la fecha: Durante el primer trimestre del año 2021, se realizó la etapa precontractual  del proceso de auditoria interna y fue enviado el estudio previo del proceso para la contratación de la evaluación de vigilancia del ONAC , para su revisión por parte del Grupo de Gestión Contractual.
2. Inconvenientes presentados: No aplica
3. Acciones de Mejora si aplican: No aplica</v>
          </cell>
          <cell r="AD25">
            <v>0</v>
          </cell>
          <cell r="AE25">
            <v>0</v>
          </cell>
          <cell r="AF25">
            <v>1</v>
          </cell>
          <cell r="AG25">
            <v>0</v>
          </cell>
          <cell r="AH25">
            <v>1</v>
          </cell>
          <cell r="AI25">
            <v>0</v>
          </cell>
          <cell r="AJ25">
            <v>2</v>
          </cell>
          <cell r="AK25">
            <v>1</v>
          </cell>
          <cell r="AL25" t="str">
            <v>1. Resultados Alcanzados a la fecha: a lo largo de la vigencia 2021 se han atendido una audiotira interna y la evaluación de vigilancia por parte del ONAC.
2. Inconvenientes presentados No aplica
3. Acciones de Mejora si aplican: no aplica</v>
          </cell>
          <cell r="AM25">
            <v>0</v>
          </cell>
          <cell r="AN25">
            <v>0</v>
          </cell>
          <cell r="AO25">
            <v>0</v>
          </cell>
          <cell r="AP25">
            <v>0</v>
          </cell>
          <cell r="AQ25">
            <v>0</v>
          </cell>
          <cell r="AR25">
            <v>0</v>
          </cell>
          <cell r="AS25">
            <v>0</v>
          </cell>
          <cell r="AT25">
            <v>0</v>
          </cell>
          <cell r="AU25" t="str">
            <v>1. Resultados Alcanzados a la fecha: a lo largo de la vigencia 2021 se han atendido una audiotira interna y la evaluación de vigilancia por parte del ONAC.
2. Inconvenientes presentados No aplica
3. Acciones de Mejora si aplican: no aplica</v>
          </cell>
          <cell r="AV25">
            <v>0</v>
          </cell>
          <cell r="AW25">
            <v>0</v>
          </cell>
          <cell r="AX25"/>
          <cell r="AY25"/>
          <cell r="AZ25"/>
          <cell r="BA25"/>
          <cell r="BB25">
            <v>0</v>
          </cell>
          <cell r="BC25">
            <v>0</v>
          </cell>
          <cell r="BD25" t="str">
            <v>1. Resultados Alcanzados a la fecha
2. Inconvenientes presentados
3. Acciones de Mejora si aplican</v>
          </cell>
        </row>
        <row r="26">
          <cell r="A26" t="str">
            <v>OL19</v>
          </cell>
          <cell r="B26" t="str">
            <v xml:space="preserve">3 Fortalecimiento institucional de la gestión administrativa y de apoyo del Invima </v>
          </cell>
          <cell r="C26" t="str">
            <v>Oficina de Laboratorios y Control de Calidad</v>
          </cell>
          <cell r="D26" t="str">
            <v>Ejecutar el 95%  de los recursos del presupuesto de invesión apropiado para la vigencia</v>
          </cell>
          <cell r="E26" t="str">
            <v>Cumplir con la ejecución del presupuesto de inversión apropiado a la dependencia de acuerdo a los lineamientos establecidos por la Oficina Asesora de Planeación</v>
          </cell>
          <cell r="F26" t="str">
            <v>Funcionamiento</v>
          </cell>
          <cell r="G26" t="str">
            <v>Ejecucion presupuestal (Inversión)</v>
          </cell>
          <cell r="H26" t="str">
            <v>(Total de recursos ejecutados del presupuesto de inversión/Total de recursos programados para la vigencia)*100</v>
          </cell>
          <cell r="I26" t="str">
            <v>Recursos</v>
          </cell>
          <cell r="J26" t="str">
            <v>Trimestral</v>
          </cell>
          <cell r="K26">
            <v>11130713290.280001</v>
          </cell>
          <cell r="L26">
            <v>0</v>
          </cell>
          <cell r="M26">
            <v>11130713290.280001</v>
          </cell>
          <cell r="N26">
            <v>2623443617.8299999</v>
          </cell>
          <cell r="O26">
            <v>0</v>
          </cell>
          <cell r="P26">
            <v>2623443617.8299999</v>
          </cell>
          <cell r="Q26">
            <v>2623443617.8299999</v>
          </cell>
          <cell r="R26">
            <v>0.23569411496035447</v>
          </cell>
          <cell r="S26">
            <v>1</v>
          </cell>
          <cell r="T26" t="str">
            <v/>
          </cell>
          <cell r="U26">
            <v>0</v>
          </cell>
          <cell r="V26">
            <v>0</v>
          </cell>
          <cell r="W26">
            <v>0</v>
          </cell>
          <cell r="X26">
            <v>0</v>
          </cell>
          <cell r="Y26">
            <v>0</v>
          </cell>
          <cell r="Z26">
            <v>107443771.61</v>
          </cell>
          <cell r="AA26">
            <v>107443771.61</v>
          </cell>
          <cell r="AB26">
            <v>9.6529098188007662E-3</v>
          </cell>
          <cell r="AC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31 de marzo de 2020 se han radicado en el grupo de gestión contractual cuarenta y tres (43) estudios previos por un valor de $5.125.600.234 correspondientes al 31 % del presupuesto apropiado mediante el referido proyecto de inversión. De igual forma a la fecha se tienen adjudicados veintiséis (26) contratos por un valor total de $2.167.030.129 de los cuales veinticuatro (24) corresponden a prestación de servicios profesionales y dos (2) a diferentes necesidades contratadas con persona jurídica. A la fecha se cuenta con un (1) proceso declarado desierto bajo la Resolución N° 2021005657 del 25 de febrero de 2021 y dieciséis (16) procesos restantes se encuentran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Esta demora afecta directamente en los procesos de contratación directa pues en ocasiones se vencen los documentos de los proveedores y se debe volver a solicitar la actualización de los mismos, dilatando más aún  los procesos.
- Retraso por parte de los proveedores en el envío de las cartas de exclusividad apostilladas y con traducción simple al español, pues al no contar con estos documentos no pueden ser radicados los procesos en el Grupo de Gestión Contractual.
3.  Plan de acción para la mejora: Por parte de la OLCC se ha indagado en el área que presenta mayor demora sobre el represamiento de los expedientes y la respuesta es que se tiene un alto volumen de trabajo y por tanto se liberan en orden de llegada. Así las cosas, la OLCC continua realizando el seguimiento a sus procesos para lograr un avance óptimo.</v>
          </cell>
          <cell r="AD26">
            <v>0</v>
          </cell>
          <cell r="AE26">
            <v>0</v>
          </cell>
          <cell r="AF26">
            <v>0</v>
          </cell>
          <cell r="AG26">
            <v>0</v>
          </cell>
          <cell r="AH26">
            <v>0</v>
          </cell>
          <cell r="AI26">
            <v>762510528.78999996</v>
          </cell>
          <cell r="AJ26">
            <v>762510528.78999996</v>
          </cell>
          <cell r="AK26">
            <v>6.8505091174693125E-2</v>
          </cell>
          <cell r="AL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junio de 2021 se han radicado en el grupo de gestión contractual 70 estudios previos por un valor de $7.408.632.540 correspondientes al 63 % del presupuesto apropiado mediante el referido proyecto de inversión. De igual forma a la fecha se tienen adjudicados 50 contratos (correspondientes a 46 procesos) por un valor total de $4.655.562.433,87 esto corresponde al 40% en cuanto a registro presupuestal; de dichos contratos 27 corresponden a prestación de servicios profesionales y los 23 restantes a contratos con persona jurídica. A la fecha se cuenta con tres (3) procesos declarados desierto bajo las respectivas Resoluciones, situaciones presentadas en los meses febrero, mayo y junio y 21 procesos restantes se encuentran en diferentes pasos de la etapa pre-contractual y contractual.
2. Inconvenientes presentados: Demoras en la revisión de los expedientes para visto bueno por parte de las áreas involucradas en el proceso de contratación, retrasando y prolongando los tiempos de revisión. De igual forma, se han evidenciado demoras en la revisión de los procesos por parte del grupo de gestión contractual, presentándose casos en los cuales luego de 20 días es remitida la revisión por parte del abogado que acompaña el proceso, no obstante, durante todo este tiempo la dependencia solicita información sobre el estado de revisión del proceso sin obtener respuesta alguna por parte de dicho grupo. Sumado a lo anterior, se han evidenciado demora en la revisión de la matriz de riesgos y análisis del sector, retrasando aún más el proceso, pues se cuenta con la aprobación del documento de estudios previos por parte del abogado(a) que acompaña el proceso, pero aun así no se puede continuar sin la aprobación de los documentos antes mencionados. 
Por último, se ha evidenciado que el grupo de gestión contractual, trascurridos tres (3) días hábiles en los cuales el área técnica no da respuesta alguna a sus ajustes o habiendo expuesto que nos encontramos realizando los ajustes, el abogado cancela el ticket, argumentando los tiempos de revisión, lo cual implica que el área técnica deba volver a radicar los procesos nuevamente y esperar otra vez el tiempo de asignación, revisión y demás. Siendo evidente que los tiempos de revisión son aplicados al área técnica pero no al interior del grupo de contractual.
Ante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Se propone  a la Oficina Asesora de Planeación, revisar los tiempos establecidos para la revisión de los procesos contractuales por parte del Grupo de Gestión Contractual antes de cerrar los ticket y establecer indicadores que permitan optimizar el proceso de contratación de la Entidad.</v>
          </cell>
          <cell r="AM26">
            <v>0</v>
          </cell>
          <cell r="AN26">
            <v>0</v>
          </cell>
          <cell r="AO26">
            <v>0</v>
          </cell>
          <cell r="AP26">
            <v>0</v>
          </cell>
          <cell r="AQ26">
            <v>0</v>
          </cell>
          <cell r="AR26">
            <v>1753489317.4300001</v>
          </cell>
          <cell r="AS26">
            <v>1753489317.4300001</v>
          </cell>
          <cell r="AT26">
            <v>0.1575361139668606</v>
          </cell>
          <cell r="AU26" t="str">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septiembre de 2021 se han radicado en el grupo de gestión contractual noventa y un (91) estudios previos por un valor de $14.542.843.147,51 resaltando que este valor supera lo asignado, pues se han adelantado procesos luego de ser declarados desiertos. De igual forma a la fecha se tienen adjudicados setenta y tres (73) contratos (correspondientes a 64 procesos) por un valor total de $6.706.185.464,67 esto corresponde al 57,2% en cuanto a registro presupuestal; de dichos contratos veintisiete (27) corresponden a prestación de servicios profesionales y los cuarenta y seis (46) restantes a contratos con persona jurídica. A la fecha de los procesos adelantados por la OLCC se han declarado seis (6) procesos desiertos (IP 001, SASI 011, IP 009, SASI 025, IP 020 e IP 019 de 2021), cada uno de estos procesos cuenta con  bajo las respectivas Resoluciones. Por último, aún se cuenta con diecinueve (19) procesos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De igual forma, se han evidenciado demoras en la revisión de los procesos por parte del grupo de gestión contractual, la dependencia solicita información sobre el estado de revisión del proceso sin obtener respuesta alguna por parte de dicho grupo. 
Antes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Revisar los tiempos establecidos para la revisión de los procesos contractuales y establecer indicadores que permitan optimizar el proceso de contratación de la Entidad.</v>
          </cell>
          <cell r="AV26"/>
          <cell r="AW26"/>
          <cell r="AX26"/>
          <cell r="AY26"/>
          <cell r="AZ26"/>
          <cell r="BA26"/>
          <cell r="BB26">
            <v>0</v>
          </cell>
          <cell r="BC26">
            <v>0</v>
          </cell>
          <cell r="BD26" t="str">
            <v>1. Resultados Alcanzados a la fecha
2. Inconvenientes presentados
3. Acciones de Mejora si aplican</v>
          </cell>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row>
      </sheetData>
      <sheetData sheetId="10">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OA01</v>
          </cell>
          <cell r="B8" t="str">
            <v xml:space="preserve">1 Fortalecimiento  de la inspección  vigilancia y control de los productos competencia del Invima </v>
          </cell>
          <cell r="C8" t="str">
            <v>Oficina de Atención al Ciudadano</v>
          </cell>
          <cell r="D8" t="str">
            <v xml:space="preserve">Entrenar a funcionarios  de GTT´s, puertos, aeropuertos y pasos de frontera </v>
          </cell>
          <cell r="E8" t="str">
            <v xml:space="preserve">Fortalecer los conocimientos, destrezas y actitudes de los funcionarios de los GTT´s y PAPF en temas relacionados con trámites y servicios institucionales, con el fin de mejorar la prestación del servicio y calidad de la información al ciudadano </v>
          </cell>
          <cell r="F8" t="str">
            <v>Funcionamiento</v>
          </cell>
          <cell r="G8" t="str">
            <v>Entrenamientos a funcionarios</v>
          </cell>
          <cell r="H8" t="str">
            <v>(No. de entrenamientos para funcionarios puntos de atención al ciudadano realizados  / No. de entrenamientos programados)*100%</v>
          </cell>
          <cell r="I8" t="str">
            <v>Número</v>
          </cell>
          <cell r="J8" t="str">
            <v>Trimestral</v>
          </cell>
          <cell r="K8">
            <v>10</v>
          </cell>
          <cell r="L8">
            <v>0</v>
          </cell>
          <cell r="M8">
            <v>10</v>
          </cell>
          <cell r="N8">
            <v>7</v>
          </cell>
          <cell r="O8">
            <v>0</v>
          </cell>
          <cell r="P8">
            <v>7</v>
          </cell>
          <cell r="Q8">
            <v>7</v>
          </cell>
          <cell r="R8">
            <v>0.7</v>
          </cell>
          <cell r="S8">
            <v>1</v>
          </cell>
          <cell r="T8" t="str">
            <v/>
          </cell>
          <cell r="U8"/>
          <cell r="V8"/>
          <cell r="W8"/>
          <cell r="X8"/>
          <cell r="Y8"/>
          <cell r="Z8">
            <v>1</v>
          </cell>
          <cell r="AA8">
            <v>1</v>
          </cell>
          <cell r="AB8">
            <v>0.1</v>
          </cell>
          <cell r="AC8" t="str">
            <v>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v>
          </cell>
          <cell r="AD8"/>
          <cell r="AE8">
            <v>1</v>
          </cell>
          <cell r="AF8"/>
          <cell r="AG8"/>
          <cell r="AH8"/>
          <cell r="AI8">
            <v>2</v>
          </cell>
          <cell r="AJ8">
            <v>3</v>
          </cell>
          <cell r="AK8">
            <v>0.3</v>
          </cell>
          <cell r="AL8" t="str">
            <v xml:space="preserve">1. Resultados Alcanzados a la fecha
Se realizan tres (3) sensibiizaciones  asi: 
 - Oficina de Control Interno                                                                                                                                                                                                                                                                                                                                                            Tema: Entrenamiento Gestión PQRSD, Protocolos de Atención, Oficina virtual .                                                                                                                                                                                                                         Fecha: 21 de Abril de 2021                                                                                                                                                                                                                                                                                                                  Modalidad: Virtual                                                                                                                                                                                                                                                                                                                                   Paricipantes sensibilizados: seis (6) funcionarios
 - Paso fronterizo San Miguel                                                                                                                                                                                                                                                                                                           Tema: actualización de la caja de Herramientas de la Oficina Virtual                                                                                                                                                                                                                                        Fecha: 17 - 29 de Junio de 2021                                                                                                                                                                                                                                                                                                       Modalidad Presentación virtual
 - Paso fronterizo Paraguachón                                                                                                                                                                                                                                                                                                           Tema: actualización de la caja de Herramientas de la Oficina Virtual                                                                                                                                                                                                                                        Fecha: 17 - 29 de Junio de 2021                                                                                                                                                                                                                                                                                                       Modalidad Presentación virtual </v>
          </cell>
          <cell r="AM8"/>
          <cell r="AN8"/>
          <cell r="AO8"/>
          <cell r="AP8"/>
          <cell r="AQ8"/>
          <cell r="AR8">
            <v>3</v>
          </cell>
          <cell r="AS8">
            <v>3</v>
          </cell>
          <cell r="AT8">
            <v>0.3</v>
          </cell>
          <cell r="AU8" t="str">
            <v>1. Resultados Alcanzados a la fecha
Se realizan tres (3) sensibiizaciones  asi: 
 - Grupo de trabajo Territorial GTT Eje Cafetero                                                                                                                                                                                                                                                                                                                                                            Tema: "Actualización caja de Herramientas Oficina Virtual"                                                                                                                                                                                                                    
Fecha: 24 de septiembre de 2021                                                                                                                                                                                                                                                                                                                 Modalidad: Virtual                                                                                                                                                                                                                                                                                                                                   Paricipantes sensibilizados: Doce (12) funcionarios
 - Grupo de trabajo Territorial GTT Occidente 2                                                                                                                                                                                                                                                                                                        Tema: "Actualización caja de Herramientas Oficina Virtual"                                                                                                                                                                                                                                         Fecha: 27 de septiembre de 2021                                                                                                                                                                                                                                                                                                       Modalidad: Virtual
Paricipantes sensibilizados: Quince (15) funcionarios
 - Gestión documental grupo 1                                                                                                                                                                                                                                                                                                   Tema: Actualización de la caja de Herramientas de la Oficina Virtual                                                                                                                                                                                                                                        Fecha: 30 de septiembre de 2021                                                                                                                                                                                                                                                                                                       Modalidad: Virtual 
Paricipantes sensibilizados: Tres (3) funcionarios</v>
          </cell>
          <cell r="AV8"/>
          <cell r="AW8"/>
          <cell r="AX8"/>
          <cell r="AY8"/>
          <cell r="AZ8"/>
          <cell r="BA8"/>
          <cell r="BB8">
            <v>0</v>
          </cell>
          <cell r="BC8">
            <v>0</v>
          </cell>
          <cell r="BD8" t="str">
            <v>1. Resultados Alcanzados a la fecha
2. Inconvenientes presentados
3. Acciones de Mejora si aplican</v>
          </cell>
        </row>
        <row r="9">
          <cell r="A9" t="str">
            <v>OA02</v>
          </cell>
          <cell r="B9" t="str">
            <v xml:space="preserve">1 Fortalecimiento  de la inspección  vigilancia y control de los productos competencia del Invima </v>
          </cell>
          <cell r="C9" t="str">
            <v>Oficina de Atención al Ciudadano</v>
          </cell>
          <cell r="D9" t="str">
            <v xml:space="preserve">Entrenar a funcionarios Invima a nivel nacional  en referencia a la Cultura del Servicio Institucional </v>
          </cell>
          <cell r="E9" t="str">
            <v xml:space="preserve">Fortalecer la Cultura del Servicio Institucional de los funcionarios Invima, con el fin de establecer acuerdos de servicio que permitan mejorar la prestación de los mismos
</v>
          </cell>
          <cell r="F9" t="str">
            <v>Funcionamiento</v>
          </cell>
          <cell r="G9" t="str">
            <v>Entrenamiento a funcionarios en Cultura del Servicio</v>
          </cell>
          <cell r="H9" t="str">
            <v>(No. de entrenamientos para funcionarios  / No. de entrenamientos programados)*100%</v>
          </cell>
          <cell r="I9" t="str">
            <v>Número</v>
          </cell>
          <cell r="J9" t="str">
            <v>Trimestral</v>
          </cell>
          <cell r="K9">
            <v>10</v>
          </cell>
          <cell r="L9">
            <v>0</v>
          </cell>
          <cell r="M9">
            <v>10</v>
          </cell>
          <cell r="N9">
            <v>8</v>
          </cell>
          <cell r="O9">
            <v>0</v>
          </cell>
          <cell r="P9">
            <v>8</v>
          </cell>
          <cell r="Q9">
            <v>8</v>
          </cell>
          <cell r="R9">
            <v>0.8</v>
          </cell>
          <cell r="S9">
            <v>1</v>
          </cell>
          <cell r="T9" t="str">
            <v/>
          </cell>
          <cell r="U9"/>
          <cell r="V9"/>
          <cell r="W9"/>
          <cell r="X9"/>
          <cell r="Y9"/>
          <cell r="Z9">
            <v>2</v>
          </cell>
          <cell r="AA9">
            <v>2</v>
          </cell>
          <cell r="AB9">
            <v>0.2</v>
          </cell>
          <cell r="AC9" t="str">
            <v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v>
          </cell>
          <cell r="AD9"/>
          <cell r="AE9">
            <v>2</v>
          </cell>
          <cell r="AF9"/>
          <cell r="AG9"/>
          <cell r="AH9"/>
          <cell r="AI9">
            <v>0</v>
          </cell>
          <cell r="AJ9">
            <v>2</v>
          </cell>
          <cell r="AK9">
            <v>0.2</v>
          </cell>
          <cell r="AL9" t="str">
            <v>1. Resultados Alcanzados a la fecha                                                                                                                                                                                                                                                                                                                                                                                     Se realizan dos (2) entrenamientos asi:                                                                                                                                                                                                                                                                                                                1°-  GTT: Occidente 1                                                                                                                                                                                                                                                                                                                                                             Tema: Sensibilización y fortalecimiento a la Cultura del servicio y la atención a usuarios internos y externos en los diferentes canales de atención institucional                                                                                                                                                                                                                                                                                                                                       Fecha: 09 de Abril de 2021                                                                                                                                                                                                                                                                                                                  Modalidad: Virtual                                                                                                                                                                                                                                                                                                                                   Paricipantes sensibilizados: 11 funcionarios                                                                                                                                                                                                                                                                                         2°- Oficina de Control Interno                                                                                                                                                                                                                                                                                                                                                            Tema:  Protocolos de Atención y servicio - Manual de Atención a ciudadanos, Oficina virtual                                                                                                                                                                                                                                                                                  Fecha: 21 de Abril de 2021                                                                                                                                                                                                                                                                                                                  Modalidad: Virtual                                                                                                                                                                                                                                                                                                                                   Paricipantes sensibilizados: Seis (6) funcionarios</v>
          </cell>
          <cell r="AM9"/>
          <cell r="AN9"/>
          <cell r="AO9"/>
          <cell r="AP9"/>
          <cell r="AQ9"/>
          <cell r="AR9">
            <v>4</v>
          </cell>
          <cell r="AS9">
            <v>4</v>
          </cell>
          <cell r="AT9">
            <v>0.4</v>
          </cell>
          <cell r="AU9" t="str">
            <v>1. Resultados Alcanzados a la fecha
Se realizan tres (4) sensibiizaciones  asi: 
 - Grupo de trabajo Territorial GTT Eje Cafetero                                                                                                                                                                                                                                                                                                                                                            Tema: "Protocolos de servicio y atención a usuarios"                                                                                                                                                                                                                     
Fecha: 24 de septiembre de 2021                                                                                                                                                                                                                                                                                                                 Modalidad: Virtual                                                                                                                                                                                                                                                                                                                                   Paricipantes sensibilizados: Doce (12) funcionarios
 - Grupo de trabajo Territorial GTT Occidente 2                                                                                                                                                                                                                                                                                                        Tema: "Protocolos de servicio y atención a usuarios"                                                                                                                                                                                                                                         
Fecha: 27 de septiembre de 2021                                                                                                                                                                                                                                                                                                       Modalidad: Virtual
Paricipantes sensibilizados: Quince (15) funcionarios
 - Gestión documental grupo 1                                                                                                                                                                                                                                                                                                   Tema: Actualización de la caja de Herramientas de la Oficina Virtual -  Protocolos de servicio.                                                                                                                                                                                                                                      Fecha: 30 de septiembre de 2021                                                                                                                                                                                                                                                                                                       Modalidad: Virtual
Paricipantes sensibilizados: Tres (3) funcionarios 
- Oficina de Atención al Ciudadano OAC
Tema: "Fortalecimiento a la Cultura del Servicio - Protocolos de servicio y atención a usuarios"                                                                                                                                                                                                                                                                                                                                                                                                                                                                                                                                
Modalidad: Virtual
Paricipantes sensibilizados: Treinta y Ocho (38) funcionarios</v>
          </cell>
          <cell r="AV9"/>
          <cell r="AW9"/>
          <cell r="AX9"/>
          <cell r="AY9"/>
          <cell r="AZ9"/>
          <cell r="BA9"/>
          <cell r="BB9">
            <v>0</v>
          </cell>
          <cell r="BC9">
            <v>0</v>
          </cell>
          <cell r="BD9" t="str">
            <v>1. Resultados Alcanzados a la fecha
2. Inconvenientes presentados
3. Acciones de Mejora si aplican</v>
          </cell>
        </row>
        <row r="10">
          <cell r="A10" t="str">
            <v>OA03</v>
          </cell>
          <cell r="B10" t="str">
            <v xml:space="preserve">1 Fortalecimiento  de la inspección  vigilancia y control de los productos competencia del Invima </v>
          </cell>
          <cell r="C10" t="str">
            <v>Oficina de Atención al Ciudadano</v>
          </cell>
          <cell r="D10" t="str">
            <v>Fortalecer la prestación del servicio a nivel regional</v>
          </cell>
          <cell r="E10" t="str">
            <v xml:space="preserve">Fortalecer  la cultura de los ciudadanos usuarios del servicio institucional que presta el Invima,  con el fin de establecer acuerdos de servicio que permitan mejorar la prestación de estos. </v>
          </cell>
          <cell r="F10" t="str">
            <v>Funcionamiento</v>
          </cell>
          <cell r="G10" t="str">
            <v>Jornadas de orientación personalizada</v>
          </cell>
          <cell r="H10" t="str">
            <v>(No. de actividades realizadas / No. de actividades programadas)*100%</v>
          </cell>
          <cell r="I10" t="str">
            <v>Número</v>
          </cell>
          <cell r="J10" t="str">
            <v>Trimestral</v>
          </cell>
          <cell r="K10">
            <v>6</v>
          </cell>
          <cell r="L10">
            <v>0</v>
          </cell>
          <cell r="M10">
            <v>6</v>
          </cell>
          <cell r="N10">
            <v>5</v>
          </cell>
          <cell r="O10">
            <v>0</v>
          </cell>
          <cell r="P10">
            <v>5</v>
          </cell>
          <cell r="Q10">
            <v>5</v>
          </cell>
          <cell r="R10">
            <v>0.83333333333333337</v>
          </cell>
          <cell r="S10">
            <v>1</v>
          </cell>
          <cell r="T10" t="str">
            <v/>
          </cell>
          <cell r="U10"/>
          <cell r="V10"/>
          <cell r="W10"/>
          <cell r="X10"/>
          <cell r="Y10"/>
          <cell r="Z10">
            <v>2</v>
          </cell>
          <cell r="AA10">
            <v>2</v>
          </cell>
          <cell r="AB10">
            <v>0.33333333333333331</v>
          </cell>
          <cell r="AC10" t="str">
            <v>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v>
          </cell>
          <cell r="AD10"/>
          <cell r="AE10"/>
          <cell r="AF10"/>
          <cell r="AG10"/>
          <cell r="AH10"/>
          <cell r="AI10">
            <v>2</v>
          </cell>
          <cell r="AJ10">
            <v>2</v>
          </cell>
          <cell r="AK10">
            <v>0.33333333333333331</v>
          </cell>
          <cell r="AL10" t="str">
            <v>1. Resultados Alcanzados a la fecha.                                                                                                                                                                                                                                                                                                                             Se realizan dos (2) jornadas de orientación virtual personalizada a usuarios:                                                                                                                                                                                                                               1°- Una Jornada para usuarios con intenciones de trámite allegados a través de la oficina virtual y realizada en tres etapas asi:
* Abril: Orientación personalizada a tres (3) usuarios, para solicitudes de: Notificación sanitaria nueva (Productos de panadería - tortas), Notificación sanitaria nueva (Aliños - sasonadores). Modificación técnico -legal para Notificación Sanitaria (Productos de panadería - Panes/variedades).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 Junio:  Orientación personalizada a diez (10) usuarios, para solicitudes de: NSA nueva (Galletería), Modificación NSA (Café), Registro sanitario nuevo (Hielo), Dos (2) Permisos sanitarios nuevos (Pulpa de frutas),   Modificación Permiso sanitario (Salsas con tomáte), Modificación Registro sanitario (Hielo), Registro sanitario nuevo (Crema de leche), Trámite devolución de dinero para permiso sanitario, Respuesta a auto (Dispositivos médicos).                                                                                                                                                                                                                                                                                                                                                                                                                                                                                                                                                                                                                                                                                                                                                                                                                                  2°- Una Jornada de orientación completa sobre normatividad, requisitos y documentos para legalización de productos a usuarios emprendedores realizada en tres (3) etapas así:                                                                                                                                                                                                                                                                                                                                                                             *Abril: Orientación personalizada a dos (2) emprendedores para solicitudes de:  Notificación sanitaria nueva (Productos de panadería), Permiso sanitario nuevo suspendido (Arepas variedades).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(Edulcoantes -Stevia).                                                                                                                                                  *Junio:  Orientación personalizada a dos (2) emprendedores para solicitudes de: NSA nueva (Panes Artesanales), NSA nueva (Cafe variedades)</v>
          </cell>
          <cell r="AM10"/>
          <cell r="AN10"/>
          <cell r="AO10"/>
          <cell r="AP10"/>
          <cell r="AQ10"/>
          <cell r="AR10">
            <v>1</v>
          </cell>
          <cell r="AS10">
            <v>1</v>
          </cell>
          <cell r="AT10">
            <v>0.16666666666666666</v>
          </cell>
          <cell r="AU10" t="str">
            <v xml:space="preserve">
1. Resultados Alcanzados a la fecha
Durante el tercer trimestre se realiza una (1) jornada de orientación para 26 usuarios en total, dividida en dos sesiones así:
-Julio: 
*Sesion para 10 usuarios con intenciones de trámite e información para 3 usuarios aspirantes al beneficio de Ley de Emprendimiento
Septiembre:
*Sesion para 10 usuarios con intenciones de trámite, e información para 3 usuarios aspirantes al beneficio de Ley de Emprendimiento
</v>
          </cell>
          <cell r="AV10"/>
          <cell r="AW10"/>
          <cell r="AX10"/>
          <cell r="AY10"/>
          <cell r="AZ10"/>
          <cell r="BA10"/>
          <cell r="BB10">
            <v>0</v>
          </cell>
          <cell r="BC10">
            <v>0</v>
          </cell>
          <cell r="BD10" t="str">
            <v>1. Resultados Alcanzados a la fecha
2. Inconvenientes presentados
3. Acciones de Mejora si aplican</v>
          </cell>
        </row>
        <row r="11">
          <cell r="A11" t="str">
            <v>OA04</v>
          </cell>
          <cell r="B11" t="str">
            <v>5 Gestión de la transparencia, participación ciudadana, rendición de cuentas y lucha contra la ilegalidad</v>
          </cell>
          <cell r="C11" t="str">
            <v>Oficina de Atención al Ciudadano</v>
          </cell>
          <cell r="D11" t="str">
            <v>Ejecutar el componente "Mecanismos para mejorar la atención al ciudadano" del Plan anticorrupción y atención al ciudadano</v>
          </cell>
          <cell r="E11" t="str">
            <v xml:space="preserve">Realizar las acciones del componente "Mecanismos para mejorar la atención al ciudadano" del Plan anticorrupción y de atención al ciudadano, que permitan fortacer la Institución </v>
          </cell>
          <cell r="F11" t="str">
            <v>Funcionamiento</v>
          </cell>
          <cell r="G11" t="str">
            <v xml:space="preserve">Sesiones virtuales de acompañamiento técnico </v>
          </cell>
          <cell r="H11" t="str">
            <v xml:space="preserve">(No. de actividades documentadas/No. de actividades identificadas)*100 </v>
          </cell>
          <cell r="I11" t="str">
            <v>Número</v>
          </cell>
          <cell r="J11" t="str">
            <v>Trimestral</v>
          </cell>
          <cell r="K11">
            <v>8</v>
          </cell>
          <cell r="L11">
            <v>0</v>
          </cell>
          <cell r="M11">
            <v>8</v>
          </cell>
          <cell r="N11">
            <v>8</v>
          </cell>
          <cell r="O11">
            <v>0</v>
          </cell>
          <cell r="P11">
            <v>8</v>
          </cell>
          <cell r="Q11">
            <v>8</v>
          </cell>
          <cell r="R11">
            <v>1</v>
          </cell>
          <cell r="S11">
            <v>1</v>
          </cell>
          <cell r="T11" t="str">
            <v/>
          </cell>
          <cell r="U11"/>
          <cell r="V11"/>
          <cell r="W11"/>
          <cell r="X11"/>
          <cell r="Y11"/>
          <cell r="Z11">
            <v>2</v>
          </cell>
          <cell r="AA11">
            <v>2</v>
          </cell>
          <cell r="AB11">
            <v>0.25</v>
          </cell>
          <cell r="AC11" t="str">
            <v>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v>
          </cell>
          <cell r="AD11"/>
          <cell r="AE11">
            <v>2</v>
          </cell>
          <cell r="AF11"/>
          <cell r="AG11">
            <v>1</v>
          </cell>
          <cell r="AH11"/>
          <cell r="AI11"/>
          <cell r="AJ11">
            <v>3</v>
          </cell>
          <cell r="AK11">
            <v>0.375</v>
          </cell>
          <cell r="AL11" t="str">
            <v>1. Resultados Alcanzados a la fecha.                                                                                                                                                                                                                                                                                                           En el segundo trimestre del año se realizan tres (3) jornadas así:                                                                                                                                                                                                                                                               1°- En fecha 15 de abril de 2021 se realiza una jornada de acompañamiento técnico a emprendedores de  diferentes regiones del país, en el evento denominado Macrorrueda Américas liderada por Procolombia  con siete (7) sesiones virtuales de orientación técnica personalizada, asesoría y acompañamiento en línea a productores de alimentos, cosméticos y productos de aseo e higiene para el hogar.
Asistentes sensibilizados: Siete (7)
 2°- En fecha 15 de Abril de 2021, se realiza una jornada de acompañamiento técnico mediante conferencia virtual, dirigida a emprendedores y población joven de diferentes regiones del país en el evento denominado Ecosistema del Emprendimiento - Emprendelab, liderado por la Universidad Autónoma del Cauca; enfocada  a la asesoría integral sobre los requisitos para la legalización de los productos de consumo humano, la importancia del registro sanitario, equisitos y  normatividad asociada a los trámites de registros sanitarios ante el Invima.
Asistentes sensibilizados: Ciento quince (115).
3°-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a través del convenio con la Gobernación del Valle. Jornada realizada los días 21 de Mayo y 2 de junio de 2021, realizando socialzación adicional sobre los aspectos básicos de la Ley de Emprendimiento a través de la herramienta Microsof-Teams.
Asistentes sensibilizados: 415</v>
          </cell>
          <cell r="AM11"/>
          <cell r="AN11"/>
          <cell r="AO11"/>
          <cell r="AP11"/>
          <cell r="AQ11"/>
          <cell r="AR11">
            <v>3</v>
          </cell>
          <cell r="AS11">
            <v>3</v>
          </cell>
          <cell r="AT11">
            <v>0.375</v>
          </cell>
          <cell r="AU11" t="str">
            <v>1. Resultados Alcanzados a la fecha.                                                                                                                                                                                                                                                                                                           En el tercer trimestre del año se realizan tres (3) jornadas así:                                                                                                                                                                                                                                                               1°- En fechas 9 y 10 de septiembre de 2021 se realiza una jornada de acompañamiento técnico a ciudadanos, emprendedores y asistentes de la región de norte de santander en el evento denominado "Feria Acércate" de Sardinata - Norte de Santander, liderada por el DAFP con sesiones presenciales de orientación técnica, asesoría y acompañamiento técnico para  productos alimenticios.
Asistentes sensibilizados: 23
2°- Acompañamiento técnico a emprendedores de la región del Valle del Cauca productores de alimentos , para brindar orientación general sobre la normatividad, requisitos, revisión de formularios y documentación para radicar solicitudes de Permiso o Notificación Sanitaria de alimentos a través del convenio con la Gobernación del Valle. Jornada realizada los días 27  y 28 de septiembre de 2021, realizando socialización adicional sobre los aspectos básicos de la Ley de Emprendimiento a través de la herramienta Microsof-Teams.
Asistentes sensibilizados: 61
 3°- En fecha 30 de septiembre de 2021, se realiza una jornada de acompañamiento técnico mediante conferencia virtual a través de la plataforma zoom, dirigida a emprendedores de diferentes regiones del país en el evento denominado "Taller emprendedores - Jueves de Oficina de Gobierno", liderado por la iNNpulsa Colombia; enfocada  a la asesoría integral sobre los requisitos para la legalización de alimentos, la importancia del registro sanitario, requisitos y  normatividad asociada a los trámites de registros sanitarios ante el Invima.
Entrada libre</v>
          </cell>
          <cell r="AV11"/>
          <cell r="AW11"/>
          <cell r="AX11"/>
          <cell r="AY11"/>
          <cell r="AZ11"/>
          <cell r="BA11"/>
          <cell r="BB11">
            <v>0</v>
          </cell>
          <cell r="BC11">
            <v>0</v>
          </cell>
          <cell r="BD11" t="str">
            <v>1. Resultados Alcanzados a la fecha
2. Inconvenientes presentados
3. Acciones de Mejora si aplican</v>
          </cell>
        </row>
        <row r="12">
          <cell r="A12" t="str">
            <v>OA05</v>
          </cell>
          <cell r="B12" t="str">
            <v>5 Gestión de la transparencia, participación ciudadana, rendición de cuentas y lucha contra la ilegalidad</v>
          </cell>
          <cell r="C12" t="str">
            <v>Oficina de Atención al Ciudadano</v>
          </cell>
          <cell r="D12" t="str">
            <v>Identificar y ejecutar las actividades de participación ciudadana de acuerdo a la metodologia institucional - Lineamientos de documentación de participación ciudadana y Rendición de cuentas</v>
          </cell>
          <cell r="E12" t="str">
            <v xml:space="preserve">Realizar las acciones de participación ciudadana de acuerdo con la metodología institucional </v>
          </cell>
          <cell r="F12" t="str">
            <v>Funcionamiento</v>
          </cell>
          <cell r="G12" t="str">
            <v xml:space="preserve"> Estrategias de educación sanitaria</v>
          </cell>
          <cell r="H12" t="str">
            <v xml:space="preserve">(No. de actividades documentadas/No. de actividades identificadas)*100 </v>
          </cell>
          <cell r="I12" t="str">
            <v>Número</v>
          </cell>
          <cell r="J12" t="str">
            <v>Trimestral</v>
          </cell>
          <cell r="K12">
            <v>2</v>
          </cell>
          <cell r="L12">
            <v>0</v>
          </cell>
          <cell r="M12">
            <v>2</v>
          </cell>
          <cell r="N12">
            <v>2</v>
          </cell>
          <cell r="O12">
            <v>0</v>
          </cell>
          <cell r="P12">
            <v>2</v>
          </cell>
          <cell r="Q12">
            <v>2</v>
          </cell>
          <cell r="R12">
            <v>1</v>
          </cell>
          <cell r="S12">
            <v>1</v>
          </cell>
          <cell r="T12" t="str">
            <v/>
          </cell>
          <cell r="U12"/>
          <cell r="V12"/>
          <cell r="W12"/>
          <cell r="X12"/>
          <cell r="Y12"/>
          <cell r="Z12"/>
          <cell r="AA12">
            <v>0</v>
          </cell>
          <cell r="AB12">
            <v>0</v>
          </cell>
          <cell r="AC12" t="str">
            <v>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v>
          </cell>
          <cell r="AD12"/>
          <cell r="AE12">
            <v>1</v>
          </cell>
          <cell r="AF12"/>
          <cell r="AG12">
            <v>1</v>
          </cell>
          <cell r="AH12"/>
          <cell r="AI12"/>
          <cell r="AJ12">
            <v>2</v>
          </cell>
          <cell r="AK12">
            <v>1</v>
          </cell>
          <cell r="AL12" t="str">
            <v>1. Resultados Alcanzados a la fecha:
1°- En fecha 15 de abril de 2021 se realiza una conferencia sobre Educación sanitaria dirigida a emprendedores, productores y  población universitaria, mediante la participación del Invima en el evento liderado por la Universidad Autónoma del Cauca, denominado Emprendelab; enfocada a la sensibilización sobre la labor del Invima, su misionalidad e importancia en la protección y promoción de la salud de la población, la gestión y labor de IVC en temas relacionados con los productos de uso y consumo humano y las acciones de prevención y autocuidado.
Asistentes sensibilizados: 115
2°- La Red Nacional de Protección al Consumidor - RNPC, confirma la agenda para la participación del Invima en 1 campaña de Educación Sanitaria.                                                                                     Se lleva a cabo una (1) conferencia virtual sobre el Invima, su misionalidad, importancia de la labor del invima, educación sanitaria y acciones de prevención en temas de productos de consumo humano; dirigidas a Consumidores, Casas nacionales de consumidores y Red Nacional de Protección al Consumidor - RNPC a nivel nacional. Todos ellos pertenecientes a la Super intendencia de Comercio. 
Fecha: 26 de Mayo de 2021
Asistentes sensibilizados: 110</v>
          </cell>
          <cell r="AM12"/>
          <cell r="AN12"/>
          <cell r="AO12"/>
          <cell r="AP12"/>
          <cell r="AQ12"/>
          <cell r="AR12"/>
          <cell r="AS12">
            <v>0</v>
          </cell>
          <cell r="AT12">
            <v>0</v>
          </cell>
          <cell r="AU12" t="str">
            <v>El día 28 de septiembre de 2021, se realiza de forma virtual la Audiencia pública de Rendición de Cuentas del Invima vigenica 2020; adicionalmente, atendiendo la invitación del DAFP, el Invima participa en la Feria Acércate en Sandinata - Norte de santander, para Socializar a los ciudadanos y grupos de valor asistentes, la misionalidad del Invima, los trámites y servicios del Instituto y la importancia del fomento y fortalecimiento a la Educación Sanitaria.</v>
          </cell>
          <cell r="AV12"/>
          <cell r="AW12"/>
          <cell r="AX12"/>
          <cell r="AY12"/>
          <cell r="AZ12"/>
          <cell r="BA12"/>
          <cell r="BB12">
            <v>0</v>
          </cell>
          <cell r="BC12">
            <v>0</v>
          </cell>
          <cell r="BD12" t="str">
            <v>1. Resultados Alcanzados a la fecha
2. Inconvenientes presentados
3. Acciones de Mejora si aplican</v>
          </cell>
        </row>
        <row r="13">
          <cell r="A13" t="str">
            <v>OA06</v>
          </cell>
          <cell r="B13" t="str">
            <v xml:space="preserve">3 Fortalecimiento institucional de la gestión administrativa y de apoyo del Invima </v>
          </cell>
          <cell r="C13" t="str">
            <v>Oficina de Atención al Ciudadano</v>
          </cell>
          <cell r="D13" t="str">
            <v>Ejecutar el 95%  de los recursos del presupuesto de invesión apropiado para la vigencia</v>
          </cell>
          <cell r="E13" t="str">
            <v>Cumplir con la ejecución del presupuesto de inversión apropiado a la dependencia de acuerdo a los lineamientos establecidos por la Oficina Asesora de Planeación</v>
          </cell>
          <cell r="F13" t="str">
            <v>Funcionamiento</v>
          </cell>
          <cell r="G13" t="str">
            <v>Ejecucion presupuestal (Inversión)</v>
          </cell>
          <cell r="H13" t="str">
            <v>(Total de recursos ejecutados del presupuesto de inversión/Total de recursos programados para la vigencia)*100</v>
          </cell>
          <cell r="I13" t="str">
            <v>Recursos</v>
          </cell>
          <cell r="J13" t="str">
            <v>Trimestral</v>
          </cell>
          <cell r="K13">
            <v>105766666.67</v>
          </cell>
          <cell r="L13"/>
          <cell r="M13">
            <v>105766666.67</v>
          </cell>
          <cell r="N13">
            <v>70000000</v>
          </cell>
          <cell r="O13">
            <v>0</v>
          </cell>
          <cell r="P13">
            <v>70000000</v>
          </cell>
          <cell r="Q13">
            <v>70000000</v>
          </cell>
          <cell r="R13">
            <v>0.66183422626341526</v>
          </cell>
          <cell r="S13">
            <v>1</v>
          </cell>
          <cell r="T13" t="str">
            <v/>
          </cell>
          <cell r="U13"/>
          <cell r="V13">
            <v>0</v>
          </cell>
          <cell r="W13"/>
          <cell r="X13">
            <v>0</v>
          </cell>
          <cell r="Y13"/>
          <cell r="Z13">
            <v>10000000</v>
          </cell>
          <cell r="AA13">
            <v>10000000</v>
          </cell>
          <cell r="AB13">
            <v>9.4547746609059319E-2</v>
          </cell>
          <cell r="AC13" t="str">
            <v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v>
          </cell>
          <cell r="AD13"/>
          <cell r="AE13"/>
          <cell r="AF13"/>
          <cell r="AG13"/>
          <cell r="AH13"/>
          <cell r="AI13">
            <v>30000000</v>
          </cell>
          <cell r="AJ13">
            <v>30000000</v>
          </cell>
          <cell r="AK13">
            <v>0.28364323982717798</v>
          </cell>
          <cell r="AL13" t="str">
            <v>1. Resultados Alcanzados a la fecha: Para el segundo trimestre del año 2021, se han ejecutado $30.000.000 del presupuesto asignado, lo que equivale al 28.36% de avance. Estos recursos fueron destinados para el pago de honorarios de  la contratación decuatro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$40.000.000 lo que equivale al 37.82% del presupuesto asignado del año 2021.</v>
          </cell>
          <cell r="AM13"/>
          <cell r="AN13"/>
          <cell r="AO13"/>
          <cell r="AP13"/>
          <cell r="AQ13"/>
          <cell r="AR13">
            <v>30000000</v>
          </cell>
          <cell r="AS13">
            <v>30000000</v>
          </cell>
          <cell r="AT13">
            <v>0.28364323982717798</v>
          </cell>
          <cell r="AU13" t="str">
            <v>1-Resultados Alcanzados a la fecha: Para el tercer trimestre del año se han ejecutado $30.000.000 del presupuesto asignado lo que equivale al 28.36% de avance. Estos recursos fueron destinados para el pago de honorarios de  la contratación de 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$70.000.000 lo que equivale al 66.18% del presupuesto asignado del año 2021</v>
          </cell>
          <cell r="AV13"/>
          <cell r="AW13"/>
          <cell r="AX13"/>
          <cell r="AY13"/>
          <cell r="AZ13"/>
          <cell r="BA13"/>
          <cell r="BB13">
            <v>0</v>
          </cell>
          <cell r="BC13">
            <v>0</v>
          </cell>
          <cell r="BD13" t="str">
            <v>1. Resultados Alcanzados a la fecha
2. Inconvenientes presentados
3. Acciones de Mejora si aplican</v>
          </cell>
        </row>
        <row r="14">
          <cell r="A14" t="str">
            <v>OA07</v>
          </cell>
          <cell r="B14" t="str">
            <v xml:space="preserve">1 Fortalecimiento  de la inspección  vigilancia y control de los productos competencia del Invima </v>
          </cell>
          <cell r="C14" t="str">
            <v>Oficina de Atención al Ciudadano</v>
          </cell>
          <cell r="D14" t="str">
            <v>Realizar la  radicación de  trámites de registro sanitario-NS-NSO en el marco de la “Desconcentración de Tramites”</v>
          </cell>
          <cell r="E14" t="str">
            <v>Gestionar tecnicamente la radicación de solicitudes de expedición de Registros Sanitarios-NS-NSO a los productos de competencia del Invima en el marco de la “Desconcentración de Tramites”</v>
          </cell>
          <cell r="F14" t="str">
            <v>Inversión</v>
          </cell>
          <cell r="G14" t="str">
            <v>Radicación de  trámites de registro sanitario-NS-NSO</v>
          </cell>
          <cell r="H14" t="str">
            <v xml:space="preserve">(No. de tramites gestionados/No. de tramites radicados)*100 </v>
          </cell>
          <cell r="I14" t="str">
            <v>Número</v>
          </cell>
          <cell r="J14" t="str">
            <v>Trimestral</v>
          </cell>
          <cell r="K14">
            <v>1296</v>
          </cell>
          <cell r="L14"/>
          <cell r="M14">
            <v>1296</v>
          </cell>
          <cell r="N14">
            <v>7337</v>
          </cell>
          <cell r="O14">
            <v>0</v>
          </cell>
          <cell r="P14">
            <v>7337</v>
          </cell>
          <cell r="Q14">
            <v>7337</v>
          </cell>
          <cell r="R14">
            <v>1</v>
          </cell>
          <cell r="S14">
            <v>1</v>
          </cell>
          <cell r="T14" t="str">
            <v>Revisar la sobreejecución del Indicador</v>
          </cell>
          <cell r="U14"/>
          <cell r="V14">
            <v>0</v>
          </cell>
          <cell r="W14"/>
          <cell r="X14">
            <v>243</v>
          </cell>
          <cell r="Y14"/>
          <cell r="Z14">
            <v>941</v>
          </cell>
          <cell r="AA14">
            <v>1184</v>
          </cell>
          <cell r="AB14">
            <v>0.9135802469135802</v>
          </cell>
          <cell r="AC14" t="str">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ell>
          <cell r="AD14"/>
          <cell r="AE14">
            <v>996</v>
          </cell>
          <cell r="AF14"/>
          <cell r="AG14">
            <v>1089</v>
          </cell>
          <cell r="AH14"/>
          <cell r="AI14">
            <v>1222</v>
          </cell>
          <cell r="AJ14">
            <v>3307</v>
          </cell>
          <cell r="AK14">
            <v>2.5516975308641974</v>
          </cell>
          <cell r="AL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abril  el comportamiento de las radicaciones fue el siguiente: Se realizaron 996 radicaciones, de las cuales 754 corresponden a  Cosméticos, Aseo y Plaguicidas, 112  correspondientes a  Alimentos y Bebidas  y 130 correspondientes a  Medicamentos,  y productos biológicos.                                                                                                                                                                                                                                                                    * En el mes de mayo se realizaron 1.089 radicaciones de las cuales 742 corresponden a  Cosméticos, Aseo, limpieza y  Plaguicidas, 161  a Alimentos y Bebidas, 186  a Medicamentos y Productos Biológicos.
* En el mes de junio se realizaron 1.222 radicaciones de las cuales  717 corresponden a  Cosméticos Aseo, limpieza  y Plaguicidas, 284 a Alimentos y Bebidas y  221  a Medicamentos y Productos Biológicos.
Durante el segundo trimestre del año 2021 se realizaron 3.307 radicaciones en total asociadas a productos de: Alimentos y bebidas, cosméticos, aseo y plaguicidas, medicamentos y productos biológicos.</v>
          </cell>
          <cell r="AM14"/>
          <cell r="AN14">
            <v>847</v>
          </cell>
          <cell r="AO14"/>
          <cell r="AP14">
            <v>861</v>
          </cell>
          <cell r="AQ14"/>
          <cell r="AR14">
            <v>1138</v>
          </cell>
          <cell r="AS14">
            <v>2846</v>
          </cell>
          <cell r="AT14">
            <v>2.1959876543209877</v>
          </cell>
          <cell r="AU14" t="str">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julio el comportamiento de las radicaciones fue el siguiente: Se realizaron 847 radicaciones, de las cuales 637 corresponden a  Cosméticos, Aseo y Plaguicidas, 147  correspondientes a  Alimentos y Bebidas  y 54 correspondientes a  Medicamentos,  y productos biológicos, 9 correspondientes a Dispositivos Médicos.                                                                                                                                                                                                                                                                 * En el mes de agosto se realizaron 861 radicaciones de las cuales 860 corresponden a  Cosméticos, Aseo, limpieza y  Plaguicidas, 1 a Medicamentos y Productos Biológicos.
* En el mes de septiembre se realizaron 1.138 radicaciones de las cuales  970 corresponden a  Cosméticos Aseo, limpieza  y Plaguicidas, 111 a Alimentos y Bebidas y  57 a Medicamentos y Productos Biológicos.
Durante el tercer trimestre del año 2021 se realizaron 2.846 radicaciones en total asociadas a productos de: Alimentos y bebidas, cosméticos, aseo y plaguicidas, medicamentos y productos biológicos, dispositivos medicos.</v>
          </cell>
          <cell r="AV14"/>
          <cell r="AW14"/>
          <cell r="AX14"/>
          <cell r="AY14"/>
          <cell r="AZ14"/>
          <cell r="BA14"/>
          <cell r="BB14">
            <v>0</v>
          </cell>
          <cell r="BC14">
            <v>0</v>
          </cell>
          <cell r="BD14" t="str">
            <v>1. Resultados Alcanzados a la fecha
2. Inconvenientes presentados
3. Acciones de Mejora si aplican</v>
          </cell>
        </row>
        <row r="15">
          <cell r="A15"/>
          <cell r="B15"/>
          <cell r="C15"/>
          <cell r="D15"/>
          <cell r="E15"/>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row>
        <row r="16">
          <cell r="A16"/>
          <cell r="B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row>
      </sheetData>
      <sheetData sheetId="11">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OI01</v>
          </cell>
          <cell r="B8" t="str">
            <v xml:space="preserve">1 Fortalecimiento  de la inspección  vigilancia y control de los productos competencia del Invima </v>
          </cell>
          <cell r="C8" t="str">
            <v>Oficina de Asuntos Internacionales</v>
          </cell>
          <cell r="D8" t="str">
            <v>Realizar acciones de coperacion internacional mediante la participacion en Intercambios Técnicos y Cientificos -ITCS</v>
          </cell>
          <cell r="E8" t="str">
            <v>Fortalecer capacidades técnicas y cientificas a través de acciones de cooperación internacional.</v>
          </cell>
          <cell r="F8" t="str">
            <v>Inversión</v>
          </cell>
          <cell r="G8" t="str">
            <v>Porcentaje de participación del Invima en ITC</v>
          </cell>
          <cell r="H8" t="str">
            <v>(No de participaciones pertinentes y realizadas del Invima en ITC /No de participaciones pertinentes) *100</v>
          </cell>
          <cell r="I8" t="str">
            <v>Porcentaje</v>
          </cell>
          <cell r="J8" t="str">
            <v>Trimestral</v>
          </cell>
          <cell r="K8">
            <v>6</v>
          </cell>
          <cell r="L8"/>
          <cell r="M8">
            <v>6</v>
          </cell>
          <cell r="N8">
            <v>3</v>
          </cell>
          <cell r="O8">
            <v>0</v>
          </cell>
          <cell r="P8">
            <v>3</v>
          </cell>
          <cell r="Q8">
            <v>3</v>
          </cell>
          <cell r="R8">
            <v>0.5</v>
          </cell>
          <cell r="S8">
            <v>1</v>
          </cell>
          <cell r="T8" t="str">
            <v/>
          </cell>
          <cell r="U8">
            <v>0</v>
          </cell>
          <cell r="V8">
            <v>0</v>
          </cell>
          <cell r="W8">
            <v>0</v>
          </cell>
          <cell r="X8">
            <v>0</v>
          </cell>
          <cell r="Y8">
            <v>0</v>
          </cell>
          <cell r="Z8">
            <v>1</v>
          </cell>
          <cell r="AA8">
            <v>1</v>
          </cell>
          <cell r="AB8">
            <v>0.16666666666666666</v>
          </cell>
          <cell r="AC8" t="str">
            <v>1. Resultados Alcanzados a la fecha
1. Invima participó en el curso Online Medicamentos biológicos, radiofármacos y terapias avanzadas”, a celebrarse en la plataforma Aula Virtual Interconecta, del 8 al 26 de marzo de 2021. Organizado por la Agencia de Medicamentos y productos sanitarios (AEMPS) y la Agencia de Cooperación Española.  2 funcionario de la Direccion de Medicamentos fueron beneficiados. 
2. Inconvenientes presentados
N/A
3. Acciones de Mejora si aplican</v>
          </cell>
          <cell r="AD8">
            <v>0</v>
          </cell>
          <cell r="AE8">
            <v>0</v>
          </cell>
          <cell r="AF8">
            <v>0</v>
          </cell>
          <cell r="AG8">
            <v>0</v>
          </cell>
          <cell r="AH8">
            <v>0</v>
          </cell>
          <cell r="AI8">
            <v>1</v>
          </cell>
          <cell r="AJ8">
            <v>1</v>
          </cell>
          <cell r="AK8">
            <v>0.16666666666666666</v>
          </cell>
          <cell r="AL8" t="str">
            <v>1. Resultados Alcanzados a la fecha
JUNIO
I. Invima participa en el curso de "Medicamentos Falsificados y Fraudulentos: Experiencia de Medicamentos ilícitos contra Covid-19 y consolidación del sistema FALFRA y Observatorio Iberoamericano" Organizado por la Agencia de Medicamentos y productos sanitarios (AEMPS) y la Agencia de Cooperación Española; que tuvo lugar del 14 al 25 de junio de 2021 en modalidad virtual. Se beneficiaron dos funcionarios 1 de Secretaría General GURI y 1 de la Dirección de Mediamentos y Productos Biológicos.
2. Inconvenientes presentados
Los ITC se van realizar de manera virtual, en ese sentido se requiere liberar presupuesto y cambio de meta asociados a los ITC presenciales.
3. Acciones de Mejora si aplican
Se envio control de cambios a la OAP el  2 de julio para  liberar recursos y cambiar la meta del indicador.</v>
          </cell>
          <cell r="AM8">
            <v>0</v>
          </cell>
          <cell r="AN8">
            <v>0</v>
          </cell>
          <cell r="AO8">
            <v>0</v>
          </cell>
          <cell r="AP8">
            <v>0</v>
          </cell>
          <cell r="AQ8">
            <v>0</v>
          </cell>
          <cell r="AR8">
            <v>1</v>
          </cell>
          <cell r="AS8">
            <v>1</v>
          </cell>
          <cell r="AT8">
            <v>0.16666666666666666</v>
          </cell>
          <cell r="AU8" t="str">
            <v>1. Resultados Alcanzados a la fecha
AGOSTO
I.Se culmino la participaciòn de los funcionarios de la Oficina de Asuntos Internacionales en el ITC de cooperación internacional de la APC- Colombia, en dicho curso se afianzaron conocimientos y normatividad vigente de la cooperaciòn internacional.
2. Inconvenientes presentados
N/A
3. Acciones de Mejora si aplican
N/A</v>
          </cell>
          <cell r="AV8"/>
          <cell r="AW8"/>
          <cell r="AX8"/>
          <cell r="AY8"/>
          <cell r="AZ8"/>
          <cell r="BA8"/>
          <cell r="BB8">
            <v>0</v>
          </cell>
          <cell r="BC8">
            <v>0</v>
          </cell>
          <cell r="BD8" t="str">
            <v>1. Resultados Alcanzados a la fecha
2. Inconvenientes presentados
3. Acciones de Mejora si aplican</v>
          </cell>
        </row>
        <row r="9">
          <cell r="A9" t="str">
            <v>OI02</v>
          </cell>
          <cell r="B9" t="str">
            <v xml:space="preserve">1 Fortalecimiento  de la inspección  vigilancia y control de los productos competencia del Invima </v>
          </cell>
          <cell r="C9" t="str">
            <v>Oficina de Asuntos Internacionales</v>
          </cell>
          <cell r="D9" t="str">
            <v xml:space="preserve">Gestión de cooperación con autoridades homólogas y organismos internacionales priorizados. </v>
          </cell>
          <cell r="E9" t="str">
            <v xml:space="preserve">Impactar el fortalecimiento y el reconocimiento del instituto </v>
          </cell>
          <cell r="F9" t="str">
            <v>Inversión</v>
          </cell>
          <cell r="G9" t="str">
            <v xml:space="preserve">Autoridades homologas  y organismos internacionales  con acciones de cooperación </v>
          </cell>
          <cell r="H9" t="str">
            <v>(Número de autoridades homologas y organismos internacionales con gestion de cooperación/número de autoridades homologas y organismos internacionales con gestion de cooperación programadas)*100</v>
          </cell>
          <cell r="I9" t="str">
            <v>Número</v>
          </cell>
          <cell r="J9" t="str">
            <v>Anual</v>
          </cell>
          <cell r="K9">
            <v>20</v>
          </cell>
          <cell r="L9">
            <v>3</v>
          </cell>
          <cell r="M9">
            <v>17</v>
          </cell>
          <cell r="N9">
            <v>0</v>
          </cell>
          <cell r="O9">
            <v>0</v>
          </cell>
          <cell r="P9">
            <v>0</v>
          </cell>
          <cell r="Q9">
            <v>0</v>
          </cell>
          <cell r="R9">
            <v>0</v>
          </cell>
          <cell r="S9">
            <v>1</v>
          </cell>
          <cell r="T9" t="str">
            <v/>
          </cell>
          <cell r="U9">
            <v>0</v>
          </cell>
          <cell r="V9">
            <v>0</v>
          </cell>
          <cell r="W9">
            <v>0</v>
          </cell>
          <cell r="X9">
            <v>0</v>
          </cell>
          <cell r="Y9">
            <v>0</v>
          </cell>
          <cell r="Z9">
            <v>0</v>
          </cell>
          <cell r="AA9">
            <v>0</v>
          </cell>
          <cell r="AB9">
            <v>0</v>
          </cell>
          <cell r="AC9" t="str">
            <v>1. Resultados Alcanzados a la fecha
2. Inconvenientes presentados
3. Acciones de Mejora si aplican</v>
          </cell>
          <cell r="AD9">
            <v>0</v>
          </cell>
          <cell r="AE9">
            <v>0</v>
          </cell>
          <cell r="AF9">
            <v>0</v>
          </cell>
          <cell r="AG9">
            <v>0</v>
          </cell>
          <cell r="AH9">
            <v>0</v>
          </cell>
          <cell r="AI9">
            <v>0</v>
          </cell>
          <cell r="AJ9">
            <v>0</v>
          </cell>
          <cell r="AK9">
            <v>0</v>
          </cell>
          <cell r="AL9" t="str">
            <v>1. Resultados Alcanzados a la fecha
Indicador de reporte anual, no obstante se identificaron posibles cambios en la forma de desarrollar la actividad.
2.Inconvenientes presentados
Debido a la pandemia  se ha privilegiado la cooperación de manera virtual, en ese sentido se requiere liberar presupuesto y cambio de meta asociado a estas actividades.
3. Acciones de Mejora si aplican
Se envio control de cambios a la OAP el  2 de julio para  liberar recursos y cambiar  la meta del indicador.</v>
          </cell>
          <cell r="AM9">
            <v>0</v>
          </cell>
          <cell r="AN9">
            <v>0</v>
          </cell>
          <cell r="AO9">
            <v>0</v>
          </cell>
          <cell r="AP9">
            <v>0</v>
          </cell>
          <cell r="AQ9">
            <v>0</v>
          </cell>
          <cell r="AR9">
            <v>0</v>
          </cell>
          <cell r="AS9">
            <v>0</v>
          </cell>
          <cell r="AT9">
            <v>0</v>
          </cell>
          <cell r="AU9" t="str">
            <v>1. Resultados Alcanzados a la fecha
2. Inconvenientes presentados
3. Acciones de Mejora si aplican</v>
          </cell>
          <cell r="AV9"/>
          <cell r="AW9"/>
          <cell r="AX9"/>
          <cell r="AY9"/>
          <cell r="AZ9"/>
          <cell r="BA9"/>
          <cell r="BB9">
            <v>0</v>
          </cell>
          <cell r="BC9">
            <v>0</v>
          </cell>
          <cell r="BD9" t="str">
            <v>1. Resultados Alcanzados a la fecha
2. Inconvenientes presentados
3. Acciones de Mejora si aplican</v>
          </cell>
        </row>
        <row r="10">
          <cell r="A10" t="str">
            <v>OI03</v>
          </cell>
          <cell r="B10" t="str">
            <v xml:space="preserve">1 Fortalecimiento  de la inspección  vigilancia y control de los productos competencia del Invima </v>
          </cell>
          <cell r="C10" t="str">
            <v>Oficina de Asuntos Internacionales</v>
          </cell>
          <cell r="D10" t="str">
            <v>Participación en escenarios de carácter internacional que impacten en el reconocimiento del Instituto.</v>
          </cell>
          <cell r="E10" t="str">
            <v xml:space="preserve">Fortalecer el reconocimiento del instituto a nivel internacional </v>
          </cell>
          <cell r="F10" t="str">
            <v>Inversión</v>
          </cell>
          <cell r="G10" t="str">
            <v>Participaciones en foros, redes e Iniciativas</v>
          </cell>
          <cell r="H10" t="str">
            <v>(No de participaciones en Foros, redes e iniciativas/No de participaciones en Foros, redes e iniciativas programadas)*100</v>
          </cell>
          <cell r="I10" t="str">
            <v>Número</v>
          </cell>
          <cell r="J10" t="str">
            <v>Trimestral</v>
          </cell>
          <cell r="K10">
            <v>12</v>
          </cell>
          <cell r="L10">
            <v>0</v>
          </cell>
          <cell r="M10">
            <v>12</v>
          </cell>
          <cell r="N10">
            <v>7</v>
          </cell>
          <cell r="O10">
            <v>0</v>
          </cell>
          <cell r="P10">
            <v>7</v>
          </cell>
          <cell r="Q10">
            <v>7</v>
          </cell>
          <cell r="R10">
            <v>0.58333333333333337</v>
          </cell>
          <cell r="S10">
            <v>1</v>
          </cell>
          <cell r="T10" t="str">
            <v/>
          </cell>
          <cell r="U10">
            <v>0</v>
          </cell>
          <cell r="V10">
            <v>0</v>
          </cell>
          <cell r="W10">
            <v>0</v>
          </cell>
          <cell r="X10">
            <v>0</v>
          </cell>
          <cell r="Y10">
            <v>0</v>
          </cell>
          <cell r="Z10">
            <v>0</v>
          </cell>
          <cell r="AA10">
            <v>0</v>
          </cell>
          <cell r="AB10">
            <v>0</v>
          </cell>
          <cell r="AC10" t="str">
            <v>1. Resultados Alcanzados a la fecha
Para este primer trimestre de reporte no se presentaron avances 
2. Inconvenientes presentados
3. Acciones de Mejora si aplican</v>
          </cell>
          <cell r="AD10">
            <v>0</v>
          </cell>
          <cell r="AE10">
            <v>0</v>
          </cell>
          <cell r="AF10">
            <v>0</v>
          </cell>
          <cell r="AG10">
            <v>0</v>
          </cell>
          <cell r="AH10">
            <v>0</v>
          </cell>
          <cell r="AI10">
            <v>6</v>
          </cell>
          <cell r="AJ10">
            <v>6</v>
          </cell>
          <cell r="AK10">
            <v>0.5</v>
          </cell>
          <cell r="AL10" t="str">
            <v>1. Resultados Alcanzados a la fecha
ABRIL
I. Participación del Invima en la Reunión Plenaria de ICMRA, que tuvo lugar el 28 de abril de 2021 en modalida virtual, lo representó un funcionario de la Oficina de Asuntos Internacionales.
II. El día 29 de abril, Invima participa como invitado oyente en el Panel Virtual sobre “Publicidad de Suplementos Alimenticios: Una Perspectiva Nutricional y de Protección al Consumidor”  organizada por Alianza Latinoamericana de Nutrición Responsable - ALANUR, a la que fueron designados funcionarios de las direcciones de Medicamentos y Responsabilidad Sanitaria. 
JUNIO
III. Invima participó en la sesión de la Asamblea de ICH que tuvo lugar el 2 y 3 de junio en modalidad virtual, participó Yenny Suarez de la Dirección de Medicamentos y Productos Biológicos. 
IV. Invima participó el 10 de junio de manera virtual en la Segunda Reunión del Capítulo Regional de América Latina de la Convención de USP.                                                               V. Invima participo en la 15 Reunion Anual de ICCR que tuvo lugar del 21 al 24 de junio en l modalidad virtual con la participacion de Ligia Lorena Rodriguez de la Direccion de Cosmeticos.
VI. Invima participó de la reunión de Autoridades Reguladoras Nacionales de Referencia Regional ARNr, que tuvo lugar el 30 de junio y donde se presentaron las consideraciones frente al informe de capacidades reguladoras de la región y las buenas expericias frente a las medidas implementadas para tender la pandemia. Así mismo, la OPS presento la actualización del estado de la GBT.
2. Inconvenientes presentados
Las representaciones se han realizado de manera virtual, en ese sentido se requiere liberar presupuesto asociado a estas actividades.
3. Acciones de Mejora si aplican
Se envio control de cambios a OAP el  2 de julio para  liberar recursos y cambiar la forma de ejecuciòn de la meta</v>
          </cell>
          <cell r="AM10">
            <v>0</v>
          </cell>
          <cell r="AN10">
            <v>0</v>
          </cell>
          <cell r="AO10">
            <v>0</v>
          </cell>
          <cell r="AP10">
            <v>0</v>
          </cell>
          <cell r="AQ10">
            <v>0</v>
          </cell>
          <cell r="AR10">
            <v>1</v>
          </cell>
          <cell r="AS10">
            <v>1</v>
          </cell>
          <cell r="AT10">
            <v>8.3333333333333329E-2</v>
          </cell>
          <cell r="AU10" t="str">
            <v>1. Resultados Alcanzados a la fecha
SEPTIEMBRE:
I. Participación del Invima en la Conferencia virtual de ICDRA, que tuvo lugar del 20 al 24 de septiembre de 2021. En este escenario participó una funcionaria de la OAI y se compartió la invitación con la Dirección de Medicamentos, el GURI y la Dirección de Dispositivos Médicos.
2. Inconvenientes presentados
N/A
3. Acciones de Mejora si aplican
N/A</v>
          </cell>
          <cell r="AV10"/>
          <cell r="AW10"/>
          <cell r="AX10"/>
          <cell r="AY10"/>
          <cell r="AZ10"/>
          <cell r="BA10"/>
          <cell r="BB10">
            <v>0</v>
          </cell>
          <cell r="BC10">
            <v>0</v>
          </cell>
          <cell r="BD10" t="str">
            <v>1. Resultados Alcanzados a la fecha
2. Inconvenientes presentados
3. Acciones de Mejora si aplican</v>
          </cell>
        </row>
        <row r="11">
          <cell r="A11" t="str">
            <v>OI04</v>
          </cell>
          <cell r="B11" t="str">
            <v xml:space="preserve">1 Fortalecimiento  de la inspección  vigilancia y control de los productos competencia del Invima </v>
          </cell>
          <cell r="C11" t="str">
            <v>Oficina de Asuntos Internacionales</v>
          </cell>
          <cell r="D11" t="str">
            <v xml:space="preserve">Realizar actividades de cooperacion en modalidad de oferta   gracias a la calidad de agencia reguladora  reconocida. </v>
          </cell>
          <cell r="E11" t="str">
            <v xml:space="preserve">Aportar al fortalecimiento de otras autoridades reguladoras/sanitarias, en cumplimiento de los compromisos internacionales asumidos por el Invima. </v>
          </cell>
          <cell r="F11" t="str">
            <v>Inversión</v>
          </cell>
          <cell r="G11" t="str">
            <v xml:space="preserve"> Oferta de cooperación realizada</v>
          </cell>
          <cell r="H11" t="str">
            <v>(Número de acciones de oferta de cooperación aceptada y gestionada/Número de acciones de oferta de cooperación aceptada)*100</v>
          </cell>
          <cell r="I11" t="str">
            <v>Porcentaje</v>
          </cell>
          <cell r="J11" t="str">
            <v>Semestral</v>
          </cell>
          <cell r="K11">
            <v>5</v>
          </cell>
          <cell r="L11">
            <v>1</v>
          </cell>
          <cell r="M11">
            <v>4</v>
          </cell>
          <cell r="N11">
            <v>4</v>
          </cell>
          <cell r="O11">
            <v>0</v>
          </cell>
          <cell r="P11">
            <v>4</v>
          </cell>
          <cell r="Q11">
            <v>4</v>
          </cell>
          <cell r="R11">
            <v>0.8</v>
          </cell>
          <cell r="S11">
            <v>1</v>
          </cell>
          <cell r="T11" t="str">
            <v/>
          </cell>
          <cell r="U11">
            <v>0</v>
          </cell>
          <cell r="V11">
            <v>0</v>
          </cell>
          <cell r="W11">
            <v>0</v>
          </cell>
          <cell r="X11">
            <v>0</v>
          </cell>
          <cell r="Y11">
            <v>0</v>
          </cell>
          <cell r="Z11">
            <v>0</v>
          </cell>
          <cell r="AA11">
            <v>0</v>
          </cell>
          <cell r="AB11">
            <v>0</v>
          </cell>
          <cell r="AC11" t="str">
            <v>1. Resultados Alcanzados a la fecha
2. Inconvenientes presentados
3. Acciones de Mejora si aplican</v>
          </cell>
          <cell r="AD11">
            <v>0</v>
          </cell>
          <cell r="AE11">
            <v>0</v>
          </cell>
          <cell r="AF11">
            <v>0</v>
          </cell>
          <cell r="AG11">
            <v>0</v>
          </cell>
          <cell r="AH11">
            <v>0</v>
          </cell>
          <cell r="AI11">
            <v>3</v>
          </cell>
          <cell r="AJ11">
            <v>3</v>
          </cell>
          <cell r="AK11">
            <v>0.6</v>
          </cell>
          <cell r="AL11" t="str">
            <v>1. Resultados Alcanzados a la fecha
Marzo
I. El 2 de marzo se adelanto una sesión con el ARCSA de Ecuador para contar la experiencia de Invima sobre la aplicación del Acuerdo de intercambio de actas para la emision de certificados de BPM - Acuerdo de Cooperación suscrito por las autoridades sanitarias de la AP.
Junio
II. Los días 08 y 09 de junio, con ocasión de la celebración del Día Mundial de la Inocuidad, organizado por SANIPES de Perú, funcionarios de la Dirección de Alimentos y Bebidas, presentaron la experiencia de Invima en “Control reforzado en la gestión de riesgos, para la inocuidad en el sector pesquero y acuícola”, teniendo como precedente el Gabinete Binacional Colombia-Perú Apertura de Mercado 2021.
III. El 10 de junio se llevó a cabo una sesión de ensayos clínicos, con el area tecnica, la OAI, solicitada por el DNM de El Salvador, con el fin de tratar diferentes temas objeto de intercambio.                                                   
2. Inconvenientes presentados
3. Acciones de Mejora si aplican</v>
          </cell>
          <cell r="AM11">
            <v>0</v>
          </cell>
          <cell r="AN11">
            <v>0</v>
          </cell>
          <cell r="AO11">
            <v>0</v>
          </cell>
          <cell r="AP11">
            <v>0</v>
          </cell>
          <cell r="AQ11">
            <v>0</v>
          </cell>
          <cell r="AR11">
            <v>1</v>
          </cell>
          <cell r="AS11">
            <v>1</v>
          </cell>
          <cell r="AT11">
            <v>0.2</v>
          </cell>
          <cell r="AU11" t="str">
            <v>1. Resultados Alcanzados a la fecha
SEPTIEMBRE                                                                                                            I. El 15 de septiembre en reunión sostenida con la CNFV como parte de la autoridad reguladora de México -COFEPRIS, el Invima presenta su experiencia en la concepción e implementación del curso virtual del sistema para el reporte de eventos adversos de productos farmaceúticos VigiFlow, proporcionandole información relevante y de base para el fortalecimiento del curso que la autoridad méxicana tiene proyectado iniciar.
2. Inconvenientes presentados
N/A
3. Acciones de Mejora si aplican
N/A</v>
          </cell>
          <cell r="AV11"/>
          <cell r="AW11"/>
          <cell r="AX11"/>
          <cell r="AY11"/>
          <cell r="AZ11"/>
          <cell r="BA11"/>
          <cell r="BB11">
            <v>0</v>
          </cell>
          <cell r="BC11">
            <v>0</v>
          </cell>
          <cell r="BD11" t="str">
            <v>1. Resultados Alcanzados a la fecha
2. Inconvenientes presentados
3. Acciones de Mejora si aplican</v>
          </cell>
        </row>
        <row r="12">
          <cell r="A12" t="str">
            <v>OI05</v>
          </cell>
          <cell r="B12" t="str">
            <v xml:space="preserve">1 Fortalecimiento  de la inspección  vigilancia y control de los productos competencia del Invima </v>
          </cell>
          <cell r="C12" t="str">
            <v>Oficina de Asuntos Internacionales</v>
          </cell>
          <cell r="D12" t="str">
            <v>Realizar la  referenciación sobre regulaciones, procesos,  procedimientos, estructura, organización entre otros, de terceros paises y sus autoridades en los asuntos competencia del Invima.</v>
          </cell>
          <cell r="E12" t="str">
            <v xml:space="preserve">Conocer como funcionan los terceros países y sus autoridades competentes en los asuntos de interes del Invima, con el propósito de contar con elementos para la mejora de los procesos y procedimientos internos. </v>
          </cell>
          <cell r="F12" t="str">
            <v>Funcionamiento</v>
          </cell>
          <cell r="G12" t="str">
            <v>Temas de referenciación</v>
          </cell>
          <cell r="H12" t="str">
            <v xml:space="preserve">
(No de referenciaciones realizadas/ No de  referenciaciones programadas)*100
</v>
          </cell>
          <cell r="I12" t="str">
            <v>Número</v>
          </cell>
          <cell r="J12" t="str">
            <v>Trimestral</v>
          </cell>
          <cell r="K12">
            <v>6</v>
          </cell>
          <cell r="L12">
            <v>0</v>
          </cell>
          <cell r="M12">
            <v>6</v>
          </cell>
          <cell r="N12">
            <v>4</v>
          </cell>
          <cell r="O12">
            <v>0</v>
          </cell>
          <cell r="P12">
            <v>4</v>
          </cell>
          <cell r="Q12">
            <v>4</v>
          </cell>
          <cell r="R12">
            <v>0.66666666666666663</v>
          </cell>
          <cell r="S12">
            <v>1</v>
          </cell>
          <cell r="T12" t="str">
            <v/>
          </cell>
          <cell r="U12">
            <v>0</v>
          </cell>
          <cell r="V12">
            <v>0</v>
          </cell>
          <cell r="W12">
            <v>0</v>
          </cell>
          <cell r="X12">
            <v>0</v>
          </cell>
          <cell r="Y12">
            <v>0</v>
          </cell>
          <cell r="Z12">
            <v>3</v>
          </cell>
          <cell r="AA12">
            <v>3</v>
          </cell>
          <cell r="AB12">
            <v>0.5</v>
          </cell>
          <cell r="AC12" t="str">
            <v xml:space="preserve">1. Resultados Alcanzados a la fecha
Durante el primer trimestre se adelantaron tres (3) referenciaciones, que se detallan a continuación:
1. Se realiza referenciación sobre alternativas de radicación de solicitudes y proceso de tercerización, solicitud recibida en Comité Directivo del 14 de enero de 2021, información presentada a grupo de trabajo de análisis Modelos de Tercerización en la sesión del 19/01/2020.
2.  Se realiza referenciación sobre restricciones de ingreso a los países por COVID-19, para atender la solicitud de la Dirección de Medicamentos relacionada con la reactivación de las visitas internacionales para certificación de BPM - Se entregó la referenciación el 01/03/2021.
3. Se realiza referenciación frente a la vacuna AstraZeneca, relacionada con la posición de los países frente a la suspensión de la vacunación por eventos trombóticos. Solicitud de la Dirección General y la Dirección de Medicamentos - Se entrego la referenciación el 12/03/2021
2. Inconvenientes presentados
Ninguno
3. Acciones de Mejora si aplican
</v>
          </cell>
          <cell r="AD12">
            <v>0</v>
          </cell>
          <cell r="AE12">
            <v>0</v>
          </cell>
          <cell r="AF12">
            <v>0</v>
          </cell>
          <cell r="AG12">
            <v>0</v>
          </cell>
          <cell r="AH12">
            <v>0</v>
          </cell>
          <cell r="AI12">
            <v>0</v>
          </cell>
          <cell r="AJ12">
            <v>0</v>
          </cell>
          <cell r="AK12">
            <v>0</v>
          </cell>
          <cell r="AL12" t="str">
            <v>1. Resultados Alcanzados a la fecha
Sin referenciaciones culminadas, en proceso una "Percepción sobre estudios Clínicos"
2. Inconvenientes presentados
Las respuestas dependen de la disponibilidad de las autoridades.
3. Acciones de Mejora si aplican
No Aplica</v>
          </cell>
          <cell r="AM12">
            <v>0</v>
          </cell>
          <cell r="AN12">
            <v>0</v>
          </cell>
          <cell r="AO12">
            <v>0</v>
          </cell>
          <cell r="AP12">
            <v>0</v>
          </cell>
          <cell r="AQ12">
            <v>0</v>
          </cell>
          <cell r="AR12">
            <v>1</v>
          </cell>
          <cell r="AS12">
            <v>1</v>
          </cell>
          <cell r="AT12">
            <v>0.16666666666666666</v>
          </cell>
          <cell r="AU12" t="str">
            <v>1. Resultados Alcanzados a la fecha
Durante el tercer trimestre se adelantó una (1) referenciacion, que se detalla a continuación:
SEPTIEMBRE
I. Aplicación de la excepción bolar, en los derechos de patente para medicamentos, proceso adelantado con las autoridades de referencia de medicamentos 
2. Inconvenientes presentados
N/A
3. Acciones de Mejora si aplican
N/A</v>
          </cell>
          <cell r="AV12"/>
          <cell r="AW12"/>
          <cell r="AX12"/>
          <cell r="AY12"/>
          <cell r="AZ12"/>
          <cell r="BA12"/>
          <cell r="BB12">
            <v>0</v>
          </cell>
          <cell r="BC12">
            <v>0</v>
          </cell>
          <cell r="BD12" t="str">
            <v>1. Resultados Alcanzados a la fecha
2. Inconvenientes presentados
3. Acciones de Mejora si aplican</v>
          </cell>
        </row>
        <row r="13">
          <cell r="A13" t="str">
            <v>OI06</v>
          </cell>
          <cell r="B13" t="str">
            <v xml:space="preserve">1 Fortalecimiento  de la inspección  vigilancia y control de los productos competencia del Invima </v>
          </cell>
          <cell r="C13" t="str">
            <v>Oficina de Asuntos Internacionales</v>
          </cell>
          <cell r="D13" t="str">
            <v>Acceder a mercados internacionales para la exportación de alimentos</v>
          </cell>
          <cell r="E13" t="str">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ell>
          <cell r="F13" t="str">
            <v>Funcionamiento</v>
          </cell>
          <cell r="G13" t="str">
            <v>Apertura de mercados priorizados</v>
          </cell>
          <cell r="H13" t="str">
            <v>(No. de mercados internacionales con acciones efectivas de admisibilidad sanitaria por el INVIMA / No. mercados internacionales priorizados) *100</v>
          </cell>
          <cell r="I13" t="str">
            <v>Número</v>
          </cell>
          <cell r="J13" t="str">
            <v>Trimestral</v>
          </cell>
          <cell r="K13">
            <v>30</v>
          </cell>
          <cell r="L13">
            <v>0</v>
          </cell>
          <cell r="M13">
            <v>30</v>
          </cell>
          <cell r="N13">
            <v>24</v>
          </cell>
          <cell r="O13">
            <v>0</v>
          </cell>
          <cell r="P13">
            <v>24</v>
          </cell>
          <cell r="Q13">
            <v>24</v>
          </cell>
          <cell r="R13">
            <v>0.8</v>
          </cell>
          <cell r="S13">
            <v>1</v>
          </cell>
          <cell r="T13" t="str">
            <v/>
          </cell>
          <cell r="U13">
            <v>0</v>
          </cell>
          <cell r="V13">
            <v>0</v>
          </cell>
          <cell r="W13">
            <v>0</v>
          </cell>
          <cell r="X13">
            <v>0</v>
          </cell>
          <cell r="Y13">
            <v>0</v>
          </cell>
          <cell r="Z13">
            <v>8</v>
          </cell>
          <cell r="AA13">
            <v>8</v>
          </cell>
          <cell r="AB13">
            <v>0.26666666666666666</v>
          </cell>
          <cell r="AC13" t="str">
            <v>1. Resultados Alcanzados a la fecha:
Como resultado de las gestiones de relacionamiento del grupo de admisibilidad sanitaria se materializo la viabilidad para exportar a los siguientes mercados internacionales:
1. Apertura de mercado de Macao Carne Bovina.
2. Apertura de mercado de Macao Carne Porcina.
3. Apertura de mercado de Qatar Carne Bovina.
4. Apertura de Mercado de Chile Huevos de Codorniz.
5. Desarrollo de gestiones para la reapertura de Rusia Carne Bovina (levantamiento de la restricción para una planta - trabajo para levantamiento de restricción para plantas adicionales).
6. Desarrollo de gestiones para la habilitación de plantas nuevas para exportar carne bovina a Chile (gestiones para realizar visita remota por parte de la autoridad de Chile).
7. Desarrollo de gestiones para la apertura del mercado de Hong Kong Carne Bovina (envío de información adicional solicitada por autoridad de HK).
8. Desarrollo de gestiones para la apertura del mercado de Japón para lácteos (gestiones para avances en acuerdo de modelo de certificado para la exportación).
2. Inconvenientes presentados
3. Acciones de Mejora si aplican</v>
          </cell>
          <cell r="AD13">
            <v>0</v>
          </cell>
          <cell r="AE13">
            <v>0</v>
          </cell>
          <cell r="AF13">
            <v>0</v>
          </cell>
          <cell r="AG13">
            <v>0</v>
          </cell>
          <cell r="AH13">
            <v>0</v>
          </cell>
          <cell r="AI13">
            <v>8</v>
          </cell>
          <cell r="AJ13">
            <v>8</v>
          </cell>
          <cell r="AK13">
            <v>0.26666666666666666</v>
          </cell>
          <cell r="AL13" t="str">
            <v>1. Resultados Alcanzados a la fecha:
Como resultado de las gestiones realizadas por el Grupo de Admisibilidad Sanitaria y Aprovechamiento de Mercados Internacionales se tienen los siguientes resutlados y avances:
1. Apertura del mercado de Ghana para la exportación de leche y derivados lácteos.
2. Repaertura del mercado de Cuba para la exportación de leche y derivados lacteos.
3. Apertura del mercado de Japón para la exportación de leche y derivados lácteos.
4. Confirmación de la apertura del mercado de Republica Dominicana para la exportación de Gelatina de origen bovino.
5. Apertura del mercado de Israel para la exportación de productos de la pesca y acuicultura.
6. Habilitación de tres nuevos establecimientos para la exportación de carne bovina a Emiratos Arabes Unidos.
7. Envio de información requerida por Singapur para avanzar en los procesos de admisibilidad de carne bovina y porcina.
8. Envio de informacion requerida por Vietnam para avanzar  en el proceso de admisibilidad de carne porcina.
2. Inconvenientes presentados
3. Acciones de Mejora si aplican</v>
          </cell>
          <cell r="AM13">
            <v>0</v>
          </cell>
          <cell r="AN13">
            <v>0</v>
          </cell>
          <cell r="AO13">
            <v>0</v>
          </cell>
          <cell r="AP13">
            <v>0</v>
          </cell>
          <cell r="AQ13">
            <v>0</v>
          </cell>
          <cell r="AR13">
            <v>8</v>
          </cell>
          <cell r="AS13">
            <v>8</v>
          </cell>
          <cell r="AT13">
            <v>0.26666666666666666</v>
          </cell>
          <cell r="AU13" t="str">
            <v>1. Resultados Alcanzados a la fecha:
Como resultado de las gestiones realizadas por el Grupo de Admisibilidad Sanitaria y Aprovechamiento de Mercados Internacionales se tienen los siguientes resutlados y avances:
I. Envio al SAG de Chile de documentacion para avanzar en el proceso de admisibilidad de Tripas Saladas y Mucosa.
II. Envio a Corea del Sur de carta de presentacion de establecimiento colombiano interesado en exportar camarones.
III. Envio a la autoridad de la Federacion Rusa de informacion de IVC para levantamiento de restriccion para exportación de carne bovina.
IV. Envio al MAPA de Brasil del cuestionario para apertura del mercado para exportacion de lacteos a Brasil.
V. Envio de cuestionario a la autoridad de Malasia para admisibilidad de carne bovina.
VI. Envio de cuestionario a la autoridad de Indonesia para avanzar en proceso de admisibilidad de carne bovina.
VII. Confirmacion del levantamiento de la restriccion para exportacion de lacteos a Mexico.
VIII. Levantamiento de la restricción para exportación de carne bovina a Perú.
2. Inconvenientes presentados
3. Acciones de Mejora si aplican</v>
          </cell>
          <cell r="AV13"/>
          <cell r="AW13"/>
          <cell r="AX13"/>
          <cell r="AY13"/>
          <cell r="AZ13"/>
          <cell r="BA13"/>
          <cell r="BB13">
            <v>0</v>
          </cell>
          <cell r="BC13">
            <v>0</v>
          </cell>
          <cell r="BD13" t="str">
            <v>1. Resultados Alcanzados a la fecha
2. Inconvenientes presentados
3. Acciones de Mejora si aplican</v>
          </cell>
        </row>
        <row r="14">
          <cell r="A14" t="str">
            <v>OI07</v>
          </cell>
          <cell r="B14" t="str">
            <v xml:space="preserve">1 Fortalecimiento  de la inspección  vigilancia y control de los productos competencia del Invima </v>
          </cell>
          <cell r="C14" t="str">
            <v>Oficina de Asuntos Internacionales</v>
          </cell>
          <cell r="D14" t="str">
            <v>Participación en mesas de trabajo interinstitucionales de priorización de mercados</v>
          </cell>
          <cell r="E14" t="str">
            <v>Participar en las mesas de trabajo que tienen como fin definir los mercados a los cuales se les realizará gestiones para su apertura o su mantenimiento.</v>
          </cell>
          <cell r="F14" t="str">
            <v>Funcionamiento</v>
          </cell>
          <cell r="G14" t="str">
            <v>Mesas de trabajo</v>
          </cell>
          <cell r="H14" t="str">
            <v>(No. de mesas de trabajo con participación de la OAI / No. de mesas de trabajo programadas)*100</v>
          </cell>
          <cell r="I14" t="str">
            <v>Número</v>
          </cell>
          <cell r="J14" t="str">
            <v>Trimestral</v>
          </cell>
          <cell r="K14">
            <v>12</v>
          </cell>
          <cell r="L14">
            <v>0</v>
          </cell>
          <cell r="M14" t="str">
            <v>12</v>
          </cell>
          <cell r="N14">
            <v>11</v>
          </cell>
          <cell r="O14">
            <v>0</v>
          </cell>
          <cell r="P14">
            <v>11</v>
          </cell>
          <cell r="Q14">
            <v>11</v>
          </cell>
          <cell r="R14">
            <v>0.91666666666666663</v>
          </cell>
          <cell r="S14">
            <v>1</v>
          </cell>
          <cell r="T14" t="str">
            <v/>
          </cell>
          <cell r="U14">
            <v>0</v>
          </cell>
          <cell r="V14">
            <v>0</v>
          </cell>
          <cell r="W14">
            <v>0</v>
          </cell>
          <cell r="X14">
            <v>0</v>
          </cell>
          <cell r="Y14">
            <v>0</v>
          </cell>
          <cell r="Z14">
            <v>4</v>
          </cell>
          <cell r="AA14">
            <v>4</v>
          </cell>
          <cell r="AB14">
            <v>0.33333333333333331</v>
          </cell>
          <cell r="AC14" t="str">
            <v>1. Resultados Alcanzados a la fecha:
En lo correspondiente al primer trimestre de esta vigencia, la Oficina de Asuntos Internacionales participó en mesas de trabajo, así:
1. Reunión Consejo Nacional de la Cadena Cárnica Bovina - MADR - 25 de febrero de 2021. Entre otros temas relacionados con la cadena cárnica bovina, se analizaron exportaciones de ganado en pie vs. carne, y volúmenes de carne exportados en una reunión posterior con la cadena cárnica bovina se analizan las exportaciones por parte del sector privado.
2. Reunión Grupo Técnico de Asuntos Comerciales Internacionales - DNP Carne Bovina. Se inicia el trabajo para establecer el Plan de Admisibilidad Sanitaria para carne bovina en función de los mercados ya priorizados 3 de marzo 2021. 
3. Reunión mesa de internacionalización sector porcino - MADR - 4 de marzo 2021 - Se realiza seguimiento a avances en los procesos de admisibilidad para los mercados priorizados.
4. Reunión Grupo Técnico de Asuntos Comerciales Internacionales - DNP Carne Bovina 5 de marzo 2021 - Se inicia el trabajo para establecer el Plan de Admisibilidad Sanitaria para carne Aviar en función de los mercados ya priorizados.
2. Inconvenientes presentados
3. Acciones de Mejora si aplican</v>
          </cell>
          <cell r="AD14">
            <v>0</v>
          </cell>
          <cell r="AE14">
            <v>0</v>
          </cell>
          <cell r="AF14">
            <v>0</v>
          </cell>
          <cell r="AG14">
            <v>0</v>
          </cell>
          <cell r="AH14">
            <v>0</v>
          </cell>
          <cell r="AI14">
            <v>4</v>
          </cell>
          <cell r="AJ14">
            <v>4</v>
          </cell>
          <cell r="AK14">
            <v>0.33333333333333331</v>
          </cell>
          <cell r="AL14" t="str">
            <v>1. Resultados Alcanzados a la fecha:
1. Abril 27 2021 - Reunión interinstitucional para acceso productos colombianos a Japón - Emabajada de Col en Japón, MINCIT, MADR, ICA, Invima.
2. 6 de mayo 2021 - reunion para analizar procesos de acceso de carne porcina y derivados a paises asiaticos - Oficina Procolombia Filipinas, Embajada de Col en Filipinas, invima.
3. 25 de junio de 2021 - Reunión DNP Grupo Tecnico de Trabajo en Asuntos Comerciales Internacionales PAS Carne Porcina, Pas Carne Bovina, Israel, PAS Carne Aviar.
4. 29 de junio de 2021 - Mesa de internacionalización de la Carne Porcina MADR, ICA, Invima, Porkcolombia.
2. Inconvenientes presentados
3. Acciones de Mejora si aplican</v>
          </cell>
          <cell r="AM14">
            <v>0</v>
          </cell>
          <cell r="AN14">
            <v>0</v>
          </cell>
          <cell r="AO14">
            <v>0</v>
          </cell>
          <cell r="AP14">
            <v>0</v>
          </cell>
          <cell r="AQ14">
            <v>0</v>
          </cell>
          <cell r="AR14">
            <v>3</v>
          </cell>
          <cell r="AS14">
            <v>3</v>
          </cell>
          <cell r="AT14">
            <v>0.25</v>
          </cell>
          <cell r="AU14" t="str">
            <v>1. Resultados Alcanzados a la fecha:
AGOSTO
I. Reunion DNP Plan de Admisibilidad Sanitaria Carne Aviar 12 de agosto de 2021
II.. Reunion DNP Plan de Admisibilidad Sanitaria Carne Bovina 27 de Agosto de 2021
III. Reunion interinstitucional Mincit, Cancilleria Emb de Col en China, Gremios del Cafe, ICA, MADR. Exportaciones de Cafe a China, el 22 de septiembre
2. Inconvenientes presentados
3. Acciones de Mejora si aplican</v>
          </cell>
          <cell r="AV14"/>
          <cell r="AW14"/>
          <cell r="AX14"/>
          <cell r="AY14"/>
          <cell r="AZ14"/>
          <cell r="BA14"/>
          <cell r="BB14">
            <v>0</v>
          </cell>
          <cell r="BC14">
            <v>0</v>
          </cell>
          <cell r="BD14" t="str">
            <v>1. Resultados Alcanzados a la fecha
2. Inconvenientes presentados
3. Acciones de Mejora si aplican</v>
          </cell>
        </row>
        <row r="15">
          <cell r="A15" t="str">
            <v>OI08</v>
          </cell>
          <cell r="B15" t="str">
            <v xml:space="preserve">1 Fortalecimiento  de la inspección  vigilancia y control de los productos competencia del Invima </v>
          </cell>
          <cell r="C15" t="str">
            <v>Oficina de Asuntos Internacionales</v>
          </cell>
          <cell r="D15" t="str">
            <v>Apoyar el Fortalecimiento  de la inspección  vigilancia y control de los productos competencia del Invima a nivel Nacional (Proyecto de Interes Nacional y Estrategico PINES)</v>
          </cell>
          <cell r="E15" t="str">
            <v>Invitar a expertos internacionales para realizar el diagnostico del sistema oficial de inspección de carnes y recepcion de conclusiones y recomendaciones</v>
          </cell>
          <cell r="F15" t="str">
            <v>Inversión</v>
          </cell>
          <cell r="G15" t="str">
            <v xml:space="preserve">Informes de diagnostico del sistema oficial de inspección de carnes </v>
          </cell>
          <cell r="H15" t="str">
            <v>(Informe planeado / Informe realizado) *100</v>
          </cell>
          <cell r="I15" t="str">
            <v>Número</v>
          </cell>
          <cell r="J15" t="str">
            <v>Anual</v>
          </cell>
          <cell r="K15">
            <v>1</v>
          </cell>
          <cell r="L15">
            <v>0</v>
          </cell>
          <cell r="M15">
            <v>1</v>
          </cell>
          <cell r="N15">
            <v>0</v>
          </cell>
          <cell r="O15">
            <v>0</v>
          </cell>
          <cell r="P15">
            <v>0</v>
          </cell>
          <cell r="Q15">
            <v>0</v>
          </cell>
          <cell r="R15">
            <v>0</v>
          </cell>
          <cell r="S15">
            <v>1</v>
          </cell>
          <cell r="T15" t="str">
            <v/>
          </cell>
          <cell r="U15">
            <v>0</v>
          </cell>
          <cell r="V15">
            <v>0</v>
          </cell>
          <cell r="W15">
            <v>0</v>
          </cell>
          <cell r="X15">
            <v>0</v>
          </cell>
          <cell r="Y15">
            <v>0</v>
          </cell>
          <cell r="Z15">
            <v>0</v>
          </cell>
          <cell r="AA15">
            <v>0</v>
          </cell>
          <cell r="AB15">
            <v>0</v>
          </cell>
          <cell r="AC15" t="str">
            <v>1. Resultados Alcanzados a la fecha
Las actividades están programadas para iniciar en el segundo semestre: sin embargo se indica que se adelanta la etapa precontractual del CTO de Apoyo Logístico 2021,
2. Inconvenientes presentados 
3. Acciones de Mejora si aplican</v>
          </cell>
          <cell r="AD15">
            <v>0</v>
          </cell>
          <cell r="AE15">
            <v>0</v>
          </cell>
          <cell r="AF15">
            <v>0</v>
          </cell>
          <cell r="AG15">
            <v>0</v>
          </cell>
          <cell r="AH15">
            <v>0</v>
          </cell>
          <cell r="AI15">
            <v>0</v>
          </cell>
          <cell r="AJ15">
            <v>0</v>
          </cell>
          <cell r="AK15">
            <v>0</v>
          </cell>
          <cell r="AL15" t="str">
            <v>1. Resultados Alcanzados a la fecha
2. Inconvenientes presentados
3. Acciones de Mejora si aplican</v>
          </cell>
          <cell r="AM15">
            <v>0</v>
          </cell>
          <cell r="AN15">
            <v>0</v>
          </cell>
          <cell r="AO15">
            <v>0</v>
          </cell>
          <cell r="AP15">
            <v>0</v>
          </cell>
          <cell r="AQ15">
            <v>0</v>
          </cell>
          <cell r="AR15">
            <v>0</v>
          </cell>
          <cell r="AS15">
            <v>0</v>
          </cell>
          <cell r="AT15">
            <v>0</v>
          </cell>
          <cell r="AU15" t="str">
            <v>1. Resultados Alcanzados a la fecha
2. Inconvenientes presentados
El contrato de operador logistico inició ejecución la semana del 6 de octubre de 2021. Las actividades del experto  iniciaran a finales del mes de octubre de 2021 con revision de documentos asociados al sistema de inspeccion vigilancia y control de la carne.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OI09</v>
          </cell>
          <cell r="B16" t="str">
            <v xml:space="preserve">1 Fortalecimiento  de la inspección  vigilancia y control de los productos competencia del Invima </v>
          </cell>
          <cell r="C16" t="str">
            <v>Oficina de Asuntos Internacionales</v>
          </cell>
          <cell r="D16" t="str">
            <v>Representar al INVIMA en negociaciones de acuerdos comerciales y sanitarios, comisiones de vecindad,  mesas sanitarias de los TLC y de las Comisiones bilaterales de monitoreo a relaciones comerciales</v>
          </cell>
          <cell r="E16" t="str">
            <v>Reportar el número de representaciones planeadas en relación con las negociaciones y escenarios de acuerdos comerciales y sanitarioscomisiones de vecindad,  mesas sanitarias de los TLC y de las Comisiones bilaterales de monitoreo a relaciones comerciales</v>
          </cell>
          <cell r="F16" t="str">
            <v>Inversión</v>
          </cell>
          <cell r="G16" t="str">
            <v>Representacion en negociaciones de acuerdos comreciales y sanitarios</v>
          </cell>
          <cell r="H16" t="str">
            <v>(Total de Representaciones Ejecutadas / Total de Representaciones Programadas)*100</v>
          </cell>
          <cell r="I16" t="str">
            <v>Número</v>
          </cell>
          <cell r="J16" t="str">
            <v>Trimestral</v>
          </cell>
          <cell r="K16">
            <v>12</v>
          </cell>
          <cell r="L16">
            <v>4</v>
          </cell>
          <cell r="M16">
            <v>8</v>
          </cell>
          <cell r="N16">
            <v>12</v>
          </cell>
          <cell r="O16">
            <v>5</v>
          </cell>
          <cell r="P16">
            <v>7</v>
          </cell>
          <cell r="Q16">
            <v>12</v>
          </cell>
          <cell r="R16">
            <v>1</v>
          </cell>
          <cell r="S16">
            <v>1</v>
          </cell>
          <cell r="T16" t="str">
            <v/>
          </cell>
          <cell r="U16">
            <v>0</v>
          </cell>
          <cell r="V16">
            <v>0</v>
          </cell>
          <cell r="W16">
            <v>0</v>
          </cell>
          <cell r="X16">
            <v>0</v>
          </cell>
          <cell r="Y16">
            <v>3</v>
          </cell>
          <cell r="Z16">
            <v>0</v>
          </cell>
          <cell r="AA16">
            <v>3</v>
          </cell>
          <cell r="AB16">
            <v>0.25</v>
          </cell>
          <cell r="AC16" t="str">
            <v>1. Resultados Alcanzados a la fecha:
Estas acciones institucionales de representación, se realizaron de manera virtual sin afectar el Presupuesto y se atendieron las siguientes reuniones:
1. Reunión MSF Col - Ecu - 13 de enero de 2021. (virtual)
2. Reunión Seguimiento compromisos TLC UE-Pe-Ecu-Col 23 de marzo 2021. (virtual)
3. Reunión MSF Mx OMC - Col 29 de marzo de 2021. (virtual)
2. Inconvenientes presentados
3. Acciones de Mejora si aplican</v>
          </cell>
          <cell r="AD16">
            <v>0</v>
          </cell>
          <cell r="AE16">
            <v>0</v>
          </cell>
          <cell r="AF16">
            <v>0</v>
          </cell>
          <cell r="AG16">
            <v>0</v>
          </cell>
          <cell r="AH16">
            <v>0</v>
          </cell>
          <cell r="AI16">
            <v>6</v>
          </cell>
          <cell r="AJ16">
            <v>6</v>
          </cell>
          <cell r="AK16">
            <v>0.5</v>
          </cell>
          <cell r="AL16" t="str">
            <v>1. Resultados Alcanzados a la fecha:
Esta acción institucional de representación, se realizó de manera virtual sin afectar el  presupuesto y se atendieron las siguientes reuniones:
I. Reunión CAN - Reglamento Técnico Andino de Etiquetado para cosméticos, sesión adelantada el 12 de abril de 2021.
II. Reunión Grupo de Trabajo implementación Anexo Suplementos Alimenticios Alianza del Pacífico, sesión adelantada el 29 de abril de 2021 y el 24 de mayo.
III. 15 de junio de 2021 - Reunión bilateral MSF Mexico - Colombia. Se trabajaron los temas de interes de colombia para acceso a Mexico y se atendieron los intereses activos de Mx para exportación a Colombia.
IV. 17 de junio 2021 - Reunión bilateral MSF Colombia - CARICOM. Se realizaron contactos entre las autoridades sanitarias de las partes. se presentaron los procesos para acceso de productos de cada una de las partes. se intercambian puntos de contacto para asuntos MSF. 
V. 5 de mayo de 2021 - Se reunen las autoridades sanitarias de los paises de la Alianza del Pacifico para trabajar en estartegias de aprovechamiento del acuerdo en materia MSF, con base en el capitulo MSF del acuerdo.
VI. 25 de mayo de 2021 - Reunion entre autoridades de Nicaragua y Colombia en el marco del acuerdo de alcance parcial - Se trabaja en el texto del capitulo MSF.
2. Inconvenientes presentados
Las representaciones se han realizado de manera virtual, en ese sentido se requiere liberar presupuesto parcial asociado a las actividades realizadas de manera virtual en el primer semestre.
3. Acciones de Mejora si aplican
Se envio control de cambios a OAP el  2 de julio para  liberar recursos.</v>
          </cell>
          <cell r="AM16">
            <v>0</v>
          </cell>
          <cell r="AN16">
            <v>0</v>
          </cell>
          <cell r="AO16">
            <v>0</v>
          </cell>
          <cell r="AP16">
            <v>0</v>
          </cell>
          <cell r="AQ16">
            <v>2</v>
          </cell>
          <cell r="AR16">
            <v>1</v>
          </cell>
          <cell r="AS16">
            <v>3</v>
          </cell>
          <cell r="AT16">
            <v>0.25</v>
          </cell>
          <cell r="AU16" t="str">
            <v>1. Resultados Alcanzados a la fecha
AGOSTO                                                                                                     I. En el marco de la Alianza del Pacífico, el 10 de agosto se dan encuentro de manera virtual, el Comité OTC y las autoridades reguladoras de los Países Miembros de este Acuerdo, con el fin de retomar el Plan deTrabajo 2021 para la implementación del Punto 18 del Anexo de Dispositivo Médico (clase I/AI)  y Dispositivo Médico de diagnóstico in vitro de bajo riesgo (reactivos) (Categoría I/A), relacionado al procedimiento para el reconocimiento de Registros Sanitarios para este producto. Así mismo, el día 27 de agosto se da inicio al plan de trabajo acordado en la reunión anterior.                                                                                        SEPTIEMBRE                                                                                                          II.Misión del Gobierno a India, cuyo objetivo general es "Visitar entidades del orden nacional y local del Gobierno de la India en el sector salud, laboratorios farmacéuticos, centros de excelencia y complejos industriales de biotecnología con el fin de explorar las capacidades, estrategias, normas e infraestructuras que han permitido que India se posicione como uno de los mayores productores de medicamentos del mundo, con miras a buscar alternativas que permitan que Colombia desarrolle capacidades autónomas para la producción local de medicamentos y tecnologías para la salud" , llevada acabo del 26 de agosto al 1 de octubre del 2021.                                                                                                                                                                                                                                                                                                                                                                                    III. De acuerdo a la invitación realizada por la Alianza Latinoamericana Anticontrabando - ALAC, los días 29 y 30 el Secretario General, en representación del Invima asistió  como delegado con el fin de dar a conocer la experiencia que como autoridad sanitaria, el Instituto ha tenido frente a los Efectos de la Pandemia del COVID-19 en el comercio ilícito y las iniciativas y acciones que ha venido adelantando para combatir las actividades fraudulentas relacionadas con los productos relacionados con el C-19. La intervención del Invima se desarrollo el día 30 de septiembre.
2. Inconvenientes presentados
N/A
3. Acciones de Mejora si aplican
N/A</v>
          </cell>
          <cell r="AV16"/>
          <cell r="AW16"/>
          <cell r="AX16"/>
          <cell r="AY16"/>
          <cell r="AZ16"/>
          <cell r="BA16"/>
          <cell r="BB16">
            <v>0</v>
          </cell>
          <cell r="BC16">
            <v>0</v>
          </cell>
          <cell r="BD16" t="str">
            <v>1. Resultados Alcanzados a la fecha
2. Inconvenientes presentados
3. Acciones de Mejora si aplican</v>
          </cell>
        </row>
        <row r="17">
          <cell r="A17" t="str">
            <v>OI10</v>
          </cell>
          <cell r="B17" t="str">
            <v xml:space="preserve">3 Fortalecimiento institucional de la gestión administrativa y de apoyo del Invima </v>
          </cell>
          <cell r="C17" t="str">
            <v>Oficina de Asuntos Internacionales</v>
          </cell>
          <cell r="D17" t="str">
            <v>Ejecutar el 95%  de los recursos del presupuesto de invesión apropiado para la vigencia</v>
          </cell>
          <cell r="E17" t="str">
            <v>Cumplir con la ejecución del presupuesto de inversión apropiado a la dependencia de acuerdo a los lineamientos establecidos por la Oficina Asesora de Planeación</v>
          </cell>
          <cell r="F17" t="str">
            <v>Funcionamiento</v>
          </cell>
          <cell r="G17" t="str">
            <v>Ejecucion presupuestal (Inversión)</v>
          </cell>
          <cell r="H17" t="str">
            <v>(Total de recursos ejecutados del presupuesto de inversión/Total de recursos programados para la vigencia)*100</v>
          </cell>
          <cell r="I17" t="str">
            <v>Recursos</v>
          </cell>
          <cell r="J17" t="str">
            <v>Trimestral</v>
          </cell>
          <cell r="K17">
            <v>572139027.56057501</v>
          </cell>
          <cell r="L17">
            <v>0</v>
          </cell>
          <cell r="M17">
            <v>572139027.56057501</v>
          </cell>
          <cell r="N17">
            <v>51142902</v>
          </cell>
          <cell r="O17">
            <v>0</v>
          </cell>
          <cell r="P17">
            <v>51142902</v>
          </cell>
          <cell r="Q17">
            <v>51142902</v>
          </cell>
          <cell r="R17">
            <v>8.9388941387301649E-2</v>
          </cell>
          <cell r="S17">
            <v>1</v>
          </cell>
          <cell r="T17" t="str">
            <v/>
          </cell>
          <cell r="U17">
            <v>0</v>
          </cell>
          <cell r="V17">
            <v>0</v>
          </cell>
          <cell r="W17">
            <v>0</v>
          </cell>
          <cell r="X17">
            <v>0</v>
          </cell>
          <cell r="Y17">
            <v>0</v>
          </cell>
          <cell r="Z17">
            <v>6700288</v>
          </cell>
          <cell r="AA17">
            <v>6700288</v>
          </cell>
          <cell r="AB17">
            <v>1.1710943804284718E-2</v>
          </cell>
          <cell r="AC17" t="str">
            <v>1. Resultados Alcanzados a la fecha
A la fecha se ha 1. Resultados Alcanzados a la fecha: Con corte al mes de marzo se registran las obligaciones presupuestales ejecutadando el 1,17%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Acciones de Mejora si aplican</v>
          </cell>
          <cell r="AD17">
            <v>0</v>
          </cell>
          <cell r="AE17">
            <v>0</v>
          </cell>
          <cell r="AF17">
            <v>0</v>
          </cell>
          <cell r="AG17">
            <v>0</v>
          </cell>
          <cell r="AH17">
            <v>0</v>
          </cell>
          <cell r="AI17">
            <v>10050432</v>
          </cell>
          <cell r="AJ17">
            <v>10050432</v>
          </cell>
          <cell r="AK17">
            <v>1.7566415706427078E-2</v>
          </cell>
          <cell r="AL17" t="str">
            <v>1. Resultados Alcanzados a la fecha
A la fecha se ha 1. Resultados Alcanzados a la fecha: Con corte al mes de junio se registran las obligaciones presupuestales ejecutadando el 2,93 %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No aplica.</v>
          </cell>
          <cell r="AM17"/>
          <cell r="AN17"/>
          <cell r="AO17"/>
          <cell r="AP17"/>
          <cell r="AQ17"/>
          <cell r="AR17">
            <v>34392182</v>
          </cell>
          <cell r="AS17">
            <v>34392182</v>
          </cell>
          <cell r="AT17">
            <v>6.0111581876589847E-2</v>
          </cell>
          <cell r="AU17" t="str">
            <v>1. Resultados Alcanzados a la fecha
Durante el tercer trimestre se ejectutaron recursos correspondientes  al  proyecto: Cooperación internacional como mecanismo de posicionamiento del Invima a nivel internacional.
Asi mismo se ejecutaron recursos de comisiones internacionales con destino a la India del 26 al 1 de octubre y a Ecuador del 29 al 30 de septiembre.
2. Inconvenientes presentados
A raíz de la pandemia Covid-19 se estan empezando a reactivar algunas comisiones Internacionales previstas para este 2021
3. Acciones de Mejora si aplican
N/A</v>
          </cell>
          <cell r="AV17"/>
          <cell r="AW17"/>
          <cell r="AX17"/>
          <cell r="AY17"/>
          <cell r="AZ17"/>
          <cell r="BA17"/>
          <cell r="BB17">
            <v>0</v>
          </cell>
          <cell r="BC17">
            <v>0</v>
          </cell>
          <cell r="BD17" t="str">
            <v>1. Resultados Alcanzados a la fecha
2. Inconvenientes presentados
3. Acciones de Mejora si aplican</v>
          </cell>
        </row>
        <row r="18">
          <cell r="A18" t="str">
            <v>OI11</v>
          </cell>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row r="19">
          <cell r="A19" t="str">
            <v>OI12</v>
          </cell>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t="str">
            <v>OI13</v>
          </cell>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sheetData>
      <sheetData sheetId="12">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DR01</v>
          </cell>
          <cell r="B8" t="str">
            <v xml:space="preserve">1 Fortalecimiento  de la inspección  vigilancia y control de los productos competencia del Invima </v>
          </cell>
          <cell r="C8" t="str">
            <v>Dirección de Responsabilidad Sanitaria</v>
          </cell>
          <cell r="D8" t="str">
            <v xml:space="preserve">Realizar la gestión de los actos administrativos dentro de los procesos sancionatorios </v>
          </cell>
          <cell r="E8" t="str">
            <v>Evaluar la cantidad de actos administrativos proferidos en relación a la meta</v>
          </cell>
          <cell r="F8" t="str">
            <v>Funcionamiento</v>
          </cell>
          <cell r="G8" t="str">
            <v>Actos Administrativos</v>
          </cell>
          <cell r="H8" t="str">
            <v>(Nro. de Actos Administrativos proferidos durante el periodo/Nro. estimado de actos administrativos que se esperan generar para el mismo periodo)*100.</v>
          </cell>
          <cell r="I8" t="str">
            <v>Número</v>
          </cell>
          <cell r="J8" t="str">
            <v>Mensual</v>
          </cell>
          <cell r="K8">
            <v>7000</v>
          </cell>
          <cell r="L8">
            <v>0</v>
          </cell>
          <cell r="M8">
            <v>7000</v>
          </cell>
          <cell r="N8">
            <v>4938</v>
          </cell>
          <cell r="O8">
            <v>0</v>
          </cell>
          <cell r="P8">
            <v>4938</v>
          </cell>
          <cell r="Q8">
            <v>4938</v>
          </cell>
          <cell r="R8">
            <v>0.7054285714285714</v>
          </cell>
          <cell r="S8">
            <v>1</v>
          </cell>
          <cell r="T8" t="str">
            <v/>
          </cell>
          <cell r="U8">
            <v>0</v>
          </cell>
          <cell r="V8">
            <v>284</v>
          </cell>
          <cell r="W8">
            <v>0</v>
          </cell>
          <cell r="X8">
            <v>380</v>
          </cell>
          <cell r="Y8">
            <v>0</v>
          </cell>
          <cell r="Z8">
            <v>617</v>
          </cell>
          <cell r="AA8">
            <v>1281</v>
          </cell>
          <cell r="AB8">
            <v>0.183</v>
          </cell>
          <cell r="AC8" t="str">
            <v>1. Resultados Alcanzados a la fecha: En el 1 trimestre se realizaron 684 autos; 226 constancias de ejecutoria, 34 edictos y 337 resoluciones para un total de 1.281 actos administrativos; lo que equivale al 18.30% de cumplimiento en la meta anual
2. Inconvenientes presentados: Continuamos con los inconvenientes propios de la emergencia sanitaria, en cuanto a trabajo en casa, aislamiento preventivo en casos positivos de covid-19
3. Acciones de Mejora si aplican: No aplica</v>
          </cell>
          <cell r="AD8">
            <v>0</v>
          </cell>
          <cell r="AE8">
            <v>609</v>
          </cell>
          <cell r="AF8">
            <v>0</v>
          </cell>
          <cell r="AG8">
            <v>577</v>
          </cell>
          <cell r="AH8">
            <v>0</v>
          </cell>
          <cell r="AI8">
            <v>528</v>
          </cell>
          <cell r="AJ8">
            <v>1714</v>
          </cell>
          <cell r="AK8">
            <v>0.24485714285714286</v>
          </cell>
          <cell r="AL8" t="str">
            <v>1. Resultados Alcanzados a la fecha: En el 2 trimestre se realizaron 846 autos; 431 constancias de ejecutoria, 45  avisos (edictos) y 392 resoluciones para un total de 1.714 actos administrativos; lo que equivale al 24,49 % de cumplimiento en el trimestre
2. Inconvenientes presentados: Continuamos con los inconvenientes propios de la emergencia sanitaria, en cuanto a trabajo en casa, aislamiento preventivo en casos positivos de covid-19
3. Acciones de Mejora si aplican: No aplica</v>
          </cell>
          <cell r="AM8">
            <v>0</v>
          </cell>
          <cell r="AN8">
            <v>509</v>
          </cell>
          <cell r="AO8">
            <v>0</v>
          </cell>
          <cell r="AP8">
            <v>509</v>
          </cell>
          <cell r="AQ8">
            <v>0</v>
          </cell>
          <cell r="AR8">
            <v>456</v>
          </cell>
          <cell r="AS8">
            <v>1474</v>
          </cell>
          <cell r="AT8">
            <v>0.21057142857142858</v>
          </cell>
          <cell r="AU8" t="str">
            <v>1. Resultados Alcanzados a la fecha: En el 3 trimestre se realizaron 79 autos; 344 constancias de ejecutoria, 42 avisos (edictos) y 369 resoluciones para un total de 1,474 actos administrativos; lo que equivale al 21,06 % de cumplimiento en el trimestre
2. Inconvenientes presentados: Continuamos con los inconvenientes propios de la emergencia sanitaria.
3. Acciones de Mejora si aplican: No aplica</v>
          </cell>
          <cell r="AV8">
            <v>0</v>
          </cell>
          <cell r="AW8">
            <v>469</v>
          </cell>
          <cell r="AX8"/>
          <cell r="AY8"/>
          <cell r="AZ8"/>
          <cell r="BA8"/>
          <cell r="BB8">
            <v>469</v>
          </cell>
          <cell r="BC8">
            <v>6.7000000000000004E-2</v>
          </cell>
          <cell r="BD8" t="str">
            <v>1. Resultados Alcanzados a la fecha
2. Inconvenientes presentados
3. Acciones de Mejora si aplican</v>
          </cell>
        </row>
        <row r="9">
          <cell r="A9" t="str">
            <v>DR02</v>
          </cell>
          <cell r="B9" t="str">
            <v xml:space="preserve">1 Fortalecimiento  de la inspección  vigilancia y control de los productos competencia del Invima </v>
          </cell>
          <cell r="C9" t="str">
            <v>Dirección de Responsabilidad Sanitaria</v>
          </cell>
          <cell r="D9" t="str">
            <v>Gestionar los Procesos Sancionatorios</v>
          </cell>
          <cell r="E9" t="str">
            <v xml:space="preserve">Determinar la gestion  de los  procesos sancionatorios  </v>
          </cell>
          <cell r="F9" t="str">
            <v>Funcionamiento</v>
          </cell>
          <cell r="G9" t="str">
            <v>Procesos Sancionatorios gestionados</v>
          </cell>
          <cell r="H9" t="str">
            <v>(Nro. de procesos sancionatorios gestionados/Nro. de procesos sancionatorios  programados) *100</v>
          </cell>
          <cell r="I9" t="str">
            <v>Número</v>
          </cell>
          <cell r="J9" t="str">
            <v>Mensual</v>
          </cell>
          <cell r="K9">
            <v>6000</v>
          </cell>
          <cell r="L9">
            <v>0</v>
          </cell>
          <cell r="M9">
            <v>6000</v>
          </cell>
          <cell r="N9">
            <v>7198</v>
          </cell>
          <cell r="O9">
            <v>0</v>
          </cell>
          <cell r="P9">
            <v>7198</v>
          </cell>
          <cell r="Q9">
            <v>7198</v>
          </cell>
          <cell r="R9">
            <v>1</v>
          </cell>
          <cell r="S9">
            <v>1</v>
          </cell>
          <cell r="T9" t="str">
            <v>Revisar la sobreejecución del Indicador</v>
          </cell>
          <cell r="U9">
            <v>0</v>
          </cell>
          <cell r="V9">
            <v>172</v>
          </cell>
          <cell r="W9">
            <v>0</v>
          </cell>
          <cell r="X9">
            <v>565</v>
          </cell>
          <cell r="Y9">
            <v>0</v>
          </cell>
          <cell r="Z9">
            <v>853</v>
          </cell>
          <cell r="AA9">
            <v>1590</v>
          </cell>
          <cell r="AB9">
            <v>0.26500000000000001</v>
          </cell>
          <cell r="AC9" t="str">
            <v>1. Resultados Alcanzados a la fecha: Se han gestionado en el 1 trimestre un total de 1.590 procesos dentro de cada etapa procesal;  ejecutando a la fecha el 26.50% de la meta fijada para la vigencia 2021
2. Inconvenientes presentados: Continuamos con los inconvenientes propios de la emergencia sanitaria, en cuanto a trabajo en casa, aislamiento preventivo en casos positivos de covid-19
3. Acciones de Mejora si aplican: No aplica</v>
          </cell>
          <cell r="AD9">
            <v>0</v>
          </cell>
          <cell r="AE9">
            <v>861</v>
          </cell>
          <cell r="AF9">
            <v>0</v>
          </cell>
          <cell r="AG9">
            <v>858</v>
          </cell>
          <cell r="AH9">
            <v>0</v>
          </cell>
          <cell r="AI9">
            <v>775</v>
          </cell>
          <cell r="AJ9">
            <v>2494</v>
          </cell>
          <cell r="AK9">
            <v>0.41566666666666668</v>
          </cell>
          <cell r="AL9" t="str">
            <v>1. Resultados Alcanzados a la fecha: Se han gestionado en el 2 trimestre un total de 2,494 procesos dentro de cada etapa procesal;  ejecutando a la fecha el 41,57%  en el trimestre
2. Inconvenientes presentados: Continuamos con los inconvenientes propios de la emergencia sanitaria, en cuanto a trabajo en casa, aislamiento preventivo en casos positivos de covid-19
3. Acciones de Mejora si aplican: No aplica</v>
          </cell>
          <cell r="AM9">
            <v>0</v>
          </cell>
          <cell r="AN9">
            <v>773</v>
          </cell>
          <cell r="AO9">
            <v>0</v>
          </cell>
          <cell r="AP9">
            <v>811</v>
          </cell>
          <cell r="AQ9">
            <v>0</v>
          </cell>
          <cell r="AR9">
            <v>745</v>
          </cell>
          <cell r="AS9">
            <v>2329</v>
          </cell>
          <cell r="AT9">
            <v>0.38816666666666666</v>
          </cell>
          <cell r="AU9" t="str">
            <v>1. Resultados Alcanzados a la fecha: Se han realizado 2.329 gestiones de procesos sancionatorios dentro de cada etapa procesal;  con una ejecución del 38,82%  en el trimestre
2. Inconvenientes presentados: Continuamos con los inconvenientes propios de la emergencia sanitaria.
3. Acciones de Mejora si aplican: No aplica</v>
          </cell>
          <cell r="AV9">
            <v>0</v>
          </cell>
          <cell r="AW9">
            <v>785</v>
          </cell>
          <cell r="AX9"/>
          <cell r="AY9"/>
          <cell r="AZ9"/>
          <cell r="BA9"/>
          <cell r="BB9">
            <v>785</v>
          </cell>
          <cell r="BC9">
            <v>0.13083333333333333</v>
          </cell>
          <cell r="BD9" t="str">
            <v>1. Resultados Alcanzados a la fecha
2. Inconvenientes presentados
3. Acciones de Mejora si aplican</v>
          </cell>
        </row>
        <row r="10">
          <cell r="A10" t="str">
            <v>DR03</v>
          </cell>
          <cell r="B10" t="str">
            <v xml:space="preserve">1 Fortalecimiento  de la inspección  vigilancia y control de los productos competencia del Invima </v>
          </cell>
          <cell r="C10" t="str">
            <v>Dirección de Responsabilidad Sanitaria</v>
          </cell>
          <cell r="D10" t="str">
            <v>Establecer los Procesos Sancionatorios ejecutoriados</v>
          </cell>
          <cell r="E10" t="str">
            <v>Determinar los procesos sancionatorios  ejecutoriados</v>
          </cell>
          <cell r="F10" t="str">
            <v>Funcionamiento</v>
          </cell>
          <cell r="G10" t="str">
            <v>Procesos Sancionatorios ejecutoriados</v>
          </cell>
          <cell r="H10" t="str">
            <v>(Nro. de procesos sancionatorios ejecutoriados/Nro. de procesos sancionatorios  ejecutoriados programados) *100</v>
          </cell>
          <cell r="I10" t="str">
            <v>Número</v>
          </cell>
          <cell r="J10" t="str">
            <v>Mensual</v>
          </cell>
          <cell r="K10">
            <v>900</v>
          </cell>
          <cell r="L10">
            <v>0</v>
          </cell>
          <cell r="M10">
            <v>900</v>
          </cell>
          <cell r="N10">
            <v>1109</v>
          </cell>
          <cell r="O10">
            <v>0</v>
          </cell>
          <cell r="P10">
            <v>1109</v>
          </cell>
          <cell r="Q10">
            <v>1109</v>
          </cell>
          <cell r="R10">
            <v>1</v>
          </cell>
          <cell r="S10">
            <v>1</v>
          </cell>
          <cell r="T10" t="str">
            <v>Revisar la sobreejecución del Indicador</v>
          </cell>
          <cell r="U10">
            <v>0</v>
          </cell>
          <cell r="V10">
            <v>7</v>
          </cell>
          <cell r="W10">
            <v>0</v>
          </cell>
          <cell r="X10">
            <v>54</v>
          </cell>
          <cell r="Y10">
            <v>0</v>
          </cell>
          <cell r="Z10">
            <v>153</v>
          </cell>
          <cell r="AA10">
            <v>214</v>
          </cell>
          <cell r="AB10">
            <v>0.23777777777777778</v>
          </cell>
          <cell r="AC10" t="str">
            <v>1. Resultados Alcanzados a la fecha: Para el periodo de enero a marzo de 2021 se ejecutoriaron 214 procesos, labor realizada por cada grupo interno de trabajo; con un cumplilmiento a la fecha del 42.80% de la meta propuesta para el año 2021
2. Inconvenientes presentados: Continuamos con los inconvenientes propios de la emergencia sanitaria, en cuanto a trabajo en casa, aislamiento preventivo en casos positivos de covid-19
3. Acciones de Mejora si aplican: No aplica</v>
          </cell>
          <cell r="AD10">
            <v>0</v>
          </cell>
          <cell r="AE10">
            <v>151</v>
          </cell>
          <cell r="AF10">
            <v>0</v>
          </cell>
          <cell r="AG10">
            <v>174</v>
          </cell>
          <cell r="AH10">
            <v>0</v>
          </cell>
          <cell r="AI10">
            <v>107</v>
          </cell>
          <cell r="AJ10">
            <v>432</v>
          </cell>
          <cell r="AK10">
            <v>0.48</v>
          </cell>
          <cell r="AL10" t="str">
            <v>1. Resultados Alcanzados a la fecha: Para 2 trimestre de 2021 se ejecutoriaron 432 procesos, labor realizada por cada grupo interno de trabajo; con un cumplilmiento a la fecha del 86,40% en el trimestre
2. Inconvenientes presentados: Continuamos con los inconvenientes propios de la emergencia sanitaria, en cuanto a trabajo en casa, aislamiento preventivo en casos positivos de covid-19
3. Acciones de Mejora si aplican: No aplica</v>
          </cell>
          <cell r="AM10">
            <v>0</v>
          </cell>
          <cell r="AN10">
            <v>146</v>
          </cell>
          <cell r="AO10">
            <v>0</v>
          </cell>
          <cell r="AP10">
            <v>135</v>
          </cell>
          <cell r="AQ10">
            <v>0</v>
          </cell>
          <cell r="AR10">
            <v>63</v>
          </cell>
          <cell r="AS10">
            <v>344</v>
          </cell>
          <cell r="AT10">
            <v>0.38222222222222224</v>
          </cell>
          <cell r="AU10" t="str">
            <v>1. Resultados Alcanzados a la fecha: Para 3 trimestre de 2021  se encuentran 344 procesos sancionatorios, labor realizada por cada grupo interno de trabajo; con un cumplilmiento a la fecha del 38,22% en el trimestre
2. Inconvenientes presentados: Continuamos con los inconvenientes propios de la emergencia sanitaria.
3. Acciones de Mejora si aplican: No aplica</v>
          </cell>
          <cell r="AV10">
            <v>0</v>
          </cell>
          <cell r="AW10">
            <v>119</v>
          </cell>
          <cell r="AX10"/>
          <cell r="AY10"/>
          <cell r="AZ10"/>
          <cell r="BA10"/>
          <cell r="BB10">
            <v>119</v>
          </cell>
          <cell r="BC10">
            <v>0.13222222222222221</v>
          </cell>
          <cell r="BD10" t="str">
            <v>1. Resultados Alcanzados a la fecha
2. Inconvenientes presentados
3. Acciones de Mejora si aplican</v>
          </cell>
        </row>
        <row r="11">
          <cell r="A11" t="str">
            <v>DR04</v>
          </cell>
          <cell r="B11" t="str">
            <v xml:space="preserve">1 Fortalecimiento  de la inspección  vigilancia y control de los productos competencia del Invima </v>
          </cell>
          <cell r="C11" t="str">
            <v>Dirección de Responsabilidad Sanitaria</v>
          </cell>
          <cell r="D11" t="str">
            <v>Establecer el valor  de  las multas impuestas de  la vigencia actual  respecto a lo proyectado.</v>
          </cell>
          <cell r="E11" t="str">
            <v xml:space="preserve"> Realizar el analisis de la gestión (Multas impuestas) de la Direccion de Responsabilidad sanitaria
</v>
          </cell>
          <cell r="F11" t="str">
            <v>Funcionamiento</v>
          </cell>
          <cell r="G11" t="str">
            <v>Valor de las multas impuestas en pesos</v>
          </cell>
          <cell r="H11" t="str">
            <v>(Valor de las multas impuestas en el periodo de la vigencia actual / valor  de multas impuestas del periodo proyectadas)*100.</v>
          </cell>
          <cell r="I11" t="str">
            <v>Recursos</v>
          </cell>
          <cell r="J11" t="str">
            <v>Trimestral</v>
          </cell>
          <cell r="K11">
            <v>10000000000</v>
          </cell>
          <cell r="L11">
            <v>0</v>
          </cell>
          <cell r="M11">
            <v>10000000000</v>
          </cell>
          <cell r="N11">
            <v>10006445080</v>
          </cell>
          <cell r="O11">
            <v>0</v>
          </cell>
          <cell r="P11">
            <v>10006445080</v>
          </cell>
          <cell r="Q11">
            <v>10006445080</v>
          </cell>
          <cell r="R11">
            <v>1</v>
          </cell>
          <cell r="S11">
            <v>1</v>
          </cell>
          <cell r="T11" t="str">
            <v>Revisar la sobreejecución del Indicador</v>
          </cell>
          <cell r="U11">
            <v>0</v>
          </cell>
          <cell r="V11">
            <v>0</v>
          </cell>
          <cell r="W11">
            <v>0</v>
          </cell>
          <cell r="X11">
            <v>0</v>
          </cell>
          <cell r="Y11">
            <v>0</v>
          </cell>
          <cell r="Z11">
            <v>3152918778</v>
          </cell>
          <cell r="AA11">
            <v>3152918778</v>
          </cell>
          <cell r="AB11">
            <v>0.31529187780000001</v>
          </cell>
          <cell r="AC11" t="str">
            <v>1. Resultados Alcanzados a la fecha: Para el primer trimestre 2021 se impusieron multas por valor de $3.152.918.778; cumpliendo el 31.53% de la meta inicial propuesta para la presente vigencia
2. Inconvenientes presentados:  Continuamos con los inconvenientes propios de la emergencia sanitaria, en cuanto a trabajo en casa, aislamiento preventivo en casos positivos de covid-19
3. Acciones de Mejora si aplican: No aplica</v>
          </cell>
          <cell r="AD11">
            <v>0</v>
          </cell>
          <cell r="AE11">
            <v>0</v>
          </cell>
          <cell r="AF11">
            <v>0</v>
          </cell>
          <cell r="AG11">
            <v>0</v>
          </cell>
          <cell r="AH11">
            <v>0</v>
          </cell>
          <cell r="AI11">
            <v>3431502702</v>
          </cell>
          <cell r="AJ11">
            <v>3431502702</v>
          </cell>
          <cell r="AK11">
            <v>0.3431502702</v>
          </cell>
          <cell r="AL11" t="str">
            <v>1. Resultados Alcanzados a la fecha: Para el 2 trimestre 2021 se impusieron multas por valor de $3.431.502.702; con un porcentaje de ejecución del  34,35% en el 2 trimestre
2. Inconvenientes presentados:  Continuamos con los inconvenientes propios de la emergencia sanitaria, en cuanto a trabajo en casa, aislamiento preventivo en casos positivos de covid-19
3. Acciones de Mejora si aplican: No aplica</v>
          </cell>
          <cell r="AM11">
            <v>0</v>
          </cell>
          <cell r="AN11">
            <v>0</v>
          </cell>
          <cell r="AO11">
            <v>0</v>
          </cell>
          <cell r="AP11">
            <v>0</v>
          </cell>
          <cell r="AQ11">
            <v>0</v>
          </cell>
          <cell r="AR11">
            <v>3422023600</v>
          </cell>
          <cell r="AS11">
            <v>3422023600</v>
          </cell>
          <cell r="AT11">
            <v>0.34220235999999998</v>
          </cell>
          <cell r="AU11" t="str">
            <v>1. Resultados Alcanzados a la fecha: Para el 3 trimestre 2021 se impusieron multas por valor de $3,422,023,600; con un porcentaje de ejecución del  34,22% en el presente  trimestre
2. Inconvenientes presentados:  Continuamos con los inconvenientes propios de la emergencia sanitaria.
3. Acciones de Mejora si aplican: No aplica</v>
          </cell>
          <cell r="AV11"/>
          <cell r="AW11"/>
          <cell r="AX11"/>
          <cell r="AY11"/>
          <cell r="AZ11"/>
          <cell r="BA11"/>
          <cell r="BB11">
            <v>0</v>
          </cell>
          <cell r="BC11">
            <v>0</v>
          </cell>
          <cell r="BD11" t="str">
            <v>1. Resultados Alcanzados a la fecha
2. Inconvenientes presentados
3. Acciones de Mejora si aplican</v>
          </cell>
        </row>
        <row r="12">
          <cell r="A12" t="str">
            <v>DR05</v>
          </cell>
          <cell r="B12" t="str">
            <v xml:space="preserve">1 Fortalecimiento  de la inspección  vigilancia y control de los productos competencia del Invima </v>
          </cell>
          <cell r="C12" t="str">
            <v>Dirección de Responsabilidad Sanitaria</v>
          </cell>
          <cell r="D12" t="str">
            <v xml:space="preserve">Establecer el monto de  las multas  en firme de  la vigencia actual  respecto a lo proyectado en la vigencia
</v>
          </cell>
          <cell r="E12" t="str">
            <v>Realizar el analisis de la gestión (Multas en firme) de la Direccion de Responsabilidad sanitaria</v>
          </cell>
          <cell r="F12" t="str">
            <v>Funcionamiento</v>
          </cell>
          <cell r="G12" t="str">
            <v>Valor de las multas en firme</v>
          </cell>
          <cell r="H12" t="str">
            <v>(Valor de las multas en firme en el periodo de la vigencia actual / valor  de multas en firme proyectadas)*100.</v>
          </cell>
          <cell r="I12" t="str">
            <v>Recursos</v>
          </cell>
          <cell r="J12" t="str">
            <v>Trimestral</v>
          </cell>
          <cell r="K12">
            <v>11600000000</v>
          </cell>
          <cell r="L12">
            <v>0</v>
          </cell>
          <cell r="M12">
            <v>11600000000</v>
          </cell>
          <cell r="N12">
            <v>7931608922</v>
          </cell>
          <cell r="O12">
            <v>0</v>
          </cell>
          <cell r="P12">
            <v>7931608922</v>
          </cell>
          <cell r="Q12">
            <v>7931608922</v>
          </cell>
          <cell r="R12">
            <v>0.68375938982758622</v>
          </cell>
          <cell r="S12">
            <v>1</v>
          </cell>
          <cell r="T12" t="str">
            <v/>
          </cell>
          <cell r="U12">
            <v>0</v>
          </cell>
          <cell r="V12">
            <v>0</v>
          </cell>
          <cell r="W12">
            <v>0</v>
          </cell>
          <cell r="X12">
            <v>0</v>
          </cell>
          <cell r="Y12">
            <v>0</v>
          </cell>
          <cell r="Z12">
            <v>1234081080</v>
          </cell>
          <cell r="AA12">
            <v>1234081080</v>
          </cell>
          <cell r="AB12">
            <v>0.1063863</v>
          </cell>
          <cell r="AC12" t="str">
            <v>1. Resultados Alcanzados a la fecha: En los meses de enero a marzo de 2021 se fijaron multas en firme por valor de $1.234.081.080 con un avance del 10.64% de la meta fijada.
2. Inconvenientes presentados: Se ha tenido presente la emergencia sanitaria y sus repercusiones economicas en el país.
3. Acciones de Mejora si aplican: No aplica</v>
          </cell>
          <cell r="AD12">
            <v>0</v>
          </cell>
          <cell r="AE12">
            <v>0</v>
          </cell>
          <cell r="AF12">
            <v>0</v>
          </cell>
          <cell r="AG12">
            <v>0</v>
          </cell>
          <cell r="AH12">
            <v>0</v>
          </cell>
          <cell r="AI12">
            <v>2387180202</v>
          </cell>
          <cell r="AJ12">
            <v>2387180202</v>
          </cell>
          <cell r="AK12">
            <v>0.20579139672413793</v>
          </cell>
          <cell r="AL12" t="str">
            <v>1. Resultados Alcanzados a la fecha: En el 2 trimestre 2021 se fijaron multas en firme por valor de $2,387,180,202 con un avance del 20,58 % de ejecución en el trimestre
2. Inconvenientes presentados: Se ha tenido presente la emergencia sanitaria y sus repercusiones economicas en el país.
3. Acciones de Mejora si aplican: No aplica</v>
          </cell>
          <cell r="AM12">
            <v>0</v>
          </cell>
          <cell r="AN12">
            <v>0</v>
          </cell>
          <cell r="AO12">
            <v>0</v>
          </cell>
          <cell r="AP12">
            <v>0</v>
          </cell>
          <cell r="AQ12">
            <v>0</v>
          </cell>
          <cell r="AR12">
            <v>4310347640</v>
          </cell>
          <cell r="AS12">
            <v>4310347640</v>
          </cell>
          <cell r="AT12">
            <v>0.3715816931034483</v>
          </cell>
          <cell r="AU12" t="str">
            <v>1. Resultados Alcanzados a la fecha: En el 3 trimestre 2021 se fijaron multas en firme por valor de $4,310,347,640 con un avance de ejecución del 37,16 % 
2. Inconvenientes presentados: Se ha tenido presente la emergencia sanitaria y sus repercusiones economicas en el país.
3. Acciones de Mejora si aplican: No aplica</v>
          </cell>
          <cell r="AV12"/>
          <cell r="AW12"/>
          <cell r="AX12"/>
          <cell r="AY12"/>
          <cell r="AZ12"/>
          <cell r="BA12"/>
          <cell r="BB12">
            <v>0</v>
          </cell>
          <cell r="BC12">
            <v>0</v>
          </cell>
          <cell r="BD12" t="str">
            <v>1. Resultados Alcanzados a la fecha
2. Inconvenientes presentados
3. Acciones de Mejora si aplican</v>
          </cell>
        </row>
        <row r="13">
          <cell r="A13" t="str">
            <v>DR06</v>
          </cell>
          <cell r="B13" t="str">
            <v xml:space="preserve">1 Fortalecimiento  de la inspección  vigilancia y control de los productos competencia del Invima </v>
          </cell>
          <cell r="C13" t="str">
            <v>Dirección de Responsabilidad Sanitaria</v>
          </cell>
          <cell r="D13" t="str">
            <v xml:space="preserve">Divulgar las actividades de la Dirección de Responsabilidad Sanitaria, que sean de impacto e interés a la ciudadania. </v>
          </cell>
          <cell r="E13" t="str">
            <v>Poner en conocimiento de la ciudadania las actividades que realiza la Dirección de Responsabilidad Sanitaria, tanto en sus proyectos como en los procesos sancionatorios. 3 actividades/proceso trimestral.</v>
          </cell>
          <cell r="F13" t="str">
            <v>Funcionamiento</v>
          </cell>
          <cell r="G13" t="str">
            <v xml:space="preserve">Publicación de impacto e interés público sobre actividades de la Dirección de Responsabilidad Sanitaria </v>
          </cell>
          <cell r="H13" t="str">
            <v>(Nro. de publicaciones de impacto e interes público sobre actividades desarrolladas por la Dirección de Responsabilidad Sanitaria, divulgadas a través de los canales de comunicación institucional) / (Nro. de publicaciones de impacto e interes público programadas, sobre actividades desarrolladas por la Dirección de Responsabilidad Sanitaria, divulgadas a la través de los canales de comunicación institucional) *100</v>
          </cell>
          <cell r="I13" t="str">
            <v>Número</v>
          </cell>
          <cell r="J13" t="str">
            <v>Trimestral</v>
          </cell>
          <cell r="K13">
            <v>12</v>
          </cell>
          <cell r="L13">
            <v>0</v>
          </cell>
          <cell r="M13">
            <v>12</v>
          </cell>
          <cell r="N13">
            <v>19</v>
          </cell>
          <cell r="O13">
            <v>0</v>
          </cell>
          <cell r="P13">
            <v>19</v>
          </cell>
          <cell r="Q13">
            <v>19</v>
          </cell>
          <cell r="R13">
            <v>1</v>
          </cell>
          <cell r="S13">
            <v>1</v>
          </cell>
          <cell r="T13" t="str">
            <v>Revisar la sobreejecución del Indicador</v>
          </cell>
          <cell r="U13">
            <v>0</v>
          </cell>
          <cell r="V13">
            <v>0</v>
          </cell>
          <cell r="W13">
            <v>0</v>
          </cell>
          <cell r="X13">
            <v>0</v>
          </cell>
          <cell r="Y13">
            <v>0</v>
          </cell>
          <cell r="Z13">
            <v>6</v>
          </cell>
          <cell r="AA13">
            <v>6</v>
          </cell>
          <cell r="AB13">
            <v>0.5</v>
          </cell>
          <cell r="AC13" t="str">
            <v>1. Resultados Alcanzados a la fecha:En el primer trimestre de 2021 se realizaron Seis (6) publicaciones de actividades realizadas por la Dirección de Responsabilidad Sanitaria:
1. 19/02/2021: El Invima, a través de la Dirección de Responsabilidad Sanitaria, se reunió hoy con la Subdirección de Vigilancia en Salud Pública de @SectorSalud para establecer una mesa de consulta, con el objetivo de fortalecer y complementar el ejercicio de las funciones de ambas entidades. Link: https://twitter.com/invimacolombia/status/1362805214546386947?s=20  y  https://www.instagram.com/invimacolombia/?hl=es-la
2. 15-03-2021: la Dirección de Responsabilidad Sanitaria adelanta virtualmente, Asistencia Técnica con Entidades Territoriales de Salud – ETS, sobre procesos sancionatorios y su normatividad en el marco del proyecto “prevención, pedagogía y responsabilidad sanitaria para todos”. Link:https://twitter.com/invimacolombia/status/1371464488331935749
3. 15-03-2021:  “En la emergencia sanitaria por la pandemia a causa del covid-19, es indispensable prevenir, mitigar y reprochar cualquier riesgo a la salud pública, evitando que se materialicen daños en la salud individual y colectiva”. Link: https://twitter.com/invimacolombia/status/1371464494946398210
4. 19-03-2021: En la Dirección de Responsabilidad Sanitaria hemos preparado una capacitación INTERNA sobre los Procesos Administrativos Sancionatorios y su normatividad, para lo cual los convocamos a todos y a sus equipos.Se llevará a cabo los días 15 y 16 de abril de 2021 (jueves y viernes), de manera virtual.Tenemos inscripciones abiertas hasta el 9 de abril de 2021. Link https://web.yammer.com/main/threads/eyJfdHlwZSI6IlRocmVhZCIsImlkIjoiMTEyNzQ5NTcxNDMyNDQ4MCJ9 y  https://web.yammer.com/main/threads/eyJfdHlwZSI6IlRocmVhZCIsImlkIjoiMTE1NDk4MDY3MzQxMzEyMCJ9?search=procesos%20sancionatorios&amp;groupScope=eyJfdHlwZSI6Ikdyb3VwIiwiaWQiOiIyOTczNzcyMTg1NiJ9
5. 20-03-2021: El Invima, a través de la Dirección de Responsabilidad Sanitaria, se reunió hoy con la Subdirección de Vigilancia en Salud Pública de Secretaría Distrital de Salud para establecer una mesa de consulta, con el objetivo de fortalecer y complementar el ejercicio de las funciones de ambas entidades. En esta mesa de consulta, nos enfocaremos en procesos sancionatorios, la gestión del riesgo, criterios para la imposición de multas, y el uso de herramientas tecnológicas, sin perder de vista las actividades de prevención y pedagogía que conjuntamente podemos adelantar.Esta es una alianza estratégica que nos permitirá consolidar acciones para cumplir con la misión de salvaguardar la salud pública del país. Link: https://twitter.com/invimacolombia/status/1373373313163132928
https://www.facebook.com/InvimaColombia/posts/4056954984365738
https://www.facebook.com/InvimaColombia/posts/3972658259462078
6. 23-03-2021: Conoce el boletín empresarial que Invima trae para todos los empresarios y emprendedores, para que estén informados de las noticias más relevantes de la entidad. #BoletínEmpresarial N°13 Consulta la información en https://invima.gov.co/editorial-boletin-empresarial-no-13.  Continuando con este apoyo que está brindando la primera autoridad sanitaria del país al sector productivo, el Invima implementó más servicios virtuales que facilitan los trámites ante el Instituto; es así como la Dirección de Responsabilidad Sanitaria cuenta con una oficina virtual para que los ciudadanos puedan informarse sobre los trámites relacionados con procesos sancionatorios. Link: https://twitter.com/invimacolombia/status/1374422085905178631
2. Inconvenientes presentados: No se presentaron
3. Acciones de Mejora si aplican: No aplica</v>
          </cell>
          <cell r="AD13">
            <v>0</v>
          </cell>
          <cell r="AE13">
            <v>0</v>
          </cell>
          <cell r="AF13">
            <v>0</v>
          </cell>
          <cell r="AG13">
            <v>0</v>
          </cell>
          <cell r="AH13">
            <v>0</v>
          </cell>
          <cell r="AI13">
            <v>10</v>
          </cell>
          <cell r="AJ13">
            <v>10</v>
          </cell>
          <cell r="AK13">
            <v>0.83333333333333337</v>
          </cell>
          <cell r="AL13" t="str">
            <v>1. Resultados Alcanzados a la fecha: Se realizaron 10 Publicaciones en el 2 trimestre con una ejecución del 83,33% asi:1. 15-04-2021 Publicación sobre ABC del proceso sancionatorio de la Dirección de Responsabilidad Sanitaria de la entidad, una herramienta que brinda información actualizada sobre los principales aspectos y etapas del proceso administrativo sancionatorio. En Twitter https://twitter.com/jaldanabula/status/1382736746975277057
2. 16-04-2021: Publicación sobre segunda jornada de capacitación realizada por la Dirección de Responsabilidad Sanitaria, se analizaron las etapas del proceso sancionatorio y su marco legal, enfocados en los retos y compromisos que tenemos como entidad, para adelantar actuaciones en cumplimiento del debido proceso. Twitter  https://twitter.com/invimacolombia/status/1383090665857384448 e instagram https://www.instagram.com/p/CNu7lzdJr3Q/
3. 30-04-2021: Publicación sobre la Participación de la Dirección de Responsabilidad Sanitaria en el VII Encuentro con las ETS, para abordar aspectos relevantes de los procesos sancionatorios. Twitter https://twitter.com/invimacolombia/status/1388161528885661701     e Instagram https://www.instagram.com/p/COTZ_1tp3eu/
4. 06-05-2021: Publicación sobre la finalización de dos jornadas de Mesa Técnica sobre Procesos Sancionatorios, entre la Dirección de Responsabilidad Sanitaria y la Subdirección de Vigilancia en Salud Pública de la Secretaría Distrital de Salud. Twitter  https://twitter.com/invimacolombia/status/1390373388049387522 e Intagram https://www.instagram.com/p/COi05dnpyrJ/
5. 13-05-2021: Publicación sobre primera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https://twitter.com/invimacolombia/status/1392893007784030210 e instagram https://www.instagram.com/p/CO020ZPJsRC/
6. 14-05-2021: Publicación sobre segunda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https://twitter.com/invimacolombia/status/1393196206046785536
7. 19-05-2021: Publicación sobre reunión realizada con representantes del sector farmacéutico, con el cual generamos espacios de trabajo conjunto en pro de los consumidores. Twitter  https://twitter.com/invimacolombia/status/1395036537931321346 e Instagram https://www.instagram.com/p/CPD4wK7JbVL/
8. 20-05-2021: Publicación realizada sobre la última jornada de las 4 Mesas Técnicas realizadas con la Secretaria de Vigilancia en Salud Publica de la Secretaria Distrital de Salud. En twitter https://twitter.com/invimacolombia/status/1395426616860360707 e Instagram https://www.instagram.com/p/CPHAjgapILl/
9. 29-06-2021: Facebook live sobre "Errores comunes en la publicación de alimentos y bebidas" Facebook live https://twitter.com/invimacolombia/status/1409875652271083533 e Instagram https://www.instagram.com/p/CQolbhZpjoW/
10. 30-06-2021 Publicación en Boletín empresarial Nro. 14 sobre Abecé del proceso sancionatorio en el siguiente link https://issuu.com/invima/docs/boleti_n_empresarial_14
2. Inconvenientes presentados: No aplica
3. Acciones de Mejora si aplican: No aplica</v>
          </cell>
          <cell r="AM13">
            <v>0</v>
          </cell>
          <cell r="AN13">
            <v>0</v>
          </cell>
          <cell r="AO13">
            <v>0</v>
          </cell>
          <cell r="AP13">
            <v>0</v>
          </cell>
          <cell r="AQ13">
            <v>0</v>
          </cell>
          <cell r="AR13">
            <v>3</v>
          </cell>
          <cell r="AS13">
            <v>3</v>
          </cell>
          <cell r="AT13">
            <v>0.25</v>
          </cell>
          <cell r="AU13" t="str">
            <v>1. Resultados Alcanzados a la fecha: Se realizaron 3 publicaciones durante el tercer trimestre de 2021, así: 
a..  30-08-2021 - La DRS participó  en la sesión de cooperación e intercambio de experiencias en procesos sancionatorios en la cadena de alimentos entre Colombia  y  Dinamarca 
Link: Twitter: https://twitter.com/invimacolombia/status/1432354523633360896 e Instagram: https://www.instagram.com/p/CTNHRx_AqBK/
b. 01-09-2021 - La DRS adelantó reunión con la ANDI - Laboratorios afiliados a la cámara de la industria farmacéutica, Productores de Medicamentos y de Suplementos Dietarios, sobre multas impuestas en desarrollo de los procesos sancionatorios y socialización del Decreto 2106 de 2019. 
LInk: Twitter: https://twitter.com/invimacolombia/status/1433107153284444165 e  Instagram: https://www.instagram.com/p/CTSUyJppCte/
c. 23-09-2021 - Participación de la DRS en el VIII Encuentro Nacional de Autoridades Sanitarias de Alimentos y Bebidas.  con fundamento legal y constitucional de los servidores públicos en las actividades de IVC 
Link: Twitter: https://twitter.com/invimacolombia/status/1441131858478043143 e Instagram: https://www.instagram.com/p/CULcpxhJWZj/
2. Inconvenientes presentados: No Aplica
3. Acciones de Mejora: No aplica</v>
          </cell>
          <cell r="AV13"/>
          <cell r="AW13"/>
          <cell r="AX13"/>
          <cell r="AY13"/>
          <cell r="AZ13"/>
          <cell r="BA13"/>
          <cell r="BB13">
            <v>0</v>
          </cell>
          <cell r="BC13">
            <v>0</v>
          </cell>
          <cell r="BD13" t="str">
            <v>1. Resultados Alcanzados a la fecha
2. Inconvenientes presentados
3. Acciones de Mejora si aplican</v>
          </cell>
        </row>
        <row r="14">
          <cell r="A14" t="str">
            <v>DR07</v>
          </cell>
          <cell r="B14" t="str">
            <v xml:space="preserve">1 Fortalecimiento  de la inspección  vigilancia y control de los productos competencia del Invima </v>
          </cell>
          <cell r="C14" t="str">
            <v>Dirección de Responsabilidad Sanitaria</v>
          </cell>
          <cell r="D14" t="str">
            <v>Medir el tiempo requerido para el desarrollo del proceso sancionatorio desde el auto de inicio hasta la calificación en un término inferior a 120 dias.</v>
          </cell>
          <cell r="E14" t="str">
            <v>Agilizar el trámite de los procesos sancionatorios, contado desde el auto de inicio hasta la calificación.</v>
          </cell>
          <cell r="F14" t="str">
            <v>Funcionamiento</v>
          </cell>
          <cell r="G14" t="str">
            <v xml:space="preserve">Procesos Sancionatorios </v>
          </cell>
          <cell r="H14" t="str">
            <v>(Nro. De procesos con resolución  de calificacion / Nro. De procesos con auto de inicio de la vigencia) * 100</v>
          </cell>
          <cell r="I14" t="str">
            <v>Porcentaje</v>
          </cell>
          <cell r="J14" t="str">
            <v>Semestral</v>
          </cell>
          <cell r="K14">
            <v>0.4</v>
          </cell>
          <cell r="L14"/>
          <cell r="M14">
            <v>0.4</v>
          </cell>
          <cell r="N14">
            <v>0.2</v>
          </cell>
          <cell r="O14"/>
          <cell r="P14">
            <v>0.2</v>
          </cell>
          <cell r="Q14">
            <v>0.2</v>
          </cell>
          <cell r="R14">
            <v>0.5</v>
          </cell>
          <cell r="S14">
            <v>1</v>
          </cell>
          <cell r="T14" t="str">
            <v/>
          </cell>
          <cell r="U14"/>
          <cell r="V14"/>
          <cell r="W14"/>
          <cell r="X14"/>
          <cell r="Y14"/>
          <cell r="Z14">
            <v>0</v>
          </cell>
          <cell r="AA14">
            <v>0</v>
          </cell>
          <cell r="AB14">
            <v>0</v>
          </cell>
          <cell r="AC14" t="str">
            <v>1. Resultados Alcanzados a la fecha
2. Inconvenientes presentados
3. Acciones de Mejora si aplican</v>
          </cell>
          <cell r="AD14"/>
          <cell r="AE14">
            <v>0</v>
          </cell>
          <cell r="AF14"/>
          <cell r="AG14">
            <v>0</v>
          </cell>
          <cell r="AH14"/>
          <cell r="AI14">
            <v>1.43</v>
          </cell>
          <cell r="AJ14">
            <v>0.4</v>
          </cell>
          <cell r="AK14">
            <v>0.5</v>
          </cell>
          <cell r="AL14" t="str">
            <v>1. Resultados Alcanzados a la fecha: En el primer semestre de 2021 se realizaron 253 procesos con inicio y traslado de los cuales 143 procesos tienen calificación dentro de los 120 días, lo que corresponde al 57% del total de autos de inicio; la meta del año es el 40% por tanto tenemos una ejecución del 143% al cierre del trimestre
2. Inconvenientes presentados: NO se presentaron
3. Acciones de Mejora si aplican: No aplica</v>
          </cell>
          <cell r="AM14"/>
          <cell r="AN14">
            <v>0</v>
          </cell>
          <cell r="AO14"/>
          <cell r="AP14">
            <v>0</v>
          </cell>
          <cell r="AQ14"/>
          <cell r="AR14">
            <v>0</v>
          </cell>
          <cell r="AS14">
            <v>0</v>
          </cell>
          <cell r="AT14">
            <v>0</v>
          </cell>
          <cell r="AU14" t="str">
            <v>1. Resultados Alcanzados a la fecha: No aplica trimestralmente, se reporta de manera semestral
2. Inconvenientes presentados
3. Acciones de Mejora si aplican</v>
          </cell>
          <cell r="AV14"/>
          <cell r="AW14"/>
          <cell r="AX14"/>
          <cell r="AY14"/>
          <cell r="AZ14"/>
          <cell r="BA14"/>
          <cell r="BB14">
            <v>0</v>
          </cell>
          <cell r="BC14">
            <v>0</v>
          </cell>
          <cell r="BD14" t="str">
            <v>1. Resultados Alcanzados a la fecha
2. Inconvenientes presentados
3. Acciones de Mejora si aplican</v>
          </cell>
        </row>
        <row r="15">
          <cell r="A15" t="str">
            <v>DR08</v>
          </cell>
          <cell r="B15" t="str">
            <v xml:space="preserve">1 Fortalecimiento  de la inspección  vigilancia y control de los productos competencia del Invima </v>
          </cell>
          <cell r="C15" t="str">
            <v>Dirección de Responsabilidad Sanitaria</v>
          </cell>
          <cell r="D15" t="str">
            <v>Medir la cantidad de Autos de Archivo (abstención de inicio de proceso)  según la causal establecida en el Decreto 2016 de 2019, Articulo 98. Frente a la vigencia anterior</v>
          </cell>
          <cell r="E15" t="str">
            <v>Simplificar y agilizar trámites en el proceso sancionatorio de productos, establecimientos y/o servicios catalogados de bajo riesgo, mediante autos archivo (abstención de inicio de proceso).</v>
          </cell>
          <cell r="F15" t="str">
            <v>Funcionamiento</v>
          </cell>
          <cell r="G15" t="str">
            <v>Autos de archivo (abstención de inicio de proceso)  por bajo riesgo</v>
          </cell>
          <cell r="H15" t="str">
            <v>((Nro. de autos de archivo (abstención de inicio de proceso) de la vigencia/ Nro. De autos de archivo (abstención de inicio de proceso)  vigencia anterior)-1) *100</v>
          </cell>
          <cell r="I15" t="str">
            <v>Porcentaje</v>
          </cell>
          <cell r="J15" t="str">
            <v>Semestral</v>
          </cell>
          <cell r="K15">
            <v>0.4</v>
          </cell>
          <cell r="L15"/>
          <cell r="M15">
            <v>0.4</v>
          </cell>
          <cell r="N15">
            <v>0.2</v>
          </cell>
          <cell r="O15"/>
          <cell r="P15">
            <v>0.2</v>
          </cell>
          <cell r="Q15">
            <v>0.2</v>
          </cell>
          <cell r="R15">
            <v>0.5</v>
          </cell>
          <cell r="S15">
            <v>1</v>
          </cell>
          <cell r="T15" t="str">
            <v/>
          </cell>
          <cell r="U15"/>
          <cell r="V15"/>
          <cell r="W15"/>
          <cell r="X15"/>
          <cell r="Y15"/>
          <cell r="Z15">
            <v>0</v>
          </cell>
          <cell r="AA15">
            <v>0</v>
          </cell>
          <cell r="AB15">
            <v>0</v>
          </cell>
          <cell r="AC15" t="str">
            <v>1. Resultados Alcanzados a la fecha
2. Inconvenientes presentados
3. Acciones de Mejora si aplican</v>
          </cell>
          <cell r="AD15"/>
          <cell r="AE15">
            <v>0</v>
          </cell>
          <cell r="AF15"/>
          <cell r="AG15">
            <v>0</v>
          </cell>
          <cell r="AH15"/>
          <cell r="AI15">
            <v>1.73</v>
          </cell>
          <cell r="AJ15">
            <v>0.4</v>
          </cell>
          <cell r="AK15">
            <v>0.5</v>
          </cell>
          <cell r="AL15" t="str">
            <v>1. Resultados Alcanzados a la fecha: En el primer semestre se expidieron 103 autos de archivo por bajo riesgo, frente al año anterior que se generaron 149 autos de inicio por bajo riesgo, refleja un  69% lo que equivale a una ejecuón del 173% para el primer semestre del 2021 en razón a que la meta es del 40% en el año
2. Inconvenientes presentados: NO se presentaron
3. Acciones de Mejora si aplican: No aplica</v>
          </cell>
          <cell r="AM15"/>
          <cell r="AN15">
            <v>0</v>
          </cell>
          <cell r="AO15"/>
          <cell r="AP15">
            <v>0</v>
          </cell>
          <cell r="AQ15"/>
          <cell r="AR15">
            <v>0</v>
          </cell>
          <cell r="AS15">
            <v>0</v>
          </cell>
          <cell r="AT15">
            <v>0</v>
          </cell>
          <cell r="AU15" t="str">
            <v>1. Resultados Alcanzados a la fecha: No aplica trimestralmente, se reporta de manera semestral
2. Inconvenientes presentados
3. Acciones de Mejora si aplican</v>
          </cell>
          <cell r="AV15"/>
          <cell r="AW15"/>
          <cell r="AX15"/>
          <cell r="AY15"/>
          <cell r="AZ15"/>
          <cell r="BA15"/>
          <cell r="BB15">
            <v>0</v>
          </cell>
          <cell r="BC15">
            <v>0</v>
          </cell>
          <cell r="BD15" t="str">
            <v>1. Resultados Alcanzados a la fecha
2. Inconvenientes presentados
3. Acciones de Mejora si aplican</v>
          </cell>
        </row>
        <row r="16">
          <cell r="A16" t="str">
            <v>DR09</v>
          </cell>
          <cell r="B16" t="str">
            <v xml:space="preserve">3 Fortalecimiento institucional de la gestión administrativa y de apoyo del Invima </v>
          </cell>
          <cell r="C16" t="str">
            <v>Dirección de Responsabilidad Sanitaria</v>
          </cell>
          <cell r="D16" t="str">
            <v>Ejecutar el 95%  de los recursos del presupuesto de invesión apropiado para la vigencia</v>
          </cell>
          <cell r="E16" t="str">
            <v>Cumplir con la ejecución del presupuesto de inversión apropiado a la dependencia de acuerdo a los lineamientos establecidos por la Oficina Asesora de Planeación</v>
          </cell>
          <cell r="F16" t="str">
            <v>Funcionamiento</v>
          </cell>
          <cell r="G16" t="str">
            <v>Ejecucion presupuestal (Inversión)</v>
          </cell>
          <cell r="H16" t="str">
            <v>(Total de recursos ejecutados del presupuesto de inversión/Total de recursos programados para la vigencia)*100</v>
          </cell>
          <cell r="I16" t="str">
            <v>Recursos</v>
          </cell>
          <cell r="J16" t="str">
            <v>Trimestral</v>
          </cell>
          <cell r="K16">
            <v>203018210.81999999</v>
          </cell>
          <cell r="L16">
            <v>0</v>
          </cell>
          <cell r="M16">
            <v>203018210.81999999</v>
          </cell>
          <cell r="N16">
            <v>144451886</v>
          </cell>
          <cell r="O16">
            <v>0</v>
          </cell>
          <cell r="P16">
            <v>144451886</v>
          </cell>
          <cell r="Q16">
            <v>144451886</v>
          </cell>
          <cell r="R16">
            <v>0.71152181578466345</v>
          </cell>
          <cell r="S16">
            <v>1</v>
          </cell>
          <cell r="T16" t="str">
            <v/>
          </cell>
          <cell r="U16">
            <v>0</v>
          </cell>
          <cell r="V16">
            <v>0</v>
          </cell>
          <cell r="W16">
            <v>0</v>
          </cell>
          <cell r="X16">
            <v>0</v>
          </cell>
          <cell r="Y16">
            <v>0</v>
          </cell>
          <cell r="Z16">
            <v>24750000</v>
          </cell>
          <cell r="AA16">
            <v>24750000</v>
          </cell>
          <cell r="AB16">
            <v>0.12191024588401995</v>
          </cell>
          <cell r="AC16" t="str">
            <v>1. Durante el primer trimestre con los recursos de inversión se adelantaron las actividades necesarias para el agotamiento de la etapa precontractual de los contratos de prestación de servicios profesionales y de apoyo a la gestión Nos. 040-2021, 041-2021, 113-2021 y 287-2021 por un valor de $190,416,667, respaldados con los  respectivos Certificados de Disponibilidad Presupuestal (CDP) y Certificado de Registro Presupuestal (CRP), con el fin de contar con el apoyo de personal idóneo y disponible para el cumplimiento de los objetivo trazados en los subproyectos a cargo de esta Dirección, cerrando el trimestre con una ejecución de las obligaciones presupuestales por valor de $24,750,000 equivalente al 12,19% de ejecución sobre la meta pactada.
2. Inconvenientes presentados: No se presentaron Inconvenientes.
3. Acciones de Mejora si aplican: No aplica (N/A)</v>
          </cell>
          <cell r="AD16">
            <v>0</v>
          </cell>
          <cell r="AE16">
            <v>0</v>
          </cell>
          <cell r="AF16">
            <v>0</v>
          </cell>
          <cell r="AG16">
            <v>0</v>
          </cell>
          <cell r="AH16">
            <v>0</v>
          </cell>
          <cell r="AI16">
            <v>58500000</v>
          </cell>
          <cell r="AJ16">
            <v>58500000</v>
          </cell>
          <cell r="AK16">
            <v>0.28815149027131992</v>
          </cell>
          <cell r="AL16" t="str">
            <v xml:space="preserve">1. En el segundo trimestre de 2021 el presente indicador se ejecutó en el 28,82% , con $58,500,000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semestre con ejecución del 41,01% respecto a lo proyectado para la vivencia 2021.
2. Inconvenientes presentados: No se presentaron Inconvenites.
3. Acciones de Mejora si aplican: No aplica (N/A),.
</v>
          </cell>
          <cell r="AM16">
            <v>0</v>
          </cell>
          <cell r="AN16">
            <v>0</v>
          </cell>
          <cell r="AO16">
            <v>0</v>
          </cell>
          <cell r="AP16">
            <v>0</v>
          </cell>
          <cell r="AQ16">
            <v>0</v>
          </cell>
          <cell r="AR16">
            <v>61201886</v>
          </cell>
          <cell r="AS16">
            <v>61201886</v>
          </cell>
          <cell r="AT16">
            <v>0.30146007962932359</v>
          </cell>
          <cell r="AU16" t="str">
            <v xml:space="preserve">1. Resultados Alcanzados a la fecha: 1. En el tercer trimestre de 2021 el presente indicador se ejecutó en el 30,15% , con $61,201,886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enero a septiembre se presenta  ejecución del 71,15% respecto a lo proyectado para la vivencia 2021.
2. Inconvenientes presentados: No se presentaron Inconvenites.
3. Acciones de Mejora si aplican: No aplica (N/A),.
</v>
          </cell>
          <cell r="AV16"/>
          <cell r="AW16"/>
          <cell r="AX16"/>
          <cell r="AY16"/>
          <cell r="AZ16"/>
          <cell r="BA16"/>
          <cell r="BB16">
            <v>0</v>
          </cell>
          <cell r="BC16">
            <v>0</v>
          </cell>
          <cell r="BD16" t="str">
            <v>1. Resultados Alcanzados a la fecha
2. Inconvenientes presentados
3. Acciones de Mejora si aplican</v>
          </cell>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sheetData>
      <sheetData sheetId="13">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DD01</v>
          </cell>
          <cell r="B8" t="str">
            <v xml:space="preserve">1 Fortalecimiento  de la inspección  vigilancia y control de los productos competencia del Invima </v>
          </cell>
          <cell r="C8" t="str">
            <v>Dirección de Dispositivos Médicos</v>
          </cell>
          <cell r="D8" t="str">
            <v>Realizar capacitación a entes descentralizados y otros Actores</v>
          </cell>
          <cell r="E8" t="str">
            <v>Fortalecer las competencias científicas y tecnicas para el mejoramiento de los Programas Postcomercialización y la toma de decisiones en materia del uso adecuado de las tecnologías sanitarias.</v>
          </cell>
          <cell r="F8" t="str">
            <v>Inversión</v>
          </cell>
          <cell r="G8" t="str">
            <v>Capacitaciones</v>
          </cell>
          <cell r="H8" t="str">
            <v>(No. de capacitaciones realizadas/ No de capacitaciones programadas)  * 100</v>
          </cell>
          <cell r="I8" t="str">
            <v>Número</v>
          </cell>
          <cell r="J8" t="str">
            <v>Mensual</v>
          </cell>
          <cell r="K8">
            <v>67</v>
          </cell>
          <cell r="L8">
            <v>0</v>
          </cell>
          <cell r="M8">
            <v>67</v>
          </cell>
          <cell r="N8">
            <v>74</v>
          </cell>
          <cell r="O8">
            <v>0</v>
          </cell>
          <cell r="P8">
            <v>74</v>
          </cell>
          <cell r="Q8">
            <v>74</v>
          </cell>
          <cell r="R8">
            <v>1</v>
          </cell>
          <cell r="S8">
            <v>1</v>
          </cell>
          <cell r="T8" t="str">
            <v>Revisar la sobreejecución del Indicador</v>
          </cell>
          <cell r="U8">
            <v>0</v>
          </cell>
          <cell r="V8">
            <v>0</v>
          </cell>
          <cell r="W8">
            <v>0</v>
          </cell>
          <cell r="X8">
            <v>1</v>
          </cell>
          <cell r="Y8">
            <v>0</v>
          </cell>
          <cell r="Z8">
            <v>2</v>
          </cell>
          <cell r="AA8">
            <v>3</v>
          </cell>
          <cell r="AB8">
            <v>4.4776119402985072E-2</v>
          </cell>
          <cell r="AC8" t="str">
            <v>GRUPO DE VIGILANCIA EPIDEMIOLÓGICA:
1.En el primer mes del trimestre  del año 2021, se realizó la planeación de las capacitaciones y la ejecución se inició a partir de febrero,  desarrolandose  un total de 2 capacitaciones las cuales se realizaron virtualmente mediante la aplicación de TEAMS, el tema fue relacionado a Lineamientos de Programa Nacional de Reactivovigilancia y normatividad sobre el manejo del diagnóstico para Covid-19 y la metodología AMFE, los actores involucrados son los siguientes: Prestadores de Servicio de Salud y profesionales independientes de Bogotá y Prestadores de Servicio de Salud y profesionales independientes de Norte de Santander.
GRUPO DE TECNOVIGILANCIA:
Se realizó una (1) capacitación el día 26 de marzo con duración de 2 horas a los gremios ( ANDI, FENALCO, ARI) y demás representantes de estos, en el cual se abordó el tema de Tecnovigilancia en tiempos de Covid en el cual se expuso sobre el programa nacional de tecnovigilancia, como reportar eventos e incidentes adversos serios y no serios y los trimestrales, como reportar vitales no disponibles, como reportar el agotamiento de existencias y las obligaciones de los importadores dentro de la cadena del programa. Se tuvo un quorum de 75 personas. 
No se han presentado dificultades.</v>
          </cell>
          <cell r="AD8">
            <v>0</v>
          </cell>
          <cell r="AE8">
            <v>11</v>
          </cell>
          <cell r="AF8">
            <v>0</v>
          </cell>
          <cell r="AG8">
            <v>17</v>
          </cell>
          <cell r="AH8">
            <v>0</v>
          </cell>
          <cell r="AI8">
            <v>6</v>
          </cell>
          <cell r="AJ8">
            <v>34</v>
          </cell>
          <cell r="AK8">
            <v>0.5074626865671642</v>
          </cell>
          <cell r="AL8" t="str">
            <v>GRUPO DE VIGILANCIA EPIDEMIOLÓGICA:
1. En el segundo trimestre se realizaron un total de 7 capacitaciones  virtuales mediante la aplicación de TEAMS, los temas principales estuvieron orientados a Lineamientos de Programa Nacional de Reactivovigilancia, normatividad sobre el manejo del diagnóstico para Covid-19 y Sistemas de Gestión de Riesgo Clinico,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inicio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la realización de estas 7 capacitaciones aporto un 35% a la meta proyectada al año obtiendo un acumulado al 30 de junio del 45% de la meta inicial establecida para el año 2021. 
2. La dificultad presentada estuvo relacionada con  el aplicativo del aula virtual, ya que hubo inconvenientes con el descargue y visualización de las unidades del módulo de Reactivovigilancia, esto debido a que el dichos módulos fueron desarrollados y creados en un Flash Player antiguo el cual tuvo una actualización en enero del presente año, por esta razón no se podían visualizar la unidades del Módulo.
3. Lo primero que se hizo fue comunicarse con la Oficina de Tecnologías de la información y mediante un ticke se realizó el reporte de la situación presentada, mientras la oficina de tecnologías solucionada como plan de contingencia se envió a los estudiantes material de estudio de las unidades para adelantaran el desarrollo de las actividades del módulo, finalmente la oficina de tecnologías de las información implemento un plugins el cual permite la visualización de las unidades del Módulo. GRUPO DE TECNOVIGILANCIA: En el periodo se realizaron 18 capacitaciones, asi: en el mes de abril se realizaron 6 capacitaciones en la modalidad virtual mediante plataforma teams dirigida a todos los referentes de vacunación contra Covid-19 (PAI – Ministerio de Salud), sobre Programa de Tecnovigilancia y como reportar al programa los casos con dispositivos médicos vitales no disponibles, con una asistencia por región de la siguiente manera: Región centro 76 asistentes, región costa caribe 28 asistentes, región eje cafetero 24 asistentes, región Orinoquia 10 asistentes, región pacífica 83 asistentes. Adicionalmente, se realizó una capacitación a los grupos de trabajo territoriales en modalidad virtual (Teams) sobre Avances de Tecnovigilancia en el contexto de la pandemia Covid 19, con asistencia de 28 personas.   Para mayo se ejecutaron 5 capacitaciones modalidad virtual y distribuidas bajo la siguiente temática: Generalidades del Programa Nacional de Tecnovigilancia dirigida a 3 diferentes actores: Estudiantes de la Universidad Nacional (5 asistentes), mesas de articulación con secretarias de salud nacional (159 asistentes) y Operadores económicos autorizados (18 asistentes), para el tema Avances de Tecnovigilancia en el contexto de la pandemia Covid 19 se realizó 1 capacitación dirigida a secretarias de salud e instituciones prestadoras de servicios de salud de la región eje cafetero (Antioquia, Caldas, Quindío, Risaralda) con una asistencia de 251 personas. Finalmente, como refuerzo y comprensión sobre la clasificación de eventos e incidentes adversos se realizó una capacitación a las secretarias de salud e instituciones prestadoras de servicios de salud de los departamentos de Quindío y Risaralda con una asistencia de 151 personas. Respecto al aula virtual, se realizaron 4 capacitaciones, distribuidas en los siguientes actores: Salud (Institución Prestadora de Servicio de Salud, Laboratorio Clínico, Ópticas, Profesional de salud de Independiente, Profesional Independiente - Consultor – Asesor, Secretaria de salud) con una participación de 150 estudiantes. Industria (Distribuidor, Empresa de Mantenimiento de Equipos, Establecimiento Farmacéutico, Fabricante, Importador, Otro) 44 estudiantes. Educación (Docente/Investigador, Estudiante) 59 estudiantes y Funcionarios de Invima 16 estudiantes, para un total de 269, todos cuentan con su constancia de participación. En junio se realizaron 3 capacitaciones, una sobre Avances de Tecnovigilancia en el contexto de la pandemia Covid 19 dirigida a las secretarias de salud e instituciones prestadoras de servicios de salud de los departamentos de Atlántico, Bolívar, Cesar, Córdoba, La Guajira, Magdalena, San Andrés y Sucre con asistencia de 210 personas; la otra sobre Generalidades de Tecnovigilancia y cierre parcial de la alerta 146 de 2020  dirigida a las instituciones prestadoras de salud que le fueron entregados ventiladores mecánicos involucrados en la alerta conto con una participación de 27 personas, finalmente se realizó una capacitación a los integrantes del Grupo Técnico de la Dirección de Dispositivos Médicos y Otras Tecnologías sobre las generalidades del Programa Nacional de Tecnovigilancia con asistencia de 19 personas.  Para el caso de Aula Virtual en Junio, es importante mencionar que se reporta en POA únicamente aquellas personas que obtienen su CONSTANCIA DE PARTICIPACIÓN, para lo cual de 492 estudiantes que se matricularon, únicamente 269 personas obtuvieron su constancia de participación quienes finalizaron su autoestudio.
2. Los inconvenientes estan relacionados con fallas en aula virtual por que los recursos no puden ser vistos por los asistencias y se debe enviar y cargar a la plataforma paquetes en PDF con la infomración.
3. El ingeniero de soporte ha atendido las dificultades presentadas, pero se debe realizar una actualización de los modulos.</v>
          </cell>
          <cell r="AM8">
            <v>0</v>
          </cell>
          <cell r="AN8">
            <v>6</v>
          </cell>
          <cell r="AO8">
            <v>0</v>
          </cell>
          <cell r="AP8">
            <v>9</v>
          </cell>
          <cell r="AQ8">
            <v>0</v>
          </cell>
          <cell r="AR8">
            <v>10</v>
          </cell>
          <cell r="AS8">
            <v>25</v>
          </cell>
          <cell r="AT8">
            <v>0.37313432835820898</v>
          </cell>
          <cell r="AU8" t="str">
            <v xml:space="preserve">Durante el tercer trimestre se realizaron por los diferentes grupos de la DDMOT 25 capacitaciones. Se destacan a continuación las 21 capacitaciones realizadas por los grupos de tecnovigilancia y reactivovigilancia:
GRUPO DE VIGILANCIA EPIDEMIOLÓGICA:
Se realizaron 7 capacitaciones virtuales, los temas principales estuvieron orientados a Lineamientos de Programa Nacional de Reactivovigilancia, normatividad sobre el manejo del diagnóstico para Covid-19, dentro de los actores presentes en los eventos se destacan los siguientes: Prestadores de Servicio de Salud y profesionales independientes del Departamento de Magdalena, Prestadores de Servicio de Salud y profesionales independientes del Departamento de Valle del Cauca, Prestadores de Servicio de Salud y profesionales independientes de Bogotá, Prestadores de Servicio de Salud y profesionales independientes del Departamento del Cauca, 3 Cohortes (julio, agosto y septiembre)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GRUPO DE TECNOVIGILANCIA:
Se realizaron 14 capacitaciones, de las cuales se realizaron 2 capacitaciones mediante plataforma teams y 16 capacitaciones mediante el aula virtual del Invima, difundiendo información a 2.627 referentes del Programa Nacional de Tecnovigilancia en temas como clasificación de reportes, como reportar en la plataforma web y cuáles han sido sus actualizaciones frente al contexto de la pandemia COVID 19, tips de cómo mejorar el programa institucional de Tecnovigilancia y para el gremio de las esteticistas la importancia de contar con un programa de tecnovigilancia. 
Las 4 capacitaciones restantes fueron dadas por los demás grupos de la DDMOT.
2. Inconvenientes: las fallas ya reportadas al Grupo de Soporte y a OTI,  del aula virtual por el tema de la caducidad del flash player. Sin embargo, se ha seguido dando asistencia a los estudiantes y resolviendo las dudas que se han generado apoyando el proceso dentro del aula. </v>
          </cell>
          <cell r="AV8">
            <v>0</v>
          </cell>
          <cell r="AW8">
            <v>12</v>
          </cell>
          <cell r="AX8"/>
          <cell r="AY8"/>
          <cell r="AZ8"/>
          <cell r="BA8"/>
          <cell r="BB8">
            <v>12</v>
          </cell>
          <cell r="BC8">
            <v>0.17910447761194029</v>
          </cell>
          <cell r="BD8" t="str">
            <v>1. Resultados Alcanzados a la fecha
2. Inconvenientes presentados
3. Acciones de Mejora si aplican</v>
          </cell>
        </row>
        <row r="9">
          <cell r="A9" t="str">
            <v>DD02</v>
          </cell>
          <cell r="B9" t="str">
            <v xml:space="preserve">1 Fortalecimiento  de la inspección  vigilancia y control de los productos competencia del Invima </v>
          </cell>
          <cell r="C9" t="str">
            <v>Dirección de Dispositivos Médicos</v>
          </cell>
          <cell r="D9" t="str">
            <v>Realizar asistencia Técnica a entes territoriales y otros actores</v>
          </cell>
          <cell r="E9" t="str">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ell>
          <cell r="F9" t="str">
            <v>Inversión</v>
          </cell>
          <cell r="G9" t="str">
            <v>Asistencias Técnicas</v>
          </cell>
          <cell r="H9" t="str">
            <v>(No. asistencias técnicas realizadas/No. de asistencias técnicas programadas) *100</v>
          </cell>
          <cell r="I9" t="str">
            <v>Número</v>
          </cell>
          <cell r="J9" t="str">
            <v>Mensual</v>
          </cell>
          <cell r="K9">
            <v>44</v>
          </cell>
          <cell r="L9">
            <v>0</v>
          </cell>
          <cell r="M9">
            <v>44</v>
          </cell>
          <cell r="N9">
            <v>38</v>
          </cell>
          <cell r="O9">
            <v>0</v>
          </cell>
          <cell r="P9">
            <v>38</v>
          </cell>
          <cell r="Q9">
            <v>38</v>
          </cell>
          <cell r="R9">
            <v>0.86363636363636365</v>
          </cell>
          <cell r="S9">
            <v>1</v>
          </cell>
          <cell r="T9" t="str">
            <v/>
          </cell>
          <cell r="U9">
            <v>0</v>
          </cell>
          <cell r="V9">
            <v>0</v>
          </cell>
          <cell r="W9">
            <v>0</v>
          </cell>
          <cell r="X9">
            <v>2</v>
          </cell>
          <cell r="Y9">
            <v>0</v>
          </cell>
          <cell r="Z9">
            <v>2</v>
          </cell>
          <cell r="AA9">
            <v>4</v>
          </cell>
          <cell r="AB9">
            <v>9.0909090909090912E-2</v>
          </cell>
          <cell r="AC9" t="str">
            <v>GRUPO DE VIGILANCIA EPIDEMIOLOGICA: 
1.En el primer mes del trimestre  del año 2021, se realizó la planeación  de las asistencias técnicas, el desarrollo de las mismas comenzaron en febrero.  Durante el periodo evaluado se  realizaron 4 asistencias técnicas con metodología virtual mediante la aplicación de TEAMS, dos (2)  con el fin de emitir y aclarar lineamientos sobre el funcionamiento del programa de Reactivovigilancia y normatividad sobre el manejo del diagnóstico para Covid-19 y dos (2) asistencia técnica sobre la metodología AMFE, los actores fueron profesionales de los laboratorios de patología de florida blanca Santander, profesionales del Centro Médico Ese ILES de Nariño, Profesionales de la Secretaria Distrital de Barranquilla y profesionales de la Fundación Hospital San Pedro.
No se han presentado dificultades.</v>
          </cell>
          <cell r="AD9">
            <v>0</v>
          </cell>
          <cell r="AE9">
            <v>2</v>
          </cell>
          <cell r="AF9">
            <v>0</v>
          </cell>
          <cell r="AG9">
            <v>6</v>
          </cell>
          <cell r="AH9">
            <v>0</v>
          </cell>
          <cell r="AI9">
            <v>4</v>
          </cell>
          <cell r="AJ9">
            <v>12</v>
          </cell>
          <cell r="AK9">
            <v>0.27272727272727271</v>
          </cell>
          <cell r="AL9" t="str">
            <v>GRUPO DE VIGILANCIA EPIDEMIOLOGICA:
1. Durante el segundo trimestre del año se realizaron 7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recibireon estas actividades de capacitacion corresponden a:  profesionales de la secretaria de salud de Cesar, profesionales de la secretaria de salud de Boyacá, Profesionales del Prestador IN SALUD, profesionales de la Secretaria de Salud Departamental de  Amazonas, Profesionales de la Secretaria de Salud Departamental de Valle del Cauca, Profesionales del Banco de Sangre Santamaría y a  los profesionales de la Secretaria de Salud Departamental de Guainía, la realización de estas 7 asistencias técnicas en el trimestre aportaron un 35% a la meta proyectada al año 2021, obteniendo un acumulado al 30 de junio del 55 % de la meta inicial establecida para el año 2021.
2. Ninguno  
3. Ninguno
GRUPO TECNOVIGILANCIA:  En el segundo trimestre se realizaron 5 AT, asi:  3 en el mes de mayo a la secretaria de salud distrital de Bogotá, Cundinamarca y Barranquilla, en las que se revisó plan de trabajo de los reportes trimestrales, se resolvieron dudas y se verificaron compromisos anteriores.  Respecto a las asistencias técnica realizadas este mes se realizaron 2, una a la secretaria de Seccional de Salud de Antioquia y la otra a la Secretaría Departamental de Salud de Boyacá, en la cual se revisó plan de trabajo de los reportes trimestrales, se resolvieron dudas y se verificaron compromisos anteriores.
2. Ninguno  
3. Ninguno</v>
          </cell>
          <cell r="AM9">
            <v>0</v>
          </cell>
          <cell r="AN9">
            <v>2</v>
          </cell>
          <cell r="AO9">
            <v>0</v>
          </cell>
          <cell r="AP9">
            <v>3</v>
          </cell>
          <cell r="AQ9">
            <v>0</v>
          </cell>
          <cell r="AR9">
            <v>11</v>
          </cell>
          <cell r="AS9">
            <v>16</v>
          </cell>
          <cell r="AT9">
            <v>0.36363636363636365</v>
          </cell>
          <cell r="AU9" t="str">
            <v xml:space="preserve">Durante el tercer trimestre se realizaron 16 asistencias técnicas entre el Grupo de Vigilancia Epidemiológica y Tecnovigilancia, así:
GRUPO DE VIGILANCIA EPIDEMIOLÓGICA:
Se realizaron (5)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recibieron estas actividades de capacitación corresponden a: Profesionales del  Hospital Pio XII, profesionales de la Secretaria de Salud de la Secretaria de Salud de Magdalena, Profesionales de la Secretaria de Salud del Cauca, profesionales del Instituto Nacional de Cancerología y profesionales del Laboratorio Clínico Higuera Escalante.
GRUPO DE TECNOVIGILANCIA:
Se realizaron 11 asistencias técnicas realizadas de manera virtual por teams en las que se reforzaron los conocimientos de los referentes de Tecnovigilancia programados a los entes territoriales, resolviendo dudas respecto al reporte en el aplicativo web, revisando los reportes de Vitales no disponibles, reportes en cero, incidencias del aplicativo web, revisando compromisos de asistencias anteriores y retroalimentando a los representantes del programa nuevos en las Secretarías de Salud reforzando los objetivos del programa y las obligaciones de la resolución 4816 de 2008.
</v>
          </cell>
          <cell r="AV9">
            <v>0</v>
          </cell>
          <cell r="AW9">
            <v>6</v>
          </cell>
          <cell r="AX9"/>
          <cell r="AY9"/>
          <cell r="AZ9"/>
          <cell r="BA9"/>
          <cell r="BB9">
            <v>6</v>
          </cell>
          <cell r="BC9">
            <v>0.13636363636363635</v>
          </cell>
          <cell r="BD9" t="str">
            <v>1. Resultados Alcanzados a la fecha
2. Inconvenientes presentados
3. Acciones de Mejora si aplican</v>
          </cell>
        </row>
        <row r="10">
          <cell r="A10" t="str">
            <v>DD03</v>
          </cell>
          <cell r="B10" t="str">
            <v xml:space="preserve">1 Fortalecimiento  de la inspección  vigilancia y control de los productos competencia del Invima </v>
          </cell>
          <cell r="C10" t="str">
            <v>Dirección de Dispositivos Médicos</v>
          </cell>
          <cell r="D10" t="str">
            <v xml:space="preserve">Analizar la causalidad y gestionar los reportes de eventos e incidentes adversos asociados al uso de los dispositivos médicos notificados al programa nacional de tecnovigilancia </v>
          </cell>
          <cell r="E10" t="str">
            <v>Afianzar el reconocimiento nacional e internacional de un programa efectivo que mediante las acciones ayuda a proteger la salud de los colombianos.</v>
          </cell>
          <cell r="F10" t="str">
            <v>Funcionamiento</v>
          </cell>
          <cell r="G10" t="str">
            <v>Reportes notificados al Programa Nacional de Tecnovigilancia</v>
          </cell>
          <cell r="H10" t="str">
            <v>(No. De reportes analizados y gestionados/ No. De reportes por recibir en el año)*100</v>
          </cell>
          <cell r="I10" t="str">
            <v>Número</v>
          </cell>
          <cell r="J10" t="str">
            <v>Mensual</v>
          </cell>
          <cell r="K10">
            <v>20000</v>
          </cell>
          <cell r="L10">
            <v>0</v>
          </cell>
          <cell r="M10">
            <v>20000</v>
          </cell>
          <cell r="N10">
            <v>17891</v>
          </cell>
          <cell r="O10">
            <v>0</v>
          </cell>
          <cell r="P10">
            <v>17891</v>
          </cell>
          <cell r="Q10">
            <v>17891</v>
          </cell>
          <cell r="R10">
            <v>0.89454999999999996</v>
          </cell>
          <cell r="S10">
            <v>1</v>
          </cell>
          <cell r="T10" t="str">
            <v/>
          </cell>
          <cell r="U10">
            <v>0</v>
          </cell>
          <cell r="V10">
            <v>1188</v>
          </cell>
          <cell r="W10">
            <v>0</v>
          </cell>
          <cell r="X10">
            <v>1164</v>
          </cell>
          <cell r="Y10">
            <v>0</v>
          </cell>
          <cell r="Z10">
            <v>1159</v>
          </cell>
          <cell r="AA10">
            <v>3511</v>
          </cell>
          <cell r="AB10">
            <v>0.17555000000000001</v>
          </cell>
          <cell r="AC10" t="str">
            <v xml:space="preserve">1. Durante el primer trimestre del año, se gestionaron 3511 casos de reportes de eventos e incidentes adversos asociados al uso de Dispositivos Médicos. El porcentaje de reportes de acuerdo con su clasificación fue la siguiente: 
•	Evento adverso no serio: 22% (782) 
•	Evento adverso serio: 5% (193) 
•	Incidente adverso no serio: 71% (2456) 
•	Incidente adverso serio: 2% (80) 
Durante el I Trimestre del 2021 se recibieron 54 eventos e incidentes adversos relacionados con dispositivos médicos que fueron importados o fabricados bajo la modalidad de vitales no disponibles. 
De los eventos e incidentes reportados el 3% (94) están relacionados con ventiladores, de estos en 87 reportes los equipos cuentan con registro sanitario y en 7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el 2% (71) son reportes relacionados con tapabocas convencionales y el 1% (25)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existe un atraso en la gestión de casos, si bien se ha dado prioridad a los casos de los DM relacionados con la atención de la COVID -19, se tiene un atraso de casos de eventos e incidentes serios reportados en enero a junio de 2020, adicionalmente se tiene un atraso de los casos de eventos e incidentes no serios, esto debido a que el pasante termino su periodo y solo hay una persona gestionando este tipo de casos.  
3. Como plan de acción se implementó un plan de choque para atender los casos antiguos, adicionalmente se solicitó la incorporación de dos pasantes, quienes apoyarán la gestión de los casos e incidentes no serios y para el caso de los eventos e incidentes serios se contará con el apoyo de un profesional en medicina.   </v>
          </cell>
          <cell r="AD10">
            <v>0</v>
          </cell>
          <cell r="AE10">
            <v>2080</v>
          </cell>
          <cell r="AF10">
            <v>0</v>
          </cell>
          <cell r="AG10">
            <v>1025</v>
          </cell>
          <cell r="AH10">
            <v>0</v>
          </cell>
          <cell r="AI10">
            <v>2083</v>
          </cell>
          <cell r="AJ10">
            <v>5188</v>
          </cell>
          <cell r="AK10">
            <v>0.25940000000000002</v>
          </cell>
          <cell r="AL10" t="str">
            <v xml:space="preserve">. Durante el segundo trimestre del año, se gestionaron 5188 casos de reportes de eventos e incidentes adversos asociados al uso de Dispositivos Médicos, lo cual aporto un 26% a la meta anual establecida, con un acumulado total del 43%.
El porcentaje de reportes de acuerdo con su clasificación fue la siguiente: 
• Evento adverso no serio: 18% (2356) 
• Evento adverso serio: 3% (477) 
• Incidente adverso no serio: 37% (5689) 
• Incidente adverso serio: 1% (176) 
Durante el II Trimestre del 2021 se recibieron 49 reportes de eventos e incidentes adversos relacionados con dispositivos médicos que fueron importados o fabricados bajo la modalidad de vitales no disponibles. 
 De los eventos e incidentes reportados 37 están relacionados con ventiladores, de estos en 23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62 reportes relacionados con tapabocas convencionales y 14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Adicionalmente se presentaron 144 reportes relacionados con jeringas, las fallas asociadas son desempate, diseño, contaminación y rompimiento.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existía un atraso en la gestión de casos, si bien se ha dado prioridad a los casos de los DM relacionados con la atención de la COVID -19, se tenía pendiente la gestión de casos de eventos e incidentes serios reportados de enero a junio de 2020, de los cual se ha avanzado en un 49%, quedando pendiente aún la gestión de 127 casos. Adicionalmente, se evidenciaron fallas en la parametrización de algunos campos del aplicativo web de tecnovigilancia, lo cual afectaba la trazabilidad de los casos reportados.   
3. Como plan de acción se ejecutó un plan de choque para atender los casos antiguos, esto con la incorporación de dos pasantes, quienes apoyaron la gestión de los casos e incidentes no serios y para el caso de los eventos e incidentes serios se incorporó el apoyo de un profesional en medicina.  Para el caso del aplicativo web se solicitó un ajuste en la versión del aplicativo, sin embargo, se está trabajando en la elaboración de un control de cambios ya que además de los casos reportados se han evidenciados otras fallas del desarrollo.  </v>
          </cell>
          <cell r="AM10">
            <v>0</v>
          </cell>
          <cell r="AN10">
            <v>3519</v>
          </cell>
          <cell r="AO10">
            <v>0</v>
          </cell>
          <cell r="AP10">
            <v>1436</v>
          </cell>
          <cell r="AQ10">
            <v>0</v>
          </cell>
          <cell r="AR10">
            <v>2790</v>
          </cell>
          <cell r="AS10">
            <v>7745</v>
          </cell>
          <cell r="AT10">
            <v>0.38724999999999998</v>
          </cell>
          <cell r="AU10" t="str">
            <v xml:space="preserve">1. Se gestionaron 7745 casos de reportes de eventos e incidentes adversos asociados al uso de Dispositivos Médicos. Los totales de acuerdo con su clasificación corresponden a:  
•	Evento adverso no serio: 1844 
•	Evento adverso serio: 356 
•	Incidente adverso no serio: 5403 
•	Incidente adverso serio: 142 
 Durante el III Trimestre del 2021 se recibieron 55 reportes de eventos e incidentes adversos relacionados con dispositivos médicos que fueron importados o fabricados bajo la modalidad de vitales no disponibles. 
 De los eventos e incidentes reportados 127 están relacionados con ventiladores, de estos en 113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se presentaron 45 reportes relacionados con tapabocas convencionales y 9 con respiradores de alta eficiencia, las fallas asociadas en su mayoría son por defectos de calidad del producto, tales como falla en el sellamiento facial, las tiras elásticas con desprendimiento, ausencia o rompimiento, los empaques vienen averiados o contaminados, reacciones alérgicas, así como dermatitis. Se resalta que durante el trimestre se realizó vigilancia activa a los reportes relacionados con los ventiladores Marca Eternity, toda vez que fue levantada de forma parcial la alerta sanitaria relacionada con estos.  
 Adicionalmente se presentaron 209 reportes relacionados con jeringas, las fallas asociadas son desempate, diseño, contaminación, kit incompleto y rompimiento.  
 Finalmente, dentro de la gestión del trimestre se logró terminar con la gestión preliminar de los casos de eventos e incidentes adversos serios pendientes del primer semestre del 2020, en total 252 casos, los cuales se encuentran en seguimiento.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Dentro de las dificultades se siguieron evidenciando fallas en la parametrización de algunos campos del aplicativo web de tecnovigilancia, lo cual afecta la trazabilidad de los casos reportados, además de retrasos en el servidor quedando en bucle causando demoras, fallas y en muchos casos duplicidad en la aprobación y rechazo de reportes por parte de la Secretarías de Salud como del Invima, así como el cargue duplicado o hasta triplicado por parte de los diferentes actores, además de fallas persistentes en la notificación de correos electrónico, puesto que no están llegando los correos de notificación automática, situaciones que han sido reportadas por diferentes actores. Adicionalmente se evidenció que el grupo no cuenta con una línea base de productividad por lo cual se desconoce la capacidad de gestión por parte de los profesionales respecto a la cantidad de los reportes que son reportados mensualmente y que deben por normatividad ser gestionados en su totalidad.  
3. Para el caso del aplicativo web se reportó mediante tikets las fallas lo cual genero una nueva versión en la que se desarrolló un ajuste al módulo del cargue de masivo trimestral, consistente en que los usuarios pueden en un solo cargue subir más de 100 reportes en un solo clic ya que se eliminaron dos manuales que el reportante debía hacer en el proceso de cargue de la plantilla de reportes, lo que mejoro el rendimiento del aplicativo en ese modulo. Asimismo se incorporaron nuevas validaciones primarias las cuales le permiten al usuario verificar un mayor número de errores en el cargue y se incorporaron nuevos logs para realizar seguimiento a la notificación de los correos, lo cual permitió evidenciar que permanente el sistema está generando una falla del servidor, esto fue reportado a OTI con el fin de que se tomen las acciones pertinentes respecto a la capacidad del servidor sobre el cual está trabajando el aplicativo de tecnovigilancia, no obstante se está a la espera de una nueva versión del aplicativo web con cambios y ajustes que se han generado por evidencia de fallas y ajustes en otras consultas y notificaciones. Adicionalmente se radico mediante KAWAK un control de cambios (N° 1654) con el fin de incorporar actualizaciones y nuevos desarrollos al aplicativo web que contribuyan a seguir mejorando su rendimiento y a disminuir la operatividad en la gestión de los casos. 
Para el caso de establecer una línea base de productividad, se generó un mecanismo para medir la productividad en tiempo y número de reportes gestionados por cada profesional, este fue socializado a todos los funcionarios del grupo en la entrega de los planes de trabajo que se asignaron en el mes de agosto.  </v>
          </cell>
          <cell r="AV10">
            <v>0</v>
          </cell>
          <cell r="AW10">
            <v>1447</v>
          </cell>
          <cell r="AX10"/>
          <cell r="AY10"/>
          <cell r="AZ10"/>
          <cell r="BA10"/>
          <cell r="BB10">
            <v>1447</v>
          </cell>
          <cell r="BC10">
            <v>7.2349999999999998E-2</v>
          </cell>
          <cell r="BD10" t="str">
            <v>1. Resultados Alcanzados a la fecha
2. Inconvenientes presentados
3. Acciones de Mejora si aplican</v>
          </cell>
        </row>
        <row r="11">
          <cell r="A11" t="str">
            <v>DD04</v>
          </cell>
          <cell r="B11" t="str">
            <v xml:space="preserve">1 Fortalecimiento  de la inspección  vigilancia y control de los productos competencia del Invima </v>
          </cell>
          <cell r="C11" t="str">
            <v>Dirección de Dispositivos Médicos</v>
          </cell>
          <cell r="D11" t="str">
            <v>Gestionar los requisitos contemplados en la Norma del Programa de Tecnivigilancia (Resolución 4816)</v>
          </cell>
          <cell r="E11" t="str">
            <v>Fidelizar a los actores del sistema para ampliar cada año la cobertura del acciones del Programa Nacional de Tecnovigilancia.</v>
          </cell>
          <cell r="F11" t="str">
            <v>Inversión</v>
          </cell>
          <cell r="G11" t="str">
            <v>Inscritos en la Red Nacional de Tecnovigilancia</v>
          </cell>
          <cell r="H11" t="str">
            <v>(Número de Inscritos a la Red Nacional de Tecnovigilancia / Número de inscritos proyectados en el año)*100</v>
          </cell>
          <cell r="I11" t="str">
            <v>Número</v>
          </cell>
          <cell r="J11" t="str">
            <v>Mensual</v>
          </cell>
          <cell r="K11">
            <v>1480</v>
          </cell>
          <cell r="L11">
            <v>0</v>
          </cell>
          <cell r="M11">
            <v>1480</v>
          </cell>
          <cell r="N11">
            <v>1299</v>
          </cell>
          <cell r="O11">
            <v>0</v>
          </cell>
          <cell r="P11">
            <v>1299</v>
          </cell>
          <cell r="Q11">
            <v>1299</v>
          </cell>
          <cell r="R11">
            <v>0.87770270270270268</v>
          </cell>
          <cell r="S11">
            <v>1</v>
          </cell>
          <cell r="T11" t="str">
            <v/>
          </cell>
          <cell r="U11">
            <v>0</v>
          </cell>
          <cell r="V11">
            <v>106</v>
          </cell>
          <cell r="W11">
            <v>0</v>
          </cell>
          <cell r="X11">
            <v>102</v>
          </cell>
          <cell r="Y11">
            <v>0</v>
          </cell>
          <cell r="Z11">
            <v>103</v>
          </cell>
          <cell r="AA11">
            <v>311</v>
          </cell>
          <cell r="AB11">
            <v>0.21013513513513513</v>
          </cell>
          <cell r="AC11" t="str">
            <v>En cuanto al proceso de Inscripción a la Red Nacional de Tecnovigilancia para este trimestre (Enero-Marzo) se han registrado un total de 311 actores, discriminados en:
99 Prestadores de Servicios de Salud
34 Fabricantes 
32 Importadores 
73 Profesional de la Salud
1   Bancos de Sangre
2   Comercializador Minorista
8   Distribuidor
1   Entidad Gubernamental
3   Entidad Territorial de Salud 
2   Fabricantes DM Sobre Medida
41 Independiente
4   Laboratorios Clínicos
2   No Aplica
9   Ópticas</v>
          </cell>
          <cell r="AD11">
            <v>0</v>
          </cell>
          <cell r="AE11">
            <v>120</v>
          </cell>
          <cell r="AF11">
            <v>0</v>
          </cell>
          <cell r="AG11">
            <v>121</v>
          </cell>
          <cell r="AH11">
            <v>0</v>
          </cell>
          <cell r="AI11">
            <v>129</v>
          </cell>
          <cell r="AJ11">
            <v>370</v>
          </cell>
          <cell r="AK11">
            <v>0.25</v>
          </cell>
          <cell r="AL11" t="str">
            <v>1. En cuanto al proceso de Inscripción a la Red Nacional de Tecnovigilancia para este trimestre (Abril-Junio) se han registrado un total de 370 actores, discriminados en:160 Prestadores de Servicios de Salud, 27 Fabricantes, 73 Importadores, 41 Profesional de la Salud, 1   Bancos de Sangre, 2   Comercializador Mayorista, 1   Comercializador Minorista, 11   Distribuidor, 1   Entidad Gubernamental, 3   Entidad Territorial de Salud, 2   Fabricantes DM Sobre Medida, 34 Independiente, 7   Laboratorios Clínicos, 2   Servicio de estética y cosmetología, 8  Ópticas.
2. Ninguna
3. Ninguna</v>
          </cell>
          <cell r="AM11">
            <v>0</v>
          </cell>
          <cell r="AN11">
            <v>205</v>
          </cell>
          <cell r="AO11">
            <v>0</v>
          </cell>
          <cell r="AP11">
            <v>145</v>
          </cell>
          <cell r="AQ11">
            <v>0</v>
          </cell>
          <cell r="AR11">
            <v>119</v>
          </cell>
          <cell r="AS11">
            <v>469</v>
          </cell>
          <cell r="AT11">
            <v>0.31689189189189187</v>
          </cell>
          <cell r="AU11" t="str">
            <v xml:space="preserve">1. Con respecto a las 469 inscripciones a la red nacional de tecnovigilancia, se evidencia el incremento del 13% a diferencia del reporte del II trimestre del presente año, se puede concluir que una de las razones de lo anterior se debe a la socialización permanente por medio de capacitaciones, asistencia técnica y consultadas realizadas por correo electrónico y teléfono donde los usuarios son orientados para la inscripción a la red
IRNTV
176 prestadores de Servicios de Salud
13 Fabricantes
17 Fabricantes sobre medida 
67 Importadores
102Profesional de la Salud
1   Comercializador Mayorista
1   Comercializador Minorista
5  Distribuidor
4  Entidad Territorial de Salud
64 Independiente
7   Laboratorios Clínicos
4   Servicio de estética y cosmetología
5 Ópticas
1 No aplica 
2 Universidad
</v>
          </cell>
          <cell r="AV11">
            <v>0</v>
          </cell>
          <cell r="AW11">
            <v>149</v>
          </cell>
          <cell r="AX11"/>
          <cell r="AY11"/>
          <cell r="AZ11"/>
          <cell r="BA11"/>
          <cell r="BB11">
            <v>149</v>
          </cell>
          <cell r="BC11">
            <v>0.10067567567567567</v>
          </cell>
          <cell r="BD11" t="str">
            <v>1. Resultados Alcanzados a la fecha
2. Inconvenientes presentados
3. Acciones de Mejora si aplican</v>
          </cell>
        </row>
        <row r="12">
          <cell r="A12" t="str">
            <v>DD05</v>
          </cell>
          <cell r="B12" t="str">
            <v xml:space="preserve">1 Fortalecimiento  de la inspección  vigilancia y control de los productos competencia del Invima </v>
          </cell>
          <cell r="C12" t="str">
            <v>Dirección de Dispositivos Médicos</v>
          </cell>
          <cell r="D12" t="str">
            <v xml:space="preserve">Gestionar los requisitos contemplados en la Norma del Programa de Tecnivigilancia (Resolución 4816) </v>
          </cell>
          <cell r="E12" t="str">
            <v>Afianzar el reconocimiento nacional e internacional de un Programa efectivo que mediante las acciones ayude a proteger la salud de los colombianos.</v>
          </cell>
          <cell r="F12" t="str">
            <v>Inversión</v>
          </cell>
          <cell r="G12" t="str">
            <v>Alertas</v>
          </cell>
          <cell r="H12" t="str">
            <v>(Número de Alertas Gestionadas /Número de Alertas programadas)*100</v>
          </cell>
          <cell r="I12" t="str">
            <v>Número</v>
          </cell>
          <cell r="J12" t="str">
            <v>Mensual</v>
          </cell>
          <cell r="K12">
            <v>180</v>
          </cell>
          <cell r="L12">
            <v>0</v>
          </cell>
          <cell r="M12">
            <v>180</v>
          </cell>
          <cell r="N12">
            <v>150</v>
          </cell>
          <cell r="O12">
            <v>0</v>
          </cell>
          <cell r="P12">
            <v>150</v>
          </cell>
          <cell r="Q12">
            <v>150</v>
          </cell>
          <cell r="R12">
            <v>0.83333333333333337</v>
          </cell>
          <cell r="S12">
            <v>1</v>
          </cell>
          <cell r="T12" t="str">
            <v/>
          </cell>
          <cell r="U12">
            <v>0</v>
          </cell>
          <cell r="V12">
            <v>8</v>
          </cell>
          <cell r="W12">
            <v>0</v>
          </cell>
          <cell r="X12">
            <v>15</v>
          </cell>
          <cell r="Y12">
            <v>0</v>
          </cell>
          <cell r="Z12">
            <v>12</v>
          </cell>
          <cell r="AA12">
            <v>35</v>
          </cell>
          <cell r="AB12">
            <v>0.19444444444444445</v>
          </cell>
          <cell r="AC12" t="str">
            <v>Para el caso de alertas y recall que corresponden a 35 para el primer trimestre de 2021:  29 pertenecen a dispositivos médicos y 6 pertenecen a equipos biomédicos.
El estado de los casos es el siguiente:
Casos Abiertos: 4                                  
En Seguimiento: 28
En Cierre: 3</v>
          </cell>
          <cell r="AD12">
            <v>0</v>
          </cell>
          <cell r="AE12">
            <v>13</v>
          </cell>
          <cell r="AF12">
            <v>0</v>
          </cell>
          <cell r="AG12">
            <v>7</v>
          </cell>
          <cell r="AH12">
            <v>0</v>
          </cell>
          <cell r="AI12">
            <v>28</v>
          </cell>
          <cell r="AJ12">
            <v>48</v>
          </cell>
          <cell r="AK12">
            <v>0.26666666666666666</v>
          </cell>
          <cell r="AL12" t="str">
            <v xml:space="preserve">ALERTAS y RECALL monitoreados 66; de los cuales el total de Alertas y Recall que aplicaron para el II trimestre fue de 48. De estos se publicaron: 15 de equipos biomédicos y 33 para dispositivos médicos. 
Aporte del II trimestre para cumplimiento meta POA (115) corresponde al 42% 
ESTADOS:      
Abierto: 19 / Seguimiento: 21 / Cierre: 8
De los 48 casos de Alertas y Recall que se encuentran ingresados, se encuentran PENDIENTES por gestión 18.
Las alertas corresponden a dispositivos médicos como: implantes faciales, sistema de introductor guía, sistemas para fijación de columna, sets de infusión, agujas para biopsia, neuroestimuladores, catéteres, circuitos respiratorios, guantes, elementos de protección radiológica, entre otros., y equipos biomédicos como: bombas para alimentación enteral con sus sondas, ventiladores de cuidado intensivo, equipos ondas de choque, equipo laser, dispositivo CPAP, entre otros. </v>
          </cell>
          <cell r="AM12">
            <v>0</v>
          </cell>
          <cell r="AN12">
            <v>20</v>
          </cell>
          <cell r="AO12">
            <v>0</v>
          </cell>
          <cell r="AP12">
            <v>22</v>
          </cell>
          <cell r="AQ12">
            <v>0</v>
          </cell>
          <cell r="AR12">
            <v>10</v>
          </cell>
          <cell r="AS12">
            <v>52</v>
          </cell>
          <cell r="AT12">
            <v>0.28888888888888886</v>
          </cell>
          <cell r="AU12" t="str">
            <v>1.El procedimiento de RISARH se sigue de acuerdo con lo establecido en el instructivo IVC-VIG-IN019; el total de Alertas y Recall que aplicaron para el III trimestre fue de 52
(15 de EBC y 37 de DM)
De los 52 casos de Alertas y Recall que se encuentran ingresados, se encuentran PENDIENTES por gestión 23. 
2. El  volumen de casos ingresados por monitoreo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perdida de oportunidad en la comunicación del riesgo.
3.Plan de acción para la mejora del punto 2: Se está trabajando un plan de contingencia con las pasantes del grupo para evacuar los casos más antiguos de la presente vigencia.</v>
          </cell>
          <cell r="AV12">
            <v>0</v>
          </cell>
          <cell r="AW12">
            <v>15</v>
          </cell>
          <cell r="AX12"/>
          <cell r="AY12"/>
          <cell r="AZ12"/>
          <cell r="BA12"/>
          <cell r="BB12">
            <v>15</v>
          </cell>
          <cell r="BC12">
            <v>8.3333333333333329E-2</v>
          </cell>
          <cell r="BD12" t="str">
            <v>1. Resultados Alcanzados a la fecha
2. Inconvenientes presentados
3. Acciones de Mejora si aplican</v>
          </cell>
        </row>
        <row r="13">
          <cell r="A13" t="str">
            <v>DD06</v>
          </cell>
          <cell r="B13" t="str">
            <v xml:space="preserve">1 Fortalecimiento  de la inspección  vigilancia y control de los productos competencia del Invima </v>
          </cell>
          <cell r="C13" t="str">
            <v>Dirección de Dispositivos Médicos</v>
          </cell>
          <cell r="D13" t="str">
            <v xml:space="preserve">Gestionar los requisitos contemplados en la Norma del Programa de Tecnivigilancia (Resolución 4816) </v>
          </cell>
          <cell r="E13" t="str">
            <v>Afianzar el reconocimiento nacional e internacional de un Programa efectivo que mediante las acciones ayude a proteger la salud de los colombianos.</v>
          </cell>
          <cell r="F13" t="str">
            <v>Inversión</v>
          </cell>
          <cell r="G13" t="str">
            <v>Hurtos</v>
          </cell>
          <cell r="H13" t="str">
            <v>(Número de Hurtos Gestionados /Número de Hurtos programados)*100</v>
          </cell>
          <cell r="I13" t="str">
            <v>Número</v>
          </cell>
          <cell r="J13" t="str">
            <v>Mensual</v>
          </cell>
          <cell r="K13">
            <v>200</v>
          </cell>
          <cell r="L13">
            <v>0</v>
          </cell>
          <cell r="M13">
            <v>200</v>
          </cell>
          <cell r="N13">
            <v>180</v>
          </cell>
          <cell r="O13">
            <v>0</v>
          </cell>
          <cell r="P13">
            <v>180</v>
          </cell>
          <cell r="Q13">
            <v>180</v>
          </cell>
          <cell r="R13">
            <v>0.9</v>
          </cell>
          <cell r="S13">
            <v>1</v>
          </cell>
          <cell r="T13" t="str">
            <v/>
          </cell>
          <cell r="U13">
            <v>0</v>
          </cell>
          <cell r="V13">
            <v>9</v>
          </cell>
          <cell r="W13">
            <v>0</v>
          </cell>
          <cell r="X13">
            <v>2</v>
          </cell>
          <cell r="Y13">
            <v>0</v>
          </cell>
          <cell r="Z13">
            <v>15</v>
          </cell>
          <cell r="AA13">
            <v>26</v>
          </cell>
          <cell r="AB13">
            <v>0.13</v>
          </cell>
          <cell r="AC13" t="str">
            <v xml:space="preserve">Para hurtos en el primer trimestre (Enero-Marzo) se han ingresado un total de 26 casos, discriminados en:
19 dispositivos Médicos, 7 equipos Biomédicos 
</v>
          </cell>
          <cell r="AD13">
            <v>0</v>
          </cell>
          <cell r="AE13">
            <v>15</v>
          </cell>
          <cell r="AF13">
            <v>0</v>
          </cell>
          <cell r="AG13">
            <v>17</v>
          </cell>
          <cell r="AH13">
            <v>0</v>
          </cell>
          <cell r="AI13">
            <v>26</v>
          </cell>
          <cell r="AJ13">
            <v>58</v>
          </cell>
          <cell r="AK13">
            <v>0.28999999999999998</v>
          </cell>
          <cell r="AL13" t="str">
            <v xml:space="preserve"> 58 Hurtos para este segundo trimestre
43 Hurtos  para Dispositivos médicos
15 Hurtos para Equipos biomédicos </v>
          </cell>
          <cell r="AM13">
            <v>0</v>
          </cell>
          <cell r="AN13">
            <v>36</v>
          </cell>
          <cell r="AO13">
            <v>0</v>
          </cell>
          <cell r="AP13">
            <v>22</v>
          </cell>
          <cell r="AQ13">
            <v>0</v>
          </cell>
          <cell r="AR13">
            <v>20</v>
          </cell>
          <cell r="AS13">
            <v>78</v>
          </cell>
          <cell r="AT13">
            <v>0.39</v>
          </cell>
          <cell r="AU13" t="str">
            <v xml:space="preserve">Durante el tercer trimestre se gestionaron 78 reportes de hurtos relacionados con dispositivos médicos. </v>
          </cell>
          <cell r="AV13">
            <v>0</v>
          </cell>
          <cell r="AW13">
            <v>18</v>
          </cell>
          <cell r="AX13"/>
          <cell r="AY13"/>
          <cell r="AZ13"/>
          <cell r="BA13"/>
          <cell r="BB13">
            <v>18</v>
          </cell>
          <cell r="BC13">
            <v>0.09</v>
          </cell>
          <cell r="BD13" t="str">
            <v>1. Resultados Alcanzados a la fecha
2. Inconvenientes presentados
3. Acciones de Mejora si aplican</v>
          </cell>
        </row>
        <row r="14">
          <cell r="A14" t="str">
            <v>DD07</v>
          </cell>
          <cell r="B14" t="str">
            <v xml:space="preserve">1 Fortalecimiento  de la inspección  vigilancia y control de los productos competencia del Invima </v>
          </cell>
          <cell r="C14" t="str">
            <v>Dirección de Dispositivos Médicos</v>
          </cell>
          <cell r="D14" t="str">
            <v>Gestionar los requisitos contemplados en la Norma del Programa de Tecnivigilancia (Resolución 4816)</v>
          </cell>
          <cell r="E14" t="str">
            <v>Afianzar el reconocimiento nacional e internacional de un Programa efectivo que mediante las acciones ayude a proteger la salud de los colombianos.</v>
          </cell>
          <cell r="F14" t="str">
            <v>Inversión</v>
          </cell>
          <cell r="G14" t="str">
            <v>Informes</v>
          </cell>
          <cell r="H14" t="str">
            <v>(Número de Informes de Seguridad Gestionados/Número de Informes de Seguridad programados)*100</v>
          </cell>
          <cell r="I14" t="str">
            <v>Número</v>
          </cell>
          <cell r="J14" t="str">
            <v>Mensual</v>
          </cell>
          <cell r="K14">
            <v>250</v>
          </cell>
          <cell r="L14">
            <v>0</v>
          </cell>
          <cell r="M14">
            <v>250</v>
          </cell>
          <cell r="N14">
            <v>213</v>
          </cell>
          <cell r="O14">
            <v>0</v>
          </cell>
          <cell r="P14">
            <v>213</v>
          </cell>
          <cell r="Q14">
            <v>213</v>
          </cell>
          <cell r="R14">
            <v>0.85199999999999998</v>
          </cell>
          <cell r="S14">
            <v>1</v>
          </cell>
          <cell r="T14" t="str">
            <v/>
          </cell>
          <cell r="U14">
            <v>0</v>
          </cell>
          <cell r="V14">
            <v>18</v>
          </cell>
          <cell r="W14">
            <v>0</v>
          </cell>
          <cell r="X14">
            <v>26</v>
          </cell>
          <cell r="Y14">
            <v>0</v>
          </cell>
          <cell r="Z14">
            <v>20</v>
          </cell>
          <cell r="AA14">
            <v>64</v>
          </cell>
          <cell r="AB14">
            <v>0.25600000000000001</v>
          </cell>
          <cell r="AC14" t="str">
            <v xml:space="preserve">Para el caso de Informes de seguridad que corresponden a 64 para el primer trimestre de 2021:
36 pertenecen a dispositivos médicos y 28 pertenecen a equipos biomédicos
El estadode los casos es el siguiente:
Casos Abiertos: 41                           
En Seguimiento: 21
En Cierre: 2
</v>
          </cell>
          <cell r="AD14">
            <v>0</v>
          </cell>
          <cell r="AE14">
            <v>16</v>
          </cell>
          <cell r="AF14">
            <v>0</v>
          </cell>
          <cell r="AG14">
            <v>8</v>
          </cell>
          <cell r="AH14">
            <v>0</v>
          </cell>
          <cell r="AI14">
            <v>43</v>
          </cell>
          <cell r="AJ14">
            <v>67</v>
          </cell>
          <cell r="AK14">
            <v>0.26800000000000002</v>
          </cell>
          <cell r="AL14" t="str">
            <v>INFORMES monitoreados 109; de los cuales el total de Informes que aplicaron para el II trimestre fue de 67              
22 de equipos biomédicos y 45 de dispositivos médicos. Estos informes incluyen las recomendaciones por parte del fabricante para las acciones por parte de los tenedores de los dispositivos y equipos biomédicos para la gestión de las medidas correctivas. 
Aporte del II trimestre para cumplimiento meta POA (210) corresponde al 32% 
ESTADOS: Abierto: 37 / Seguimiento: 23 / Cierre: 7
De los 67 casos de Informes de seguridad que se encuentran ingresados, se encuentran PENDIENTES por gestión 47</v>
          </cell>
          <cell r="AM14">
            <v>0</v>
          </cell>
          <cell r="AN14">
            <v>22</v>
          </cell>
          <cell r="AO14">
            <v>0</v>
          </cell>
          <cell r="AP14">
            <v>21</v>
          </cell>
          <cell r="AQ14">
            <v>0</v>
          </cell>
          <cell r="AR14">
            <v>18</v>
          </cell>
          <cell r="AS14">
            <v>61</v>
          </cell>
          <cell r="AT14">
            <v>0.24399999999999999</v>
          </cell>
          <cell r="AU14" t="str">
            <v>1.El procedimiento de RISARH se sigue de acuerdo con lo establecido en el instructivo IVC-VIG-IN019, de los cuales el total de Informes que aplicaron para el III trimestre fue de 61 (22 de EBC y 39 de DM)
De los 61 casos de Informes de seguridad que se encuentran ingresados, se encuentran PENDIENTES por gestión 51
2. El  volumen de casos ingresados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pérdida de oportunidad en la comunicación del riesgo.
3.Plan de acción para la mejora del punto 2: Se está trabajando un plan de contingencia con las pasantes del grupo para evacuar los casos más antiguos de la presente vigencia.</v>
          </cell>
          <cell r="AV14">
            <v>0</v>
          </cell>
          <cell r="AW14">
            <v>21</v>
          </cell>
          <cell r="AX14"/>
          <cell r="AY14"/>
          <cell r="AZ14"/>
          <cell r="BA14"/>
          <cell r="BB14">
            <v>21</v>
          </cell>
          <cell r="BC14">
            <v>8.4000000000000005E-2</v>
          </cell>
          <cell r="BD14" t="str">
            <v>1. Resultados Alcanzados a la fecha
2. Inconvenientes presentados
3. Acciones de Mejora si aplican</v>
          </cell>
        </row>
        <row r="15">
          <cell r="A15" t="str">
            <v>DD08</v>
          </cell>
          <cell r="B15" t="str">
            <v xml:space="preserve">1 Fortalecimiento  de la inspección  vigilancia y control de los productos competencia del Invima </v>
          </cell>
          <cell r="C15" t="str">
            <v>Dirección de Dispositivos Médicos</v>
          </cell>
          <cell r="D15" t="str">
            <v xml:space="preserve">Analizar la causalidad y gestionar los reportes de eventos e incidentes adversos asociados  al uso de los reactivos de diagnostico In-Vitro </v>
          </cell>
          <cell r="E15" t="str">
            <v>Determinar las causas de los efectos indeseados relacionados con el uso de los reactivos de diagnostico in vitro y gestionar las acciones con los fabricantes e importadores</v>
          </cell>
          <cell r="F15" t="str">
            <v>Funcionamiento</v>
          </cell>
          <cell r="G15" t="str">
            <v>Reportes notificados al Programa Nacional de Reactivovigilancia</v>
          </cell>
          <cell r="H15" t="str">
            <v>(No. De reportes analizados y gestionados/ No. De reportes por recibir en el año)*100</v>
          </cell>
          <cell r="I15" t="str">
            <v>Número</v>
          </cell>
          <cell r="J15" t="str">
            <v>Mensual</v>
          </cell>
          <cell r="K15">
            <v>700</v>
          </cell>
          <cell r="L15">
            <v>0</v>
          </cell>
          <cell r="M15">
            <v>700</v>
          </cell>
          <cell r="N15">
            <v>745</v>
          </cell>
          <cell r="O15">
            <v>0</v>
          </cell>
          <cell r="P15">
            <v>745</v>
          </cell>
          <cell r="Q15">
            <v>745</v>
          </cell>
          <cell r="R15">
            <v>1</v>
          </cell>
          <cell r="S15">
            <v>1</v>
          </cell>
          <cell r="T15" t="str">
            <v>Revisar la sobreejecución del Indicador</v>
          </cell>
          <cell r="U15">
            <v>0</v>
          </cell>
          <cell r="V15">
            <v>146</v>
          </cell>
          <cell r="W15">
            <v>0</v>
          </cell>
          <cell r="X15">
            <v>9</v>
          </cell>
          <cell r="Y15">
            <v>0</v>
          </cell>
          <cell r="Z15">
            <v>8</v>
          </cell>
          <cell r="AA15">
            <v>163</v>
          </cell>
          <cell r="AB15">
            <v>0.23285714285714285</v>
          </cell>
          <cell r="AC15" t="str">
            <v>1. Durante el primer trimestre del año 2021,mediante el aplicativo de Reactivovigilancia,  se recibieron un total de 163  efectos indeseados, discriminados en 142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2. Se recibió un caso donde el usuario no pudo realizar el cargue del reporte masivo trimestral, atendiendose la solicitud, se reviso el archivo y se solito apoyo de la OTI para lograr realizar el cargue del archivo en el aplicativo. Actualmente se esta a la espera de la respuesta por parte de la OTI. 
3.  Solicitar apoyo a la OTI para el cargue de la información en el aplicativo y revisión del funcionamiento del mismo.</v>
          </cell>
          <cell r="AD15">
            <v>0</v>
          </cell>
          <cell r="AE15">
            <v>210</v>
          </cell>
          <cell r="AF15">
            <v>0</v>
          </cell>
          <cell r="AG15">
            <v>7</v>
          </cell>
          <cell r="AH15">
            <v>0</v>
          </cell>
          <cell r="AI15">
            <v>9</v>
          </cell>
          <cell r="AJ15">
            <v>226</v>
          </cell>
          <cell r="AK15">
            <v>0.32285714285714284</v>
          </cell>
          <cell r="AL15" t="str">
            <v xml:space="preserve">1. Durante el segundo trimestre del año 2021,mediante el aplicativo de Reactivovigilancia,  se recibieron un total de 226  efectos indeseados, discriminados en 199  incidentes y 27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segundo trimestre aporta un 32  %  de cumplimiento  a la meta anual establecida. Obteniendose en la actualidad al primer Semestre del año 2021 un 56 % de cumplimiento para la meta global de 700 Efectos indeseados  gestionados. 
2. Durante el segundo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3.  De la  información recibida por parte de los usuarios del programa, respecto a los inconvenientes en el aplicativo,  se realizó el ajuste por parte de la OTI en ambiente de pruebas, donde se elimino filtros de seguridad que bloquean el cargue de la información a los usuarios. Se estima que para el mes de Julio la versión 4 del aplicativo, el cual cuenta con varias mejoras correspondiente a la funcionalidad,  se encuentre disponible para todos los actores del programa de Reactivovigolancia. </v>
          </cell>
          <cell r="AM15">
            <v>0</v>
          </cell>
          <cell r="AN15">
            <v>152</v>
          </cell>
          <cell r="AO15">
            <v>0</v>
          </cell>
          <cell r="AP15">
            <v>8</v>
          </cell>
          <cell r="AQ15">
            <v>0</v>
          </cell>
          <cell r="AR15">
            <v>9</v>
          </cell>
          <cell r="AS15">
            <v>169</v>
          </cell>
          <cell r="AT15">
            <v>0.24142857142857144</v>
          </cell>
          <cell r="AU15" t="str">
            <v xml:space="preserve">1. Durante el tercer trimestre del año 2021,mediante el aplicativo de Reactivovigilancia,  se recibieron un total de 169  efectos indeseados, discriminados en 148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En cuanto al reporte de incidentes, se evidencia una tendencia alta de reportes durante los meses en los que corresponde realizar el consolidado trimestral en el aplicativo de Reactivovigilancia como el mes de Julio que muestra  un total de 146 casos reportados,  de acuerdo a la oportunidad establecida para este fin, razón por la que durante el mes de agosto y septiembre el número de reportes de incidentes fue bajo teniendo el registro de 2 casos. 
2. Durante el tercer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Otra causa de inconvenientes durante el reporte de los efectos indeseados corresponde a que el usuario que realiza el cargue de la información, no recibe el correo automático de notificación donde indica el radicado del trámite. la solución de esta situación hace parte de los ajustes a revisar por parte de la OTI. 
3.  De la  información recibida por parte de los usuarios del programa, respecto a los inconvenientes en el aplicativo,  se realizó el ajuste por parte de la OTI en ambiente de pruebas, donde se elimino filtros de seguridad que bloquean el cargue de la información a los usuarios, Durante el mes de agosto se cargo a la página web del Invima la versión del aplicativo  con los ajustes realizados durante el primer trimestre del año y se esta haciendo los ajustes frente a los inconvenientes del correo de notificación automática. </v>
          </cell>
          <cell r="AV15">
            <v>0</v>
          </cell>
          <cell r="AW15">
            <v>187</v>
          </cell>
          <cell r="AX15"/>
          <cell r="AY15"/>
          <cell r="AZ15"/>
          <cell r="BA15"/>
          <cell r="BB15">
            <v>187</v>
          </cell>
          <cell r="BC15">
            <v>0.26714285714285713</v>
          </cell>
          <cell r="BD15" t="str">
            <v>1. Resultados Alcanzados a la fecha
2. Inconvenientes presentados
3. Acciones de Mejora si aplican</v>
          </cell>
        </row>
        <row r="16">
          <cell r="A16" t="str">
            <v>DD09</v>
          </cell>
          <cell r="B16" t="str">
            <v xml:space="preserve">1 Fortalecimiento  de la inspección  vigilancia y control de los productos competencia del Invima </v>
          </cell>
          <cell r="C16" t="str">
            <v>Dirección de Dispositivos Médicos</v>
          </cell>
          <cell r="D16" t="str">
            <v>Gestionar  los requisitos contemplados en la Norma del Programa de Reactivovigilancia</v>
          </cell>
          <cell r="E16" t="str">
            <v>Asegurar el seguimiento, evaluación, gestión y divulgación de las alertas, relacionadas con los reactivos de diagnostico que se comercializan en Colombia , de acuerdo a lo establecido en el articulo 20 de la Resolución 2013038979 de 2013, para el nivel nacional</v>
          </cell>
          <cell r="F16" t="str">
            <v>Funcionamiento</v>
          </cell>
          <cell r="G16" t="str">
            <v>Alertas</v>
          </cell>
          <cell r="H16" t="str">
            <v>(Número de Alertas Gestionadas /Número de Alertas programadas)*100</v>
          </cell>
          <cell r="I16" t="str">
            <v>Número</v>
          </cell>
          <cell r="J16" t="str">
            <v>Mensual</v>
          </cell>
          <cell r="K16">
            <v>85</v>
          </cell>
          <cell r="L16">
            <v>0</v>
          </cell>
          <cell r="M16">
            <v>85</v>
          </cell>
          <cell r="N16">
            <v>80</v>
          </cell>
          <cell r="O16">
            <v>0</v>
          </cell>
          <cell r="P16">
            <v>80</v>
          </cell>
          <cell r="Q16">
            <v>80</v>
          </cell>
          <cell r="R16">
            <v>0.94117647058823528</v>
          </cell>
          <cell r="S16">
            <v>1</v>
          </cell>
          <cell r="T16" t="str">
            <v/>
          </cell>
          <cell r="U16">
            <v>0</v>
          </cell>
          <cell r="V16">
            <v>5</v>
          </cell>
          <cell r="W16">
            <v>0</v>
          </cell>
          <cell r="X16">
            <v>6</v>
          </cell>
          <cell r="Y16">
            <v>0</v>
          </cell>
          <cell r="Z16">
            <v>8</v>
          </cell>
          <cell r="AA16">
            <v>19</v>
          </cell>
          <cell r="AB16">
            <v>0.22352941176470589</v>
          </cell>
          <cell r="AC16" t="str">
            <v>1. Durante el primer trimestre del año, se gestionaron 3 alertas y 16 recall para un total de 19.
Para el tema de alertas captadas mediante monitoreo en la Agencia sanitarias Internacional Inglesa, francesa y americana,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2021, se aprecia que 2 casos se encuentra cerrados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Para el tema de Recall, se identificaron y gestionaron 16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2021, de los 16 casos que aplicaron y se gestionaron en el primer trimestre del año 2021 se aprecia que 7 casos se encuentran cerrados y 9 en seguimiento, es decir se ha gestionado el envío de información entre INVIMA y los importadores, pendiente del envío de información relacionada con acuses recibidos de los clientes y las investigaciones finales por parte de fábrica, así mismo se evidencia que no existen a dicha fecha casos abiertos (es decir casos donde el importador no se haya pronunciado).  
2. Dentro de las dificultades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En los casos que tienen como acción correctiva la retirada de producto del mercado y su posterior destrucción por parte de los importadores,  pueden tomar tiempo en recoger el producto comercializado y generarse el acopio del reactivo recogido para dar disposición final.
Se evidencian demoras en el envío de evidencias relacionadas con los soportes de Destrucción de productos (acta de destrucción y certificados de disposición final)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Enviar las actas iniciales de entrega de producto para destrucción a las empresas gestoras de disposición final de residuos, de los productos impactados en el retiro.</v>
          </cell>
          <cell r="AD16">
            <v>0</v>
          </cell>
          <cell r="AE16">
            <v>5</v>
          </cell>
          <cell r="AF16">
            <v>0</v>
          </cell>
          <cell r="AG16">
            <v>8</v>
          </cell>
          <cell r="AH16">
            <v>0</v>
          </cell>
          <cell r="AI16">
            <v>13</v>
          </cell>
          <cell r="AJ16">
            <v>26</v>
          </cell>
          <cell r="AK16">
            <v>0.30588235294117649</v>
          </cell>
          <cell r="AL16" t="str">
            <v xml:space="preserve">Durante  el segundo trimestre del año 2021 se gestionaron un total de 26 Alertas (Recall 17 casos  y alertas 9 casos) las cuales aportaron un 43.3  % de cumplimiento sobre la meta proyectada para el año, logrando al primer Semestre del año 2021 un 75% de acomulado al cumplimiento para la meta global proyectada de 60 Alertas (recall 45 y alertas 15).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7  casos ( 3 alertas y 4 Recall)  se encuentra cerrados y   19 casos (6 Alertas y 13 recall)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v>
          </cell>
          <cell r="AM16">
            <v>0</v>
          </cell>
          <cell r="AN16">
            <v>10</v>
          </cell>
          <cell r="AO16">
            <v>0</v>
          </cell>
          <cell r="AP16">
            <v>11</v>
          </cell>
          <cell r="AQ16">
            <v>0</v>
          </cell>
          <cell r="AR16">
            <v>8</v>
          </cell>
          <cell r="AS16">
            <v>29</v>
          </cell>
          <cell r="AT16">
            <v>0.3411764705882353</v>
          </cell>
          <cell r="AU16" t="str">
            <v>Durante el tercer trimestre del año 2021 se gestionaron un total de 29 Alertas alertas relacionadas con Reactivos de Diagnostico In Vitro (Recall 21 casos  y alertas 8 casos)
De las 29 Alertas gestionadas 16 fueron captadas mediante monitoreo en las Agencias sanitarias Internacionales y 13  reportadas por Importadores ;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20 casos cerrados (4 alertas y 16 Recall)  y   9 casos en seguimiento (4 Alertas y 5 recall), estos ultimos a la espera que el importador complete las acciones de campo con el fin de poder gestionar el respectivo cierre; los motivos que generaron dichas alertas estuvieron motivados en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ell>
          <cell r="AV16">
            <v>0</v>
          </cell>
          <cell r="AW16">
            <v>6</v>
          </cell>
          <cell r="AX16"/>
          <cell r="AY16"/>
          <cell r="AZ16"/>
          <cell r="BA16"/>
          <cell r="BB16">
            <v>6</v>
          </cell>
          <cell r="BC16">
            <v>7.0588235294117646E-2</v>
          </cell>
          <cell r="BD16" t="str">
            <v>1. Resultados Alcanzados a la fecha
2. Inconvenientes presentados
3. Acciones de Mejora si aplican</v>
          </cell>
        </row>
        <row r="17">
          <cell r="A17" t="str">
            <v>DD10</v>
          </cell>
          <cell r="B17" t="str">
            <v xml:space="preserve">1 Fortalecimiento  de la inspección  vigilancia y control de los productos competencia del Invima </v>
          </cell>
          <cell r="C17" t="str">
            <v>Dirección de Dispositivos Médicos</v>
          </cell>
          <cell r="D17" t="str">
            <v>Gestionar  los requisitos contemplados en la Norma del Programa de Reactivovigilancia</v>
          </cell>
          <cell r="E17" t="str">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ell>
          <cell r="F17" t="str">
            <v>Funcionamiento</v>
          </cell>
          <cell r="G17" t="str">
            <v>Informes</v>
          </cell>
          <cell r="H17" t="str">
            <v>(Número de Informes de Seguridad Gestionados/Número de Informes de Seguridad programados)*100</v>
          </cell>
          <cell r="I17" t="str">
            <v>Número</v>
          </cell>
          <cell r="J17" t="str">
            <v>Mensual</v>
          </cell>
          <cell r="K17">
            <v>80</v>
          </cell>
          <cell r="L17">
            <v>0</v>
          </cell>
          <cell r="M17">
            <v>80</v>
          </cell>
          <cell r="N17">
            <v>69</v>
          </cell>
          <cell r="O17">
            <v>0</v>
          </cell>
          <cell r="P17">
            <v>69</v>
          </cell>
          <cell r="Q17">
            <v>69</v>
          </cell>
          <cell r="R17">
            <v>0.86250000000000004</v>
          </cell>
          <cell r="S17">
            <v>1</v>
          </cell>
          <cell r="T17" t="str">
            <v/>
          </cell>
          <cell r="U17">
            <v>0</v>
          </cell>
          <cell r="V17">
            <v>2</v>
          </cell>
          <cell r="W17">
            <v>0</v>
          </cell>
          <cell r="X17">
            <v>3</v>
          </cell>
          <cell r="Y17">
            <v>0</v>
          </cell>
          <cell r="Z17">
            <v>8</v>
          </cell>
          <cell r="AA17">
            <v>13</v>
          </cell>
          <cell r="AB17">
            <v>0.16250000000000001</v>
          </cell>
          <cell r="AC17" t="str">
            <v>1. Se gestionaron 13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3 por Instrucciones para uso y rotulado, 2 por Fecha de expiración, 2 por Resultado falso de la prueba, y  6 otras causas. A fecha 31 de Marzo de 2021 Se encuentran 4 Informes de Seguridad cerrados y 9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13 informes de seguridad gestionados en el primer trimestre aportaron un 16% sobre la meta proyectada para el año 2021.
2. Dentro de las barreras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v>
          </cell>
          <cell r="AD17">
            <v>0</v>
          </cell>
          <cell r="AE17">
            <v>10</v>
          </cell>
          <cell r="AF17">
            <v>0</v>
          </cell>
          <cell r="AG17">
            <v>6</v>
          </cell>
          <cell r="AH17">
            <v>0</v>
          </cell>
          <cell r="AI17">
            <v>11</v>
          </cell>
          <cell r="AJ17">
            <v>27</v>
          </cell>
          <cell r="AK17">
            <v>0.33750000000000002</v>
          </cell>
          <cell r="AL17" t="str">
            <v xml:space="preserve">Para el segundo trimestre del año se gestionaron un total de 27 informes de seguridad, los cuales aportaron un 33.5 % sobre la meta proyectada para el año 2021, logrando a 30 de junio de 2021 un acomulado del 50% de cumplimiento para la meta global de 80 Informes de seguridad.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8 casos se encuentra cerrados y  19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d.En general la emergencia Sanitaria por parte de la Pandemia del Covid 19 ha influido en la diligencia oportuna de los cierres tanto por tramites internos de Fabricante o logistocas de orden nacional.
3.Plan de Acción :
1.  Se direcciona al seguimiento de los casos con mayor distribución del producto, y generar correo informativo a los clientes por parte del importador, para dar agilizar el acuse recibido sobre la información de la nota de seguridad.
2. Hacer uso de las herramientas tecnologicas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que actualmente se realiza de manera  físico.
</v>
          </cell>
          <cell r="AM17">
            <v>0</v>
          </cell>
          <cell r="AN17">
            <v>7</v>
          </cell>
          <cell r="AO17">
            <v>0</v>
          </cell>
          <cell r="AP17">
            <v>5</v>
          </cell>
          <cell r="AQ17">
            <v>0</v>
          </cell>
          <cell r="AR17">
            <v>6</v>
          </cell>
          <cell r="AS17">
            <v>18</v>
          </cell>
          <cell r="AT17">
            <v>0.22500000000000001</v>
          </cell>
          <cell r="AU17" t="str">
            <v>Para el tercer trimestre del año 2021, se gestionaron un total de 18 informes de seguridad.
De los 18 informes de seguridad gestionados,  6 fueron captados mediante monitoreo en las Agencias sanitarias Internacionales y 12  reportadas por Importadores ; todas gestionados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6 casos cerrados y   12 casos en seguimiento a la espera que el importador complete las acciones de campo con el fin de poder gestionar el respectivo cierre; los motivos que generaron dichas alertas estuvieron motivados en aspectos relacionados con Instrucciones para uso o rotulado o Fabricación.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3. Plan de Acción:
1.  Se direcciona al seguimiento de los casos con mayor distribución del producto, y generar correo informativo a los clientes por parte del importador, para dar agilizar el acuse recibido sobre la información de la nota de seguridad.
2. Hacer uso de las herramientas tecnológicas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en atención a que actualmente se realiza de manera  físico.</v>
          </cell>
          <cell r="AV17">
            <v>0</v>
          </cell>
          <cell r="AW17">
            <v>11</v>
          </cell>
          <cell r="AX17"/>
          <cell r="AY17"/>
          <cell r="AZ17"/>
          <cell r="BA17"/>
          <cell r="BB17">
            <v>11</v>
          </cell>
          <cell r="BC17">
            <v>0.13750000000000001</v>
          </cell>
          <cell r="BD17" t="str">
            <v>1. Resultados Alcanzados a la fecha
2. Inconvenientes presentados
3. Acciones de Mejora si aplican</v>
          </cell>
        </row>
        <row r="18">
          <cell r="A18" t="str">
            <v>DD11</v>
          </cell>
          <cell r="B18" t="str">
            <v xml:space="preserve">1 Fortalecimiento  de la inspección  vigilancia y control de los productos competencia del Invima </v>
          </cell>
          <cell r="C18" t="str">
            <v>Dirección de Dispositivos Médicos</v>
          </cell>
          <cell r="D18" t="str">
            <v>Realizar Seguimiento a la calidad de las visitas y competencias de los inspectores</v>
          </cell>
          <cell r="E18" t="str">
            <v>Identificar debilidades, fortalezas y oportunidades de mejora en el proceso de certificaciones, así como establecer un mecanismo de control a nuestros auditores desde el punto de vista actitudinal como aptitudinal.</v>
          </cell>
          <cell r="F18" t="str">
            <v>Inversión</v>
          </cell>
          <cell r="G18" t="str">
            <v>Visitas de seguimiento a las competencias técnicas de los auditores y al proceso de certificación</v>
          </cell>
          <cell r="H18" t="str">
            <v>(No. visitas de seguimiento a las competencias técnicas de los auditores y al proceso de certificación realizadas  /No. visitas de seguimiento a las competencias técnicas de los auditores y al proceso de certificación proyectadas para la vigencia)*100</v>
          </cell>
          <cell r="I18" t="str">
            <v>Número</v>
          </cell>
          <cell r="J18" t="str">
            <v>Trimestral</v>
          </cell>
          <cell r="K18">
            <v>40</v>
          </cell>
          <cell r="L18">
            <v>0</v>
          </cell>
          <cell r="M18">
            <v>40</v>
          </cell>
          <cell r="N18">
            <v>31</v>
          </cell>
          <cell r="O18">
            <v>0</v>
          </cell>
          <cell r="P18">
            <v>31</v>
          </cell>
          <cell r="Q18">
            <v>31</v>
          </cell>
          <cell r="R18">
            <v>0.77500000000000002</v>
          </cell>
          <cell r="S18">
            <v>1</v>
          </cell>
          <cell r="T18" t="str">
            <v/>
          </cell>
          <cell r="U18">
            <v>0</v>
          </cell>
          <cell r="V18">
            <v>0</v>
          </cell>
          <cell r="W18">
            <v>0</v>
          </cell>
          <cell r="X18">
            <v>0</v>
          </cell>
          <cell r="Y18">
            <v>0</v>
          </cell>
          <cell r="Z18">
            <v>0</v>
          </cell>
          <cell r="AA18">
            <v>0</v>
          </cell>
          <cell r="AB18">
            <v>0</v>
          </cell>
          <cell r="AC18" t="str">
            <v>No hay avances en la actividad para este trimestre, dando espacio para que se realicen visitas de certificación que serán evaluadas posteriormente.</v>
          </cell>
          <cell r="AD18">
            <v>0</v>
          </cell>
          <cell r="AE18">
            <v>0</v>
          </cell>
          <cell r="AF18">
            <v>0</v>
          </cell>
          <cell r="AG18">
            <v>0</v>
          </cell>
          <cell r="AH18">
            <v>0</v>
          </cell>
          <cell r="AI18">
            <v>0</v>
          </cell>
          <cell r="AJ18">
            <v>0</v>
          </cell>
          <cell r="AK18">
            <v>0</v>
          </cell>
          <cell r="AL18" t="str">
            <v>No hay avances en la actividad para este trimestre, dando espacio para que se realicen visitas de certificación que serán evaluadas posteriormente.</v>
          </cell>
          <cell r="AM18">
            <v>0</v>
          </cell>
          <cell r="AN18">
            <v>0</v>
          </cell>
          <cell r="AO18">
            <v>0</v>
          </cell>
          <cell r="AP18">
            <v>0</v>
          </cell>
          <cell r="AQ18">
            <v>0</v>
          </cell>
          <cell r="AR18">
            <v>13</v>
          </cell>
          <cell r="AS18">
            <v>13</v>
          </cell>
          <cell r="AT18">
            <v>0.32500000000000001</v>
          </cell>
          <cell r="AU18" t="str">
            <v>Durante el tercer trimestre del año se realizaron de manera virtual 13 seguimientos a las competencias de los profesionales que realizan las visitas de certificación a los establecimientos importadores y fabricantes de DM y RDIV. Se espera dar cumplimiento a la meta en el cuarto trimestre.</v>
          </cell>
          <cell r="AV18">
            <v>0</v>
          </cell>
          <cell r="AW18">
            <v>18</v>
          </cell>
          <cell r="AX18"/>
          <cell r="AY18"/>
          <cell r="AZ18"/>
          <cell r="BA18"/>
          <cell r="BB18">
            <v>18</v>
          </cell>
          <cell r="BC18">
            <v>0.45</v>
          </cell>
          <cell r="BD18" t="str">
            <v>1. Resultados Alcanzados a la fecha
2. Inconvenientes presentados
3. Acciones de Mejora si aplican</v>
          </cell>
        </row>
        <row r="19">
          <cell r="A19" t="str">
            <v>DD12</v>
          </cell>
          <cell r="B19" t="str">
            <v xml:space="preserve">1 Fortalecimiento  de la inspección  vigilancia y control de los productos competencia del Invima </v>
          </cell>
          <cell r="C19" t="str">
            <v>Dirección de Dispositivos Médicos</v>
          </cell>
          <cell r="D19" t="str">
            <v>Realizar visitas con propósito de certificación en dispositivos médicos y reactivos de diagnóstico in-vitro</v>
          </cell>
          <cell r="E19" t="str">
            <v>Garantizar que las empresas fabricantes nacionales e importadoras de dispositivos médicos y reactivos de diagnóstico in-vitro, reunen las condiciones tecnico sanitarias  mínimas para llevar a cabo los procesos de fabricación, almacenamiento y acondicionamiento</v>
          </cell>
          <cell r="F19" t="str">
            <v>Inversión</v>
          </cell>
          <cell r="G19" t="str">
            <v>Visitas con fines de certificación</v>
          </cell>
          <cell r="H19" t="str">
            <v>(No. Visitas con fines de certificación realizadas /No. De visitas con fines de certificación programadas para el año)*100</v>
          </cell>
          <cell r="I19" t="str">
            <v>Número</v>
          </cell>
          <cell r="J19" t="str">
            <v>Mensual</v>
          </cell>
          <cell r="K19">
            <v>698</v>
          </cell>
          <cell r="L19">
            <v>126</v>
          </cell>
          <cell r="M19">
            <v>572</v>
          </cell>
          <cell r="N19">
            <v>595</v>
          </cell>
          <cell r="O19">
            <v>52</v>
          </cell>
          <cell r="P19">
            <v>543</v>
          </cell>
          <cell r="Q19">
            <v>595</v>
          </cell>
          <cell r="R19">
            <v>0.85243553008595985</v>
          </cell>
          <cell r="S19">
            <v>1</v>
          </cell>
          <cell r="T19" t="str">
            <v/>
          </cell>
          <cell r="U19">
            <v>0</v>
          </cell>
          <cell r="V19">
            <v>26</v>
          </cell>
          <cell r="W19">
            <v>0</v>
          </cell>
          <cell r="X19">
            <v>46</v>
          </cell>
          <cell r="Y19">
            <v>0</v>
          </cell>
          <cell r="Z19">
            <v>76</v>
          </cell>
          <cell r="AA19">
            <v>148</v>
          </cell>
          <cell r="AB19">
            <v>0.21203438395415472</v>
          </cell>
          <cell r="AC19" t="str">
            <v>Durante el primer trimestre del año, el Grupo Técnico realizó un total de 148 visitas con propósitos de certificación, todas realizadas de manera virtual. incluidas aquellas de verificación de requerimientos, de las cuales el mayor porcentaje fue de Dispositivos Médicos con un 90,54% y para Reactivos de Diagnóstico In Vitro un 9,46 %. La distrubución por tipo de visita fue la siguiente: 45,95% a fabricantes de Dispositivos Médicos (condiciones Sanitarias), 42,57% a importadores de Dispositivos Médicos (CCAA), 9,46% a importadores de Reactivos de Diagnóstico In Vitro (CCAA), 1,35% Salud Visual y Ocular y el 0,67% Tecnología Ortopédica; se destaca que del total de visitas de certificación nuevas, el 20,58% quedaron con requerimientos por no dar cumplimiento al total de los requisitos establecidos en la normatividad sanitaria vigente. Finalizado este periodo, se avanza en el cumplimeinto de la meta resaltando que en el mes de marzo se tuvo un incremento de visitas de certificación, por el incremento del número de contratistas vinculados al Grupo.</v>
          </cell>
          <cell r="AD19">
            <v>0</v>
          </cell>
          <cell r="AE19">
            <v>75</v>
          </cell>
          <cell r="AF19">
            <v>0</v>
          </cell>
          <cell r="AG19">
            <v>62</v>
          </cell>
          <cell r="AH19">
            <v>0</v>
          </cell>
          <cell r="AI19">
            <v>63</v>
          </cell>
          <cell r="AJ19">
            <v>200</v>
          </cell>
          <cell r="AK19">
            <v>0.28653295128939826</v>
          </cell>
          <cell r="AL19" t="str">
            <v>Durante el Segundo trimestre del año, el Grupo Técnico realizó un total de 200 visitas con propósitos de certificación, todas realizadas de manera virtual. incluidas aquellas de verificación de requerimientos, de las cuales el mayor porcentaje fue de Dispositivos Médicos con un 89% y para Reactivos de Diagnóstico In Vitro un 9% y salud visual un 2%. La distrubución por tipo de visita fue la siguiente: 24%
 a fabricantes de Dispositivos Médicos (condiciones Sanitarias),  65% a importadores de Dispositivos Médicos (CCAA), 7,5% a importadores de Reactivos de Diagnóstico In Vitro (CCAA),  2% Salud Visual y Ocular;  1.5%  a fabricantes de reactivos de diagnostico In Vitro. Se destaca que del total de visitas de certificación nuevas, el 25.5% quedaron con requerimientos por no dar cumplimiento al total de los requisitos establecidos en la normatividad sanitaria vigente. Finalizado este periodo, se tiene un cumplimiento del 50%</v>
          </cell>
          <cell r="AM19">
            <v>0</v>
          </cell>
          <cell r="AN19">
            <v>48</v>
          </cell>
          <cell r="AO19">
            <v>0</v>
          </cell>
          <cell r="AP19">
            <v>68</v>
          </cell>
          <cell r="AQ19">
            <v>29</v>
          </cell>
          <cell r="AR19">
            <v>39</v>
          </cell>
          <cell r="AS19">
            <v>184</v>
          </cell>
          <cell r="AT19">
            <v>0.26361031518624639</v>
          </cell>
          <cell r="AU19" t="str">
            <v>Durante el tercer trimestre del año, el Grupo Técnico realizó 184 visitas con propósitos de certificación, de las cuales el 70,66% (130) fueron realizadas de manera virtual y el 29,34% (54) de manera presencial; del total de visitas, el 15,21% (28) se realizaron a nivel nacional, es decir que se requirió presupuesto para su ejecución.
El mayor porcentaje de visitas fue de Dispositivos Médicos con un 87,5% (161), seguido de un 7% (13) para Reactivos de Diagnóstico In Vitro y un 5.5% (10) para Salud Visual. La distribución por tipo de visita fue la siguiente: 74,5% (137) a Importadores de Dispositivos Médicos, 13% (24) a Fabricantes de Dispositivos Médicos, 7% (13) a Importadores de Reactivos de Diagnóstico In Vitro y 5,5 (10) a fabricantes de Dispositivos Médicos para la Salud Visual y Ocular.
Se destaca, que durante este periodo se realizaron 45 visitas de recertificación: 35 de CCAA de Dispositivos Médicos, 6 de Capacidad de Producción y 4 de CCAA de Reactivos de Diagnóstico In Vitro.</v>
          </cell>
          <cell r="AV19">
            <v>23</v>
          </cell>
          <cell r="AW19">
            <v>40</v>
          </cell>
          <cell r="AX19"/>
          <cell r="AY19"/>
          <cell r="AZ19"/>
          <cell r="BA19"/>
          <cell r="BB19">
            <v>63</v>
          </cell>
          <cell r="BC19">
            <v>9.0257879656160458E-2</v>
          </cell>
          <cell r="BD19" t="str">
            <v>1. Resultados Alcanzados a la fecha
2. Inconvenientes presentados
3. Acciones de Mejora si aplican</v>
          </cell>
        </row>
        <row r="20">
          <cell r="A20" t="str">
            <v>DD13</v>
          </cell>
          <cell r="B20" t="str">
            <v xml:space="preserve">1 Fortalecimiento  de la inspección  vigilancia y control de los productos competencia del Invima </v>
          </cell>
          <cell r="C20" t="str">
            <v>Dirección de Dispositivos Médicos</v>
          </cell>
          <cell r="D20" t="str">
            <v>Hacer Seguimiento a las certificaciones en dispositivos médicos y reactivos de diagnóstico in-vitro</v>
          </cell>
          <cell r="E20" t="str">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ell>
          <cell r="F20" t="str">
            <v>Inversión</v>
          </cell>
          <cell r="G20" t="str">
            <v>Visitas de seguimiento a los establecimientos certificados</v>
          </cell>
          <cell r="H20" t="str">
            <v>(No. Visitas de seguimiento a establecimientos certificados realizadas / No. Visitas de seguimiento a establecimientos certificados programadas para el año)*100</v>
          </cell>
          <cell r="I20" t="str">
            <v>Número</v>
          </cell>
          <cell r="J20" t="str">
            <v>Mensual</v>
          </cell>
          <cell r="K20">
            <v>10</v>
          </cell>
          <cell r="L20">
            <v>4</v>
          </cell>
          <cell r="M20">
            <v>6</v>
          </cell>
          <cell r="N20">
            <v>4</v>
          </cell>
          <cell r="O20">
            <v>2</v>
          </cell>
          <cell r="P20">
            <v>2</v>
          </cell>
          <cell r="Q20">
            <v>4</v>
          </cell>
          <cell r="R20">
            <v>0.4</v>
          </cell>
          <cell r="S20">
            <v>1</v>
          </cell>
          <cell r="T20" t="str">
            <v/>
          </cell>
          <cell r="U20">
            <v>0</v>
          </cell>
          <cell r="V20">
            <v>0</v>
          </cell>
          <cell r="W20">
            <v>0</v>
          </cell>
          <cell r="X20">
            <v>0</v>
          </cell>
          <cell r="Y20">
            <v>0</v>
          </cell>
          <cell r="Z20">
            <v>0</v>
          </cell>
          <cell r="AA20">
            <v>0</v>
          </cell>
          <cell r="AB20">
            <v>0</v>
          </cell>
          <cell r="AC20" t="str">
            <v>Durante el primer trimestre del año, no se realizaron seguimientos a las certificaciones vigentes de Dispositivos Médicos y Reactivos de Diagnóstico In Vitro, toda vez que durante este periodo el Grupo Técnico estuvo enfocado a la ejecución de visitas de certificación, debido a su alta demanda.</v>
          </cell>
          <cell r="AD20">
            <v>0</v>
          </cell>
          <cell r="AE20">
            <v>0</v>
          </cell>
          <cell r="AF20">
            <v>0</v>
          </cell>
          <cell r="AG20">
            <v>0</v>
          </cell>
          <cell r="AH20">
            <v>0</v>
          </cell>
          <cell r="AI20">
            <v>0</v>
          </cell>
          <cell r="AJ20">
            <v>0</v>
          </cell>
          <cell r="AK20">
            <v>0</v>
          </cell>
          <cell r="AL20" t="str">
            <v>Durante el segundo trimestre del año, no se realizaron seguimientos a las certificaciones vigentes de Dispositivos Médicos y Reactivos de Diagnóstico In Vitro, toda vez que el grupo tecnico se enfoco en visitas de certificación virtuales.</v>
          </cell>
          <cell r="AM20">
            <v>0</v>
          </cell>
          <cell r="AN20">
            <v>0</v>
          </cell>
          <cell r="AO20">
            <v>0</v>
          </cell>
          <cell r="AP20">
            <v>0</v>
          </cell>
          <cell r="AQ20">
            <v>1</v>
          </cell>
          <cell r="AR20">
            <v>1</v>
          </cell>
          <cell r="AS20">
            <v>2</v>
          </cell>
          <cell r="AT20">
            <v>0.2</v>
          </cell>
          <cell r="AU20" t="str">
            <v xml:space="preserve">Durante el tercer trimestre, se realizaron dos (2) visitas de seguimiento a las certificaciones otorgadas, con el propósito de verificar si se mantienen las condiciones inicialmente verificadas, estas visitas fueron ejecutadas a establecimientos que fabrican Dispositivos Médicos, una en la ciudad de Bogotá, donde se aplicó medida sanitaria de suspensión de actividades  y otra en la ciudad de Barranquilla, donde se evidenció que mantenían las condiciones para la fabricación de estos productos. </v>
          </cell>
          <cell r="AV20">
            <v>1</v>
          </cell>
          <cell r="AW20">
            <v>1</v>
          </cell>
          <cell r="AX20"/>
          <cell r="AY20"/>
          <cell r="AZ20"/>
          <cell r="BA20"/>
          <cell r="BB20">
            <v>2</v>
          </cell>
          <cell r="BC20">
            <v>0.2</v>
          </cell>
          <cell r="BD20" t="str">
            <v>1. Resultados Alcanzados a la fecha
2. Inconvenientes presentados
3. Acciones de Mejora si aplican</v>
          </cell>
        </row>
        <row r="21">
          <cell r="A21" t="str">
            <v>DD14</v>
          </cell>
          <cell r="B21" t="str">
            <v xml:space="preserve">1 Fortalecimiento  de la inspección  vigilancia y control de los productos competencia del Invima </v>
          </cell>
          <cell r="C21" t="str">
            <v>Dirección de Dispositivos Médicos</v>
          </cell>
          <cell r="D21" t="str">
            <v>Elaborar  y publicar  documentos técnicos competencia de la Dirección de Dispositivos Médicos</v>
          </cell>
          <cell r="E21" t="str">
            <v>Elaborar documentos que orienten la toma de decisiones frente a situaciones sanitarias presentes en establecimientos de competencia</v>
          </cell>
          <cell r="F21" t="str">
            <v>Funcionamiento</v>
          </cell>
          <cell r="G21" t="str">
            <v>Documentos técnicos elaborados y publicados</v>
          </cell>
          <cell r="H21" t="str">
            <v xml:space="preserve">(No. De documentos técnicos elaborados y publicados/ No. De documentos proyectados) *100 </v>
          </cell>
          <cell r="I21" t="str">
            <v>Número</v>
          </cell>
          <cell r="J21" t="str">
            <v>Semestral</v>
          </cell>
          <cell r="K21">
            <v>4</v>
          </cell>
          <cell r="L21">
            <v>0</v>
          </cell>
          <cell r="M21">
            <v>4</v>
          </cell>
          <cell r="N21">
            <v>3</v>
          </cell>
          <cell r="O21">
            <v>0</v>
          </cell>
          <cell r="P21">
            <v>3</v>
          </cell>
          <cell r="Q21">
            <v>3</v>
          </cell>
          <cell r="R21">
            <v>0.75</v>
          </cell>
          <cell r="S21">
            <v>1</v>
          </cell>
          <cell r="T21" t="str">
            <v/>
          </cell>
          <cell r="U21">
            <v>0</v>
          </cell>
          <cell r="V21">
            <v>0</v>
          </cell>
          <cell r="W21">
            <v>0</v>
          </cell>
          <cell r="X21">
            <v>1</v>
          </cell>
          <cell r="Y21">
            <v>0</v>
          </cell>
          <cell r="Z21">
            <v>0</v>
          </cell>
          <cell r="AA21">
            <v>1</v>
          </cell>
          <cell r="AB21">
            <v>0.25</v>
          </cell>
          <cell r="AC21" t="str">
            <v>Durante el primer semestre del año 2021, se publicó en la página Web del Invima el comunicado 5000-0003-21, mediante el cual se recuerda el reporte de agotamiento de existencias de Mascarillas o Tapabocas Convencionles, a los fabricantes en la modalidad de Vitales No Disponibles; adicionalmente, se remitió este documento mediante correo electrónico a cada uno de los fabricantes.</v>
          </cell>
          <cell r="AD21">
            <v>0</v>
          </cell>
          <cell r="AE21">
            <v>0</v>
          </cell>
          <cell r="AF21">
            <v>0</v>
          </cell>
          <cell r="AG21">
            <v>0</v>
          </cell>
          <cell r="AH21">
            <v>0</v>
          </cell>
          <cell r="AI21">
            <v>1</v>
          </cell>
          <cell r="AJ21">
            <v>1</v>
          </cell>
          <cell r="AK21">
            <v>0.25</v>
          </cell>
          <cell r="AL21" t="str">
            <v xml:space="preserve">Durante el segundo trimestre del año 2021, se genero el documento MÉTODOS DE PRUEBA O ENSAYOS QUE SE DEBEN REALIZAR A LOS RESPIRADORES DE ALTA EFICIENCIA DE FILTRACIÓN DE PARTÍCULAS (≥ 95%) CONSIDERADOS DISPOSITIVOS MÉDICOS, TIPO: N95, KN95, FFP2), el cual fue socializado al interior del grupo técnico
</v>
          </cell>
          <cell r="AM21">
            <v>0</v>
          </cell>
          <cell r="AN21">
            <v>0</v>
          </cell>
          <cell r="AO21">
            <v>0</v>
          </cell>
          <cell r="AP21">
            <v>0</v>
          </cell>
          <cell r="AQ21">
            <v>0</v>
          </cell>
          <cell r="AR21">
            <v>1</v>
          </cell>
          <cell r="AS21">
            <v>1</v>
          </cell>
          <cell r="AT21">
            <v>0.25</v>
          </cell>
          <cell r="AU21" t="str">
            <v>Durante el tercer trimestre, se elaboró el INSTRUCTIVO PARA GESTION DE ACTAS DE INSPECCION, VIGILANCIA Y CONTROL DE DISPOSITIVOS MEDICOS Y REACTIVOS DE DIAGNÓSTICO IN-VITRO (IVC-VIG-IN46), el cual tiene como propósito estandarizar el análisis y gestión de las actas de IVC allegadas por la Dirección de Operaciones Sanitarias; este documento fue publicado en el Mapa de Macroprocesos del Invima el día 29/09/2021.</v>
          </cell>
          <cell r="AV21">
            <v>0</v>
          </cell>
          <cell r="AW21">
            <v>0</v>
          </cell>
          <cell r="AX21"/>
          <cell r="AY21"/>
          <cell r="AZ21"/>
          <cell r="BA21"/>
          <cell r="BB21">
            <v>0</v>
          </cell>
          <cell r="BC21">
            <v>0</v>
          </cell>
          <cell r="BD21" t="str">
            <v>1. Resultados Alcanzados a la fecha
2. Inconvenientes presentados
3. Acciones de Mejora si aplican</v>
          </cell>
        </row>
        <row r="22">
          <cell r="A22" t="str">
            <v>DD15</v>
          </cell>
          <cell r="B22" t="str">
            <v xml:space="preserve">1 Fortalecimiento  de la inspección  vigilancia y control de los productos competencia del Invima </v>
          </cell>
          <cell r="C22" t="str">
            <v>Dirección de Dispositivos Médicos</v>
          </cell>
          <cell r="D22" t="str">
            <v>Realizar Acompañamiento técnico en actividades relacionadas con IVC a la Dir. Operaciones sanitarias</v>
          </cell>
          <cell r="E22" t="str">
            <v>Brindar soporte técnico a la Dirección de Operaciones Sanitarias en inspecciones in situ, para propiciar la toma de decisiones ante situaciones sanitarias evidenciadas, con base en la aplicacion normativa, así como la unificación de criterios.</v>
          </cell>
          <cell r="F22" t="str">
            <v>Inversión</v>
          </cell>
          <cell r="G22" t="str">
            <v xml:space="preserve">Acompañamiento técnico a la Dir. Operaciones Sanitarias en actividades de IVC de DM y RDIV </v>
          </cell>
          <cell r="H22" t="str">
            <v>(No. acompañamientos técnicos a la Dir. Operaciones Sanitarias en actividades de IVC realizados /No. de visitas de acompañamiento técnico a la Dir. Operaciones Sanitarias en actividades de IVC  programados para la vigencia)  * 100</v>
          </cell>
          <cell r="I22" t="str">
            <v>Número</v>
          </cell>
          <cell r="J22" t="str">
            <v>Mensual</v>
          </cell>
          <cell r="K22">
            <v>5</v>
          </cell>
          <cell r="L22">
            <v>1</v>
          </cell>
          <cell r="M22">
            <v>4</v>
          </cell>
          <cell r="N22">
            <v>4</v>
          </cell>
          <cell r="O22">
            <v>0</v>
          </cell>
          <cell r="P22">
            <v>4</v>
          </cell>
          <cell r="Q22">
            <v>4</v>
          </cell>
          <cell r="R22">
            <v>0.8</v>
          </cell>
          <cell r="S22">
            <v>1</v>
          </cell>
          <cell r="T22" t="str">
            <v/>
          </cell>
          <cell r="U22">
            <v>0</v>
          </cell>
          <cell r="V22">
            <v>0</v>
          </cell>
          <cell r="W22">
            <v>0</v>
          </cell>
          <cell r="X22">
            <v>0</v>
          </cell>
          <cell r="Y22">
            <v>0</v>
          </cell>
          <cell r="Z22">
            <v>1</v>
          </cell>
          <cell r="AA22">
            <v>1</v>
          </cell>
          <cell r="AB22">
            <v>0.2</v>
          </cell>
          <cell r="AC22" t="str">
            <v>Durante el primer trimestre del año, el Grupo Técnico realizó acompañamiento de manera virtual a la Dirección de Operaciones Sanitarias, en la ejecución de una (1) visita de IVC, al establecimiento denominado MARTHA ELSY DUQUE E.U., como se resultado de esta actividad se aplicó medida sanitaria de decomiso, debido a que el establecimiento importó bases oftálmicas con la certificación de CCAA vencida.</v>
          </cell>
          <cell r="AD22">
            <v>0</v>
          </cell>
          <cell r="AE22">
            <v>0</v>
          </cell>
          <cell r="AF22">
            <v>0</v>
          </cell>
          <cell r="AG22">
            <v>0</v>
          </cell>
          <cell r="AH22">
            <v>0</v>
          </cell>
          <cell r="AI22">
            <v>0</v>
          </cell>
          <cell r="AJ22">
            <v>0</v>
          </cell>
          <cell r="AK22">
            <v>0</v>
          </cell>
          <cell r="AL22" t="str">
            <v>Durante el segundo trimestre del año, el Grupo Técnico no realiza acompañamiento de visitas de IVC ya que por parte de esta dependencia no se solicito, se resalta que esta actividad se hace a necesidad</v>
          </cell>
          <cell r="AM22">
            <v>0</v>
          </cell>
          <cell r="AN22">
            <v>2</v>
          </cell>
          <cell r="AO22">
            <v>0</v>
          </cell>
          <cell r="AP22">
            <v>1</v>
          </cell>
          <cell r="AQ22">
            <v>0</v>
          </cell>
          <cell r="AR22">
            <v>0</v>
          </cell>
          <cell r="AS22">
            <v>3</v>
          </cell>
          <cell r="AT22">
            <v>0.6</v>
          </cell>
          <cell r="AU22" t="str">
            <v>Durante el tercer trimestre, se realizaron tres (3) acompañamientos a la Dirección de Operaciones Sanitarias, 2 en el mes de julio y 1 en el mes de agosto; estas visitas fueron realizadas por una Denuncia relacionada con la comercialización de repuestos de manera fraudulenta por el establecimiento INVITA MEDICAL SAS, como resultado de estas actividades se aplicó medida sanitaria de seguridad consistente en decomiso de repuestos para Dispositivos Médicos.</v>
          </cell>
          <cell r="AV22">
            <v>0</v>
          </cell>
          <cell r="AW22">
            <v>0</v>
          </cell>
          <cell r="AX22"/>
          <cell r="AY22"/>
          <cell r="AZ22"/>
          <cell r="BA22"/>
          <cell r="BB22">
            <v>0</v>
          </cell>
          <cell r="BC22">
            <v>0</v>
          </cell>
          <cell r="BD22" t="str">
            <v>1. Resultados Alcanzados a la fecha
2. Inconvenientes presentados
3. Acciones de Mejora si aplican</v>
          </cell>
        </row>
        <row r="23">
          <cell r="A23" t="str">
            <v>DD16</v>
          </cell>
          <cell r="B23" t="str">
            <v xml:space="preserve">1 Fortalecimiento  de la inspección  vigilancia y control de los productos competencia del Invima </v>
          </cell>
          <cell r="C23" t="str">
            <v>Dirección de Dispositivos Médicos</v>
          </cell>
          <cell r="D23" t="str">
            <v xml:space="preserve">Evaluar tramites de Publicidad de los productos competencia de la Direccion </v>
          </cell>
          <cell r="E23" t="str">
            <v>Garantizar que la información a la que tiene acceso la comunidad a través de diferentes medios de comunicación se ciñe a las condiciones técnicas de los productos y demás condiciones establecidas en la normatividad sanitaria vigente.</v>
          </cell>
          <cell r="F23" t="str">
            <v>Funcionamiento</v>
          </cell>
          <cell r="G23" t="str">
            <v>Evaluación de publicidad productos competencia de la Dirección DM</v>
          </cell>
          <cell r="H23" t="str">
            <v>(No. Tramites de evaluación de publicidad gestionados /No. Trámites de evaluación de publicidad radicados )*100</v>
          </cell>
          <cell r="I23" t="str">
            <v>Número</v>
          </cell>
          <cell r="J23" t="str">
            <v>Mensual</v>
          </cell>
          <cell r="K23">
            <v>148</v>
          </cell>
          <cell r="L23">
            <v>0</v>
          </cell>
          <cell r="M23">
            <v>148</v>
          </cell>
          <cell r="N23">
            <v>152</v>
          </cell>
          <cell r="O23">
            <v>0</v>
          </cell>
          <cell r="P23">
            <v>152</v>
          </cell>
          <cell r="Q23">
            <v>152</v>
          </cell>
          <cell r="R23">
            <v>1</v>
          </cell>
          <cell r="S23">
            <v>1</v>
          </cell>
          <cell r="T23" t="str">
            <v>Revisar la sobreejecución del Indicador</v>
          </cell>
          <cell r="U23">
            <v>0</v>
          </cell>
          <cell r="V23">
            <v>1</v>
          </cell>
          <cell r="W23">
            <v>0</v>
          </cell>
          <cell r="X23">
            <v>14</v>
          </cell>
          <cell r="Y23">
            <v>0</v>
          </cell>
          <cell r="Z23">
            <v>19</v>
          </cell>
          <cell r="AA23">
            <v>34</v>
          </cell>
          <cell r="AB23">
            <v>0.22972972972972974</v>
          </cell>
          <cell r="AC23" t="str">
            <v xml:space="preserve">1.- En el primer trimestre se realizaron planes de trabajo definidos por grupo, tipo de tramite y estado del mismo, en donde se realizó la asignación de los trámites que fueron radicados  en la DDMOT semanalmente y con un seguimiento  para su cumplimiento. 
2.  Durante  el primer trimestre se realiza la gestión de los trámites por fecha mas antigua   con el personal contratado a la fecha y los profesionales de planta ,  se presentaron demoras en la gestión de los trámites radicados en diciembre y enero por la terminación de los contratos y su inicio. 
3. En el primer trimestre como plan de accion se realiza un comite de publicidad mensualmente con los profesionales y contratistas que tengan publicidades asignadas para realizar la evaluación de dichas solicitudes y gestionarlas de forma rapida de acuerdo al plan de trabajo propuesto para cada profesional y contratista.  </v>
          </cell>
          <cell r="AD23">
            <v>0</v>
          </cell>
          <cell r="AE23">
            <v>23</v>
          </cell>
          <cell r="AF23">
            <v>0</v>
          </cell>
          <cell r="AG23">
            <v>28</v>
          </cell>
          <cell r="AH23">
            <v>0</v>
          </cell>
          <cell r="AI23">
            <v>17</v>
          </cell>
          <cell r="AJ23">
            <v>68</v>
          </cell>
          <cell r="AK23">
            <v>0.45945945945945948</v>
          </cell>
          <cell r="AL23" t="str">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proyecta dos comites de publicidad para el siguiente periodo con los profesionales y contratistas que tengan publicidades asignadas para realizar la evaluación de dichas solicitudes y gestionarlas de forma rapida de acuerdo al plan de trabajo propuesto.</v>
          </cell>
          <cell r="AM23">
            <v>0</v>
          </cell>
          <cell r="AN23">
            <v>11</v>
          </cell>
          <cell r="AO23">
            <v>0</v>
          </cell>
          <cell r="AP23">
            <v>11</v>
          </cell>
          <cell r="AQ23">
            <v>0</v>
          </cell>
          <cell r="AR23">
            <v>11</v>
          </cell>
          <cell r="AS23">
            <v>33</v>
          </cell>
          <cell r="AT23">
            <v>0.22297297297297297</v>
          </cell>
          <cell r="AU23" t="str">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proyecto un comite de publicidad para el siguiente periodo con los profesionales y contratistas que tengan publicidades asignadas para realizar la evaluación de dichas solicitudes y gestionarlas de forma rapida de acuerdo al plan de trabajo propuesto.</v>
          </cell>
          <cell r="AV23">
            <v>0</v>
          </cell>
          <cell r="AW23">
            <v>17</v>
          </cell>
          <cell r="AX23"/>
          <cell r="AY23"/>
          <cell r="AZ23"/>
          <cell r="BA23"/>
          <cell r="BB23">
            <v>17</v>
          </cell>
          <cell r="BC23">
            <v>0.11486486486486487</v>
          </cell>
          <cell r="BD23" t="str">
            <v>1. Resultados Alcanzados a la fecha
2. Inconvenientes presentados
3. Acciones de Mejora si aplican</v>
          </cell>
        </row>
        <row r="24">
          <cell r="A24" t="str">
            <v>DD17</v>
          </cell>
          <cell r="B24" t="str">
            <v xml:space="preserve">1 Fortalecimiento  de la inspección  vigilancia y control de los productos competencia del Invima </v>
          </cell>
          <cell r="C24" t="str">
            <v>Dirección de Dispositivos Médicos</v>
          </cell>
          <cell r="D24" t="str">
            <v>Hacer Inscripcion de Recurso humano para el mantenimiento de los equipos biomedicos clase IIb y III</v>
          </cell>
          <cell r="E24" t="str">
            <v>Garantizar que el personal que presta servicios de mantenimiento de equipos biomédicos de categorías de riesgo IIb y III cumple los requisitos mínimos de formación y experiencia de forma que esta actividad no afecte las condiciones de operacion de los equipos</v>
          </cell>
          <cell r="F24" t="str">
            <v>Funcionamiento</v>
          </cell>
          <cell r="G24" t="str">
            <v>Inscripción de recurso humano para mantenimiento de los equipos biomédicos IIb y III</v>
          </cell>
          <cell r="H24" t="str">
            <v>(Numero de inscripciones expedidas / total de solicitudes recibidas (con documentacion completa)*100</v>
          </cell>
          <cell r="I24" t="str">
            <v>Número</v>
          </cell>
          <cell r="J24" t="str">
            <v>Mensual</v>
          </cell>
          <cell r="K24">
            <v>800</v>
          </cell>
          <cell r="L24">
            <v>0</v>
          </cell>
          <cell r="M24">
            <v>800</v>
          </cell>
          <cell r="N24">
            <v>716</v>
          </cell>
          <cell r="O24">
            <v>0</v>
          </cell>
          <cell r="P24">
            <v>716</v>
          </cell>
          <cell r="Q24">
            <v>716</v>
          </cell>
          <cell r="R24">
            <v>0.89500000000000002</v>
          </cell>
          <cell r="S24">
            <v>1</v>
          </cell>
          <cell r="T24" t="str">
            <v/>
          </cell>
          <cell r="U24">
            <v>0</v>
          </cell>
          <cell r="V24">
            <v>64</v>
          </cell>
          <cell r="W24">
            <v>0</v>
          </cell>
          <cell r="X24">
            <v>79</v>
          </cell>
          <cell r="Y24">
            <v>0</v>
          </cell>
          <cell r="Z24">
            <v>52</v>
          </cell>
          <cell r="AA24">
            <v>195</v>
          </cell>
          <cell r="AB24">
            <v>0.24374999999999999</v>
          </cell>
          <cell r="AC24" t="str">
            <v xml:space="preserve">Durante el primer trimestre del año, se gestionaron un total de 195 trámites relacionados con Inscripciones de Recurso Humano, de las cuales el 95,38% fueron aprobadas, es decir que se asignó un número de inscripción  o se realizó actualización de las mismas, y el 4,62% restante fueron negadas por no cumplir con los perfiles establecidos en la circulares 500-0553-14 y 500-2655-14.
Con respecto a los perfiles con mayor número de inscripciones otorgadas, se encuentran las siguientes:
Profesional: 
*Ingeniería Biomédica y Bioingeniería: 123 inscripciones, que corresponde al 66,12
*Ingeniería Electrónica: 26 inscripciones, que corresponde al 13,97%
Tecnologías:
*Mantenimiento de Equipo Biomédico: 20 inscripciones, que corresponden al 10,75%
*Electromedicina: 10 inscripciones, que corresponden al 5,37%
</v>
          </cell>
          <cell r="AD24">
            <v>0</v>
          </cell>
          <cell r="AE24">
            <v>88</v>
          </cell>
          <cell r="AF24">
            <v>0</v>
          </cell>
          <cell r="AG24">
            <v>63</v>
          </cell>
          <cell r="AH24">
            <v>0</v>
          </cell>
          <cell r="AI24">
            <v>63</v>
          </cell>
          <cell r="AJ24">
            <v>214</v>
          </cell>
          <cell r="AK24">
            <v>0.26750000000000002</v>
          </cell>
          <cell r="AL24" t="str">
            <v>Durante el segundo trimestre del año, se gestionaron un total de  214  trámites relacionados con Inscripciones de Recurso Humano,  de las cuales el 81,30% fueron aprobadas, es decir que se asignó un número de inscripción,  el 6.54% negados por no cumplir con los perfiles establecidos en la circulares 500-0553-14 y 500-2655-14. y se realizaron 12,14% actualizaciones de Recurso Huamano.
Con respecto a los perfiles con mayor número de inscripciones otorgadas, se encuentran las siguientes:
Profesional: 
*Ingeniería Biomédica y Bioingeniería: 117 inscripciones, que corresponde al 67,24% de los aprobados.
*Ingeniería Electrónica: 17 inscripciones, que corresponde al 9,77%
Tecnologías:
*Mantenimiento de Equipo Biomédico: 12 inscripciones, que corresponden al 6,89%
*Electromedicina: 13 inscripciones, que corresponden al 7,47%</v>
          </cell>
          <cell r="AM24">
            <v>0</v>
          </cell>
          <cell r="AN24">
            <v>55</v>
          </cell>
          <cell r="AO24">
            <v>0</v>
          </cell>
          <cell r="AP24">
            <v>83</v>
          </cell>
          <cell r="AQ24">
            <v>0</v>
          </cell>
          <cell r="AR24">
            <v>76</v>
          </cell>
          <cell r="AS24">
            <v>214</v>
          </cell>
          <cell r="AT24">
            <v>0.26750000000000002</v>
          </cell>
          <cell r="AU24" t="str">
            <v>se gestionaron un total de  214  trámites relacionados con Inscripciones de Recurso Humano,  de las cuales el 86,45% (185) fueron aprobadas, es decir que se asignó un número de inscripción,  el 9,81% (21) trámites negados por no cumplir con los perfiles establecidos en la circulares 500-0553-14 y 500-2655-14. y el 3,74% (8) corresponden a actualizaciones de Inscripciones ya emitidas.
Con respecto a los perfiles con mayor número de inscripciones otorgadas, se encuentran las siguientes:
Profesional: 
*Ingeniería Biomédica y Bioingeniería: 97 inscripciones, que corresponde al 52,43% de los aprobados.
*Ingeniería Electrónica: 16 inscripciones, que corresponde al 8,64%
*Ingeniería Mecatrónica: 6 inscripciones, que corresponde al 3,24%
Tecnologías:
*Mantenimiento de Equipo Biomédico: 27 inscripciones, que corresponden al 14,59%
*Electromedicina: 20 inscripciones, que corresponden al 10,81%</v>
          </cell>
          <cell r="AV24">
            <v>0</v>
          </cell>
          <cell r="AW24">
            <v>93</v>
          </cell>
          <cell r="AX24"/>
          <cell r="AY24"/>
          <cell r="AZ24"/>
          <cell r="BA24"/>
          <cell r="BB24">
            <v>93</v>
          </cell>
          <cell r="BC24">
            <v>0.11625000000000001</v>
          </cell>
          <cell r="BD24" t="str">
            <v>1. Resultados Alcanzados a la fecha
2. Inconvenientes presentados
3. Acciones de Mejora si aplican</v>
          </cell>
        </row>
        <row r="25">
          <cell r="A25" t="str">
            <v>DD18</v>
          </cell>
          <cell r="B25" t="str">
            <v xml:space="preserve">1 Fortalecimiento  de la inspección  vigilancia y control de los productos competencia del Invima </v>
          </cell>
          <cell r="C25" t="str">
            <v>Dirección de Dispositivos Médicos</v>
          </cell>
          <cell r="D25" t="str">
            <v>Realizar visitas con propósito de certificación de Buenas Practicas de Bancos de Tejido y Medula Osea</v>
          </cell>
          <cell r="E25" t="str">
            <v>Certificar en Buenas Practicas a los Bancos de Tejidos  que cumplan con los requisitos  tecnicos, legales y cientificos establecidos normativamente para distribuir tejido</v>
          </cell>
          <cell r="F25" t="str">
            <v>Inversión</v>
          </cell>
          <cell r="G25" t="str">
            <v>Visitas con fines de Certificación Buenas Prácticas a Bancos de Tejidos y Médulo Ósea</v>
          </cell>
          <cell r="H25" t="str">
            <v>(No. de visitas con fines de certificación en BP realizadas / No. Visitas con fines de certificación en BP proyectadas en el año) *100</v>
          </cell>
          <cell r="I25" t="str">
            <v>Número</v>
          </cell>
          <cell r="J25" t="str">
            <v>Mensual</v>
          </cell>
          <cell r="K25">
            <v>6</v>
          </cell>
          <cell r="L25">
            <v>1</v>
          </cell>
          <cell r="M25">
            <v>5</v>
          </cell>
          <cell r="N25">
            <v>5</v>
          </cell>
          <cell r="O25">
            <v>0</v>
          </cell>
          <cell r="P25">
            <v>5</v>
          </cell>
          <cell r="Q25">
            <v>5</v>
          </cell>
          <cell r="R25">
            <v>0.83333333333333337</v>
          </cell>
          <cell r="S25">
            <v>1</v>
          </cell>
          <cell r="T25" t="str">
            <v/>
          </cell>
          <cell r="U25">
            <v>0</v>
          </cell>
          <cell r="V25">
            <v>0</v>
          </cell>
          <cell r="W25">
            <v>0</v>
          </cell>
          <cell r="X25">
            <v>2</v>
          </cell>
          <cell r="Y25">
            <v>0</v>
          </cell>
          <cell r="Z25">
            <v>1</v>
          </cell>
          <cell r="AA25">
            <v>3</v>
          </cell>
          <cell r="AB25">
            <v>0.5</v>
          </cell>
          <cell r="AC25" t="str">
            <v>1. Durante el primer timestre del Año se realizaron Tres Visitas de Buenas Practicas a los establecimientos COBANCOL ubicado en la ciudad de Bogota, CORPORACION DONANDO VIDA, ubicado en la ciudad de Medellin y FUNDACION TISSUE-BANK , ubicado en la ciudad de medellin, las actividades se realizaron de acuerdo con la planeacion establecida y el derecho a turno, ambos establecimientos obtuvieron concepto favorable. Se resalta que todas las visitas de Certificacion en Buenas Practicas se realizaron bajo la modalidad virtual en atencion a la emergencia sanitaria ocasionada por el COVID-19 y se realizaron de acuerdo con los procedimientos establecidos.
2. Ninguna 
3. Ninguna</v>
          </cell>
          <cell r="AD25">
            <v>0</v>
          </cell>
          <cell r="AE25">
            <v>0</v>
          </cell>
          <cell r="AF25">
            <v>0</v>
          </cell>
          <cell r="AG25">
            <v>0</v>
          </cell>
          <cell r="AH25">
            <v>0</v>
          </cell>
          <cell r="AI25">
            <v>0</v>
          </cell>
          <cell r="AJ25">
            <v>0</v>
          </cell>
          <cell r="AK25">
            <v>0</v>
          </cell>
          <cell r="AL25" t="str">
            <v>1. Durante el Segundo Trimestre del Año  no se realizaron visitas de Buenas Practicas a Bancos de Tejidos, sin embargo se aprecia a a fecha 30 de junio correspondiente al primer semestre del año 2021 se ha ejecutado el 50% de las visitas proyectadas en meta POA,  es de resalatar que durante los meses de mayo y junio se recibieron tres solicitudes de visitas de Buenas Practicas para recertificación, las cuales seran atendidas en el segundo semestre del año, con lo cual se dara cumplimiento a la meta proyectada para el año 2021.
2. Ninguna 
3. Ninguna</v>
          </cell>
          <cell r="AM25">
            <v>0</v>
          </cell>
          <cell r="AN25">
            <v>1</v>
          </cell>
          <cell r="AO25">
            <v>0</v>
          </cell>
          <cell r="AP25">
            <v>0</v>
          </cell>
          <cell r="AQ25">
            <v>0</v>
          </cell>
          <cell r="AR25">
            <v>0</v>
          </cell>
          <cell r="AS25">
            <v>1</v>
          </cell>
          <cell r="AT25">
            <v>0.16666666666666666</v>
          </cell>
          <cell r="AU25" t="str">
            <v>1. Durante el tercer Trimestre del Año ( julio) se realizó 1 visita de Buenas Practicas a Bancos de Tejidos al establecimiento FUNDACION CARDIOVASCULAR DE COLOMBIA ubicado en la ciudad de Floridablanca - Santander, las actividades propias de esta visita se realizaron de acuerdo con la planeacion establecida y el derecho a turno, el establecimiento obtuvo concepto favorable, la realizacion de esta visita aporta el 67% de la meta global proyectada para el año 2021, se resalta que esta visita de Certificacion en Buenas Practicas se realizó bajo la modalidad virtual en atencion a la emergencia sanitaria ocasionada por el COVID-19 y se realizaron de acuerdo con los procedimientos establecidos.</v>
          </cell>
          <cell r="AV25">
            <v>0</v>
          </cell>
          <cell r="AW25">
            <v>1</v>
          </cell>
          <cell r="AX25"/>
          <cell r="AY25"/>
          <cell r="AZ25"/>
          <cell r="BA25"/>
          <cell r="BB25">
            <v>1</v>
          </cell>
          <cell r="BC25">
            <v>0.16666666666666666</v>
          </cell>
          <cell r="BD25" t="str">
            <v>1. Resultados Alcanzados a la fecha
2. Inconvenientes presentados
3. Acciones de Mejora si aplican</v>
          </cell>
        </row>
        <row r="26">
          <cell r="A26" t="str">
            <v>DD19</v>
          </cell>
          <cell r="B26" t="str">
            <v xml:space="preserve">1 Fortalecimiento  de la inspección  vigilancia y control de los productos competencia del Invima </v>
          </cell>
          <cell r="C26" t="str">
            <v>Dirección de Dispositivos Médicos</v>
          </cell>
          <cell r="D26" t="str">
            <v>Realizar visitas con propósito de certificación en condiciones sanitarias para Bancos de Tejido y Medula Osea</v>
          </cell>
          <cell r="E26" t="str">
            <v>Certificar en condiciones sanitarias a los Bancos de Tejidos  que cumplan  con los requisitos  tecnicos, legales y cientificos  establecidos normativamente para la captación de tejidos y validación de sus procesos</v>
          </cell>
          <cell r="F26" t="str">
            <v>Inversión</v>
          </cell>
          <cell r="G26" t="str">
            <v>Visitas con fines de Certificación Condiciones Sanitarias a Bancos de Tejidos y Médula Ósea</v>
          </cell>
          <cell r="H26" t="str">
            <v>(No. de visitas con fines de certificación en CS realizadas / No. Visitas con fines de certificación en CS proyectadas en el año) *100</v>
          </cell>
          <cell r="I26" t="str">
            <v>Número</v>
          </cell>
          <cell r="J26" t="str">
            <v>Mensual</v>
          </cell>
          <cell r="K26">
            <v>1</v>
          </cell>
          <cell r="L26">
            <v>1</v>
          </cell>
          <cell r="M26">
            <v>0</v>
          </cell>
          <cell r="N26">
            <v>0</v>
          </cell>
          <cell r="O26">
            <v>0</v>
          </cell>
          <cell r="P26">
            <v>0</v>
          </cell>
          <cell r="Q26">
            <v>0</v>
          </cell>
          <cell r="R26">
            <v>0</v>
          </cell>
          <cell r="S26">
            <v>1</v>
          </cell>
          <cell r="T26" t="str">
            <v/>
          </cell>
          <cell r="U26">
            <v>0</v>
          </cell>
          <cell r="V26">
            <v>0</v>
          </cell>
          <cell r="W26">
            <v>0</v>
          </cell>
          <cell r="X26">
            <v>0</v>
          </cell>
          <cell r="Y26">
            <v>0</v>
          </cell>
          <cell r="Z26">
            <v>0</v>
          </cell>
          <cell r="AA26">
            <v>0</v>
          </cell>
          <cell r="AB26">
            <v>0</v>
          </cell>
          <cell r="AC26" t="str">
            <v>1. Durante el primer trismestre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 partir del segundo semestre del año 2021.
2. La Pandemia cuasada por el COVID-19, impidieron el desarrollo normal de las actividades de los Bancos de Tejidos.
3. No aplica.</v>
          </cell>
          <cell r="AD26">
            <v>0</v>
          </cell>
          <cell r="AE26">
            <v>0</v>
          </cell>
          <cell r="AF26">
            <v>0</v>
          </cell>
          <cell r="AG26">
            <v>0</v>
          </cell>
          <cell r="AH26">
            <v>0</v>
          </cell>
          <cell r="AI26">
            <v>0</v>
          </cell>
          <cell r="AJ26">
            <v>0</v>
          </cell>
          <cell r="AK26">
            <v>0</v>
          </cell>
          <cell r="AL26" t="str">
            <v>1. Durante el Segundo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segundo semestre del año 2021.
2. La Pandemia cuasada por el COVID-19, impidieron el desarrollo normal de las actividades de los Bancos de Tejidos.
3. No aplica.</v>
          </cell>
          <cell r="AM26">
            <v>0</v>
          </cell>
          <cell r="AN26">
            <v>0</v>
          </cell>
          <cell r="AO26">
            <v>0</v>
          </cell>
          <cell r="AP26">
            <v>0</v>
          </cell>
          <cell r="AQ26">
            <v>0</v>
          </cell>
          <cell r="AR26">
            <v>0</v>
          </cell>
          <cell r="AS26">
            <v>0</v>
          </cell>
          <cell r="AT26">
            <v>0</v>
          </cell>
          <cell r="AU26" t="str">
            <v>1. Durante el tercer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ultimo trimestre del año 2021.
2. La Pandemia causada por el COVID-19, impidieron el desarrollo normal de las actividades de los Bancos de Tejidos.</v>
          </cell>
          <cell r="AV26">
            <v>0</v>
          </cell>
          <cell r="AW26">
            <v>0</v>
          </cell>
          <cell r="AX26"/>
          <cell r="AY26"/>
          <cell r="AZ26"/>
          <cell r="BA26"/>
          <cell r="BB26">
            <v>0</v>
          </cell>
          <cell r="BC26">
            <v>0</v>
          </cell>
          <cell r="BD26" t="str">
            <v>1. Resultados Alcanzados a la fecha
2. Inconvenientes presentados
3. Acciones de Mejora si aplican</v>
          </cell>
        </row>
        <row r="27">
          <cell r="A27" t="str">
            <v>DD20</v>
          </cell>
          <cell r="B27" t="str">
            <v xml:space="preserve">1 Fortalecimiento  de la inspección  vigilancia y control de los productos competencia del Invima </v>
          </cell>
          <cell r="C27" t="str">
            <v>Dirección de Dispositivos Médicos</v>
          </cell>
          <cell r="D27" t="str">
            <v xml:space="preserve">Realizar Visita de verificación de requisitos para Bancos de semen, óvulos y embriones - </v>
          </cell>
          <cell r="E27" t="str">
            <v>Verificar que los Bancos de semen, óvulos y embriones, cumplan  con los requisitos  tecnicos, legales y cientificos  establecidos para su funcionamiento</v>
          </cell>
          <cell r="F27" t="str">
            <v>Inversión</v>
          </cell>
          <cell r="G27" t="str">
            <v>Visitas de verificación de Requisitos en Bancos de semen, óvulos y embriones</v>
          </cell>
          <cell r="H27" t="str">
            <v>(No. de visitas de verificación de requisitos realizadas en el mes/Total de visitas de verificación de requisitos solicitadas para el año)*100</v>
          </cell>
          <cell r="I27" t="str">
            <v>Número</v>
          </cell>
          <cell r="J27" t="str">
            <v>Mensual</v>
          </cell>
          <cell r="K27">
            <v>2</v>
          </cell>
          <cell r="L27">
            <v>1</v>
          </cell>
          <cell r="M27">
            <v>1</v>
          </cell>
          <cell r="N27">
            <v>1</v>
          </cell>
          <cell r="O27">
            <v>0</v>
          </cell>
          <cell r="P27">
            <v>1</v>
          </cell>
          <cell r="Q27">
            <v>1</v>
          </cell>
          <cell r="R27">
            <v>0.5</v>
          </cell>
          <cell r="S27">
            <v>1</v>
          </cell>
          <cell r="T27" t="str">
            <v/>
          </cell>
          <cell r="U27">
            <v>0</v>
          </cell>
          <cell r="V27">
            <v>0</v>
          </cell>
          <cell r="W27">
            <v>0</v>
          </cell>
          <cell r="X27">
            <v>0</v>
          </cell>
          <cell r="Y27">
            <v>0</v>
          </cell>
          <cell r="Z27">
            <v>0</v>
          </cell>
          <cell r="AA27">
            <v>0</v>
          </cell>
          <cell r="AB27">
            <v>0</v>
          </cell>
          <cell r="AC27" t="str">
            <v>1. Durante el primer trismestre del año no se han realizado visitas de verificacion de requisitos sanitarios Bancos de Gametos, lo anterior en atencion que los establecimientos cesaron actividades como consecuencia de la emergencia sanitaria del pais provacada por la pandemia del Coronavirus.
2. La Pandemia cuasada por el COVID-19, impidieron el desarrollo normal de las actividades de los Bancos de Gametos.
3. No aplica.</v>
          </cell>
          <cell r="AD27">
            <v>0</v>
          </cell>
          <cell r="AE27">
            <v>0</v>
          </cell>
          <cell r="AF27">
            <v>0</v>
          </cell>
          <cell r="AG27">
            <v>0</v>
          </cell>
          <cell r="AH27">
            <v>0</v>
          </cell>
          <cell r="AI27">
            <v>0</v>
          </cell>
          <cell r="AJ27">
            <v>0</v>
          </cell>
          <cell r="AK27">
            <v>0</v>
          </cell>
          <cell r="AL27" t="str">
            <v>1. Durante el Segundo trismestre del año no se han realizado visitas de verificacion de requisitos sanitarios Bancos de Gametos, lo anterior en atencion que no han abierto nuevos establecimientos que realicen estas actividades relacionadas con gametos y Embriones como consecuencia de la emergencia sanitaria del pais provacada por la pandemia del Coronavirus.
2. La Pandemia cuasada por el COVID-19, impidieron el desarrollo normal de las actividades de los Bancos de Gametos.
3. No aplica.</v>
          </cell>
          <cell r="AM27">
            <v>0</v>
          </cell>
          <cell r="AN27">
            <v>1</v>
          </cell>
          <cell r="AO27">
            <v>0</v>
          </cell>
          <cell r="AP27">
            <v>0</v>
          </cell>
          <cell r="AQ27">
            <v>0</v>
          </cell>
          <cell r="AR27">
            <v>0</v>
          </cell>
          <cell r="AS27">
            <v>1</v>
          </cell>
          <cell r="AT27">
            <v>0.5</v>
          </cell>
          <cell r="AU27" t="str">
            <v>1. Durante el tercer trismestre del año (en el mes de julio)se realizó 1 visita de verificacion de requisitos sanitarios Bancos de Gametos al establecimiento CENTRO DE FERTILIDAD DEL TESORO SAS FERTTES ubicado en la ciudad de Medellin, en el mes de julio, las actividades propias de esta visita se realizaron de acuerdo con la planeacion establecida, el establecimiento obtuvo concepto favorable, la realizacion de esta visita aporta el 50% de la meta global proyectada para el año 2021, se resalta que esta visita de verificacion de requisitos sanitarios Bancos de Gametos se realizó bajo la modalidad virtual en atencion a la emergencia sanitaria ocasionada por el COVID-19 a traves de la aplicacion Microsoft Teams.
2. La Pandemia cuasada por el COVID-19, impidieron el desarrollo normal de las actividades de los Bancos de Gametos.</v>
          </cell>
          <cell r="AV27">
            <v>0</v>
          </cell>
          <cell r="AW27">
            <v>0</v>
          </cell>
          <cell r="AX27"/>
          <cell r="AY27"/>
          <cell r="AZ27"/>
          <cell r="BA27"/>
          <cell r="BB27">
            <v>0</v>
          </cell>
          <cell r="BC27">
            <v>0</v>
          </cell>
          <cell r="BD27" t="str">
            <v>1. Resultados Alcanzados a la fecha
2. Inconvenientes presentados
3. Acciones de Mejora si aplican</v>
          </cell>
        </row>
        <row r="28">
          <cell r="A28" t="str">
            <v>DD21</v>
          </cell>
          <cell r="B28" t="str">
            <v xml:space="preserve">1 Fortalecimiento  de la inspección  vigilancia y control de los productos competencia del Invima </v>
          </cell>
          <cell r="C28" t="str">
            <v>Dirección de Dispositivos Médicos</v>
          </cell>
          <cell r="D28" t="str">
            <v>Realizar Visita de verificación de requerimientos a bancos de tejidos y medula osea,  Bancos de semen, óvulos y embriones -.</v>
          </cell>
          <cell r="E28" t="str">
            <v>Verificar que los  requerimiento a los bancos de tejidos y medula osea, Bancos de Semen, óvulos y embriones, cumplan con los requisitos  tecnicos, legales y cientificos establecidos.</v>
          </cell>
          <cell r="F28" t="str">
            <v>Inversión</v>
          </cell>
          <cell r="G28" t="str">
            <v>Visitas de verificación de requisitos técnicos y legales</v>
          </cell>
          <cell r="H28" t="str">
            <v>(No. de visitas de verificación de requerimientos realizadas en el mes/Total de visitas de verificación de requerimientos solicitadas para el año)*100</v>
          </cell>
          <cell r="I28" t="str">
            <v>Número</v>
          </cell>
          <cell r="J28" t="str">
            <v>Mensual</v>
          </cell>
          <cell r="K28">
            <v>1</v>
          </cell>
          <cell r="L28">
            <v>1</v>
          </cell>
          <cell r="M28">
            <v>0</v>
          </cell>
          <cell r="N28">
            <v>0</v>
          </cell>
          <cell r="O28">
            <v>0</v>
          </cell>
          <cell r="P28">
            <v>0</v>
          </cell>
          <cell r="Q28">
            <v>0</v>
          </cell>
          <cell r="R28">
            <v>0</v>
          </cell>
          <cell r="S28">
            <v>1</v>
          </cell>
          <cell r="T28" t="str">
            <v/>
          </cell>
          <cell r="U28">
            <v>0</v>
          </cell>
          <cell r="V28">
            <v>0</v>
          </cell>
          <cell r="W28">
            <v>0</v>
          </cell>
          <cell r="X28">
            <v>0</v>
          </cell>
          <cell r="Y28">
            <v>0</v>
          </cell>
          <cell r="Z28">
            <v>0</v>
          </cell>
          <cell r="AA28">
            <v>0</v>
          </cell>
          <cell r="AB28">
            <v>0</v>
          </cell>
          <cell r="AC28" t="str">
            <v xml:space="preserve">1. Durante el primer trismestre del año no se han realizado visitas de Verificacion de Requerimientos a Bancos de Tejidos y Bancos de Gametos, lo anterior en atencion que los establecimientos visitados a la fecha han cumplido con los requisitos normativos establecidos. 
</v>
          </cell>
          <cell r="AD28">
            <v>0</v>
          </cell>
          <cell r="AE28">
            <v>0</v>
          </cell>
          <cell r="AF28">
            <v>0</v>
          </cell>
          <cell r="AG28">
            <v>0</v>
          </cell>
          <cell r="AH28">
            <v>0</v>
          </cell>
          <cell r="AI28">
            <v>0</v>
          </cell>
          <cell r="AJ28">
            <v>0</v>
          </cell>
          <cell r="AK28">
            <v>0</v>
          </cell>
          <cell r="AL28" t="str">
            <v xml:space="preserve">1. Durante el Segundo trismestre del año no se han realizado visitas de Verificacion de Requerimientos a Bancos de Tejidos y Bancos de Gametos, lo anterior en atencion que los establecimientos visitados a la fecha han cumplido con los requisitos normativos establecidos, se espera que de las visitas realizadas en el segundo semestre del año se pueda dar cumplimiento a la meta proyectada para el año.
2. Ninguna
3. Ninguna </v>
          </cell>
          <cell r="AM28">
            <v>0</v>
          </cell>
          <cell r="AN28">
            <v>0</v>
          </cell>
          <cell r="AO28">
            <v>0</v>
          </cell>
          <cell r="AP28">
            <v>0</v>
          </cell>
          <cell r="AQ28">
            <v>0</v>
          </cell>
          <cell r="AR28">
            <v>0</v>
          </cell>
          <cell r="AS28">
            <v>0</v>
          </cell>
          <cell r="AT28">
            <v>0</v>
          </cell>
          <cell r="AU28" t="str">
            <v>No se han realizado visitas de Verificacion de Requerimientos a Bancos de Tejidos y Bancos de Gametos, lo anterior en atencion que los establecimientos visitados a la fecha han cumplido con los requisitos normativos establecidos, se espera que de las visitas realizadas  el ultimo trimestre del año se pueda dar cumplimiento a la meta proyectada para el año.</v>
          </cell>
          <cell r="AV28">
            <v>0</v>
          </cell>
          <cell r="AW28">
            <v>0</v>
          </cell>
          <cell r="AX28"/>
          <cell r="AY28"/>
          <cell r="AZ28"/>
          <cell r="BA28"/>
          <cell r="BB28">
            <v>0</v>
          </cell>
          <cell r="BC28">
            <v>0</v>
          </cell>
          <cell r="BD28" t="str">
            <v>1. Resultados Alcanzados a la fecha
2. Inconvenientes presentados
3. Acciones de Mejora si aplican</v>
          </cell>
        </row>
        <row r="29">
          <cell r="A29" t="str">
            <v>DD22</v>
          </cell>
          <cell r="B29" t="str">
            <v xml:space="preserve">1 Fortalecimiento  de la inspección  vigilancia y control de los productos competencia del Invima </v>
          </cell>
          <cell r="C29" t="str">
            <v>Dirección de Dispositivos Médicos</v>
          </cell>
          <cell r="D29" t="str">
            <v>Realizar Visita de verificación a centros de almacenamiento temporal de los bancos de tejidos</v>
          </cell>
          <cell r="E29" t="str">
            <v>Verificar que los  requerimientos a los centros de almacenamientos, cumplan con los requisitos  tecnicos, legales y cientificos establecidos.</v>
          </cell>
          <cell r="F29" t="str">
            <v>Inversión</v>
          </cell>
          <cell r="G29" t="str">
            <v xml:space="preserve">Visitas de verificación </v>
          </cell>
          <cell r="H29" t="str">
            <v>(No. de visitas de verificación CAT realizadas en el mes/Total de visitas de verificacion CAT solicitadas para el año)*100</v>
          </cell>
          <cell r="I29" t="str">
            <v>Número</v>
          </cell>
          <cell r="J29" t="str">
            <v>Mensual</v>
          </cell>
          <cell r="K29">
            <v>1</v>
          </cell>
          <cell r="L29">
            <v>0</v>
          </cell>
          <cell r="M29">
            <v>1</v>
          </cell>
          <cell r="N29">
            <v>1</v>
          </cell>
          <cell r="O29">
            <v>0</v>
          </cell>
          <cell r="P29">
            <v>1</v>
          </cell>
          <cell r="Q29">
            <v>1</v>
          </cell>
          <cell r="R29">
            <v>1</v>
          </cell>
          <cell r="S29">
            <v>1</v>
          </cell>
          <cell r="T29" t="str">
            <v/>
          </cell>
          <cell r="U29">
            <v>0</v>
          </cell>
          <cell r="V29">
            <v>1</v>
          </cell>
          <cell r="W29">
            <v>0</v>
          </cell>
          <cell r="X29">
            <v>0</v>
          </cell>
          <cell r="Y29">
            <v>0</v>
          </cell>
          <cell r="Z29">
            <v>0</v>
          </cell>
          <cell r="AA29">
            <v>1</v>
          </cell>
          <cell r="AB29">
            <v>1</v>
          </cell>
          <cell r="AC29" t="str">
            <v>1. Durante el primer trismestre del año se ha realizado una visita al Centro de Almacenamiento Temporal a Bancos de Tejidos de la Fundacion COSME &amp; DAMIAN ubicado en la ciudad de Bogota. Se resalta que la visita se realizó bajo la modalidad virtual en atencion a la emergencia sanitaria</v>
          </cell>
          <cell r="AD29">
            <v>0</v>
          </cell>
          <cell r="AE29">
            <v>0</v>
          </cell>
          <cell r="AF29">
            <v>0</v>
          </cell>
          <cell r="AG29">
            <v>0</v>
          </cell>
          <cell r="AH29">
            <v>0</v>
          </cell>
          <cell r="AI29">
            <v>0</v>
          </cell>
          <cell r="AJ29">
            <v>0</v>
          </cell>
          <cell r="AK29">
            <v>0</v>
          </cell>
          <cell r="AL29" t="str">
            <v xml:space="preserve">1. Durante el Segundo trismestre del año no se han realizado visitas a Centros de Almacenamiento Temporal para Bancos de Tejidos, lo anterior en atencion al impacto que ha generado la pandemia del COVID-19, en la Captacion de donantes de componentes anatomicos, se espera que en el segundo semestre del año se pueda dar cumplimiento a la meta proyectada para el año 2021.
2. Ninguna
3. Ninguna </v>
          </cell>
          <cell r="AM29">
            <v>0</v>
          </cell>
          <cell r="AN29">
            <v>0</v>
          </cell>
          <cell r="AO29">
            <v>0</v>
          </cell>
          <cell r="AP29">
            <v>0</v>
          </cell>
          <cell r="AQ29">
            <v>0</v>
          </cell>
          <cell r="AR29">
            <v>0</v>
          </cell>
          <cell r="AS29">
            <v>0</v>
          </cell>
          <cell r="AT29">
            <v>0</v>
          </cell>
          <cell r="AU29" t="str">
            <v>No se realizaron visitas a Centros de Almacenamiento Temporal para Bancos de Tejidos, lo anterior en atencion al impacto que ha generado la pandemia del COVID-19, en la Captacion de donantes de componentes anatomicos.</v>
          </cell>
          <cell r="AV29">
            <v>0</v>
          </cell>
          <cell r="AW29">
            <v>0</v>
          </cell>
          <cell r="AX29"/>
          <cell r="AY29"/>
          <cell r="AZ29"/>
          <cell r="BA29"/>
          <cell r="BB29">
            <v>0</v>
          </cell>
          <cell r="BC29">
            <v>0</v>
          </cell>
          <cell r="BD29" t="str">
            <v>1. Resultados Alcanzados a la fecha
2. Inconvenientes presentados
3. Acciones de Mejora si aplican</v>
          </cell>
        </row>
        <row r="30">
          <cell r="A30" t="str">
            <v>DD23</v>
          </cell>
          <cell r="B30" t="str">
            <v xml:space="preserve">1 Fortalecimiento  de la inspección  vigilancia y control de los productos competencia del Invima </v>
          </cell>
          <cell r="C30" t="str">
            <v>Dirección de Dispositivos Médicos</v>
          </cell>
          <cell r="D30" t="str">
            <v xml:space="preserve">Realizar Inspección, Vigilancia y Control a establecimientos de competencia de la Dirección Bancos de Tejido y Medula Osea, Bancos de Medicina Reproductiva </v>
          </cell>
          <cell r="E30" t="str">
            <v>Vigilar que los establecimientos certificados mantengan las condiciones con las que fueron certificados y evidenciar las desviaciones de los mismos que impliquen la toma de medidas de control</v>
          </cell>
          <cell r="F30" t="str">
            <v>Inversión</v>
          </cell>
          <cell r="G30" t="str">
            <v>Visitas de Inspección, Vigilancia y Control Bancos de Tejidos y Bancos de semen, óvulos y embriones</v>
          </cell>
          <cell r="H30" t="str">
            <v>(No. Visitas de IVC realizadas en el mes/Total visitas de IVC Proyectadas para el año)*100</v>
          </cell>
          <cell r="I30" t="str">
            <v>Número</v>
          </cell>
          <cell r="J30" t="str">
            <v>Mensual</v>
          </cell>
          <cell r="K30">
            <v>55</v>
          </cell>
          <cell r="L30">
            <v>14</v>
          </cell>
          <cell r="M30">
            <v>41</v>
          </cell>
          <cell r="N30">
            <v>45</v>
          </cell>
          <cell r="O30">
            <v>3</v>
          </cell>
          <cell r="P30">
            <v>42</v>
          </cell>
          <cell r="Q30">
            <v>45</v>
          </cell>
          <cell r="R30">
            <v>0.81818181818181823</v>
          </cell>
          <cell r="S30">
            <v>1</v>
          </cell>
          <cell r="T30" t="str">
            <v/>
          </cell>
          <cell r="U30">
            <v>0</v>
          </cell>
          <cell r="V30">
            <v>0</v>
          </cell>
          <cell r="W30">
            <v>0</v>
          </cell>
          <cell r="X30">
            <v>1</v>
          </cell>
          <cell r="Y30">
            <v>0</v>
          </cell>
          <cell r="Z30">
            <v>4</v>
          </cell>
          <cell r="AA30">
            <v>5</v>
          </cell>
          <cell r="AB30">
            <v>9.0909090909090912E-2</v>
          </cell>
          <cell r="AC30" t="str">
            <v>1. Durante el primer trimestre del año 2021 se han realizado un total de 5 visitas de Inspeccion Vigilancia y Control todas a Bancos de Gametos (Centro de Reproduccion de la Mujer - Cucuta, Cecolfes - Cartagena, Fertivida - Bogota, Clinica de la Mujer - Bogota y Gestamos - Ibague), las 5 visitas realizadas se ejecutaron bajo la modalidad virtual acorde con un proyecto piloto para el desarrollo de este proceso y la implementacion de un Instructivo para el desarrollo de visitas de IVC virtual aplicado unicamente a Bancos de Tejidos y Bancos de Gametos, con el aporte de estas 5 visitas se logra un acomulado del trimestre del 15% sobre la meta proyectada para el año 2021.
2. Frente al desarrollo de las visitas virtuales se ha evidenciado que los establecimientos no atienden de manera oportuna el inicio de las visitas por temas asociados a procedimientos que esta realizando el establecimiento, en razon a esto los auditores deben esperar hasta 3 horas para dar inicio a las visitas y terminar por fuera de los horarios laborales.
3. Frente a este tipo de situaciones se plantea que la visitas que no se terminen en el horario habitual se terminen el dia siguiente de acuerdo con la complejidad de los casos.</v>
          </cell>
          <cell r="AD30">
            <v>0</v>
          </cell>
          <cell r="AE30">
            <v>10</v>
          </cell>
          <cell r="AF30">
            <v>0</v>
          </cell>
          <cell r="AG30">
            <v>9</v>
          </cell>
          <cell r="AH30">
            <v>0</v>
          </cell>
          <cell r="AI30">
            <v>5</v>
          </cell>
          <cell r="AJ30">
            <v>24</v>
          </cell>
          <cell r="AK30">
            <v>0.43636363636363634</v>
          </cell>
          <cell r="AL30" t="str">
            <v>1. Durante el Segundo semestre del año se han realizado un total de 24 Visitas de Inspeccion, Vigilancia y Control (13 a Bancos de Gametos: Cecolfes S.A.S.; Unifertil Ltda; Fecundar; Inser S.A.S; Medifertil S.A.S; Clínica Eugin; Concevidas S.A; Sociedad de Medicina Reproductiva S.A.S  (Reprotec Centro De Fertilidad); Profamilia; Instituto de Fertilidad Humana Cartagena S.A.S; Sociedad Reprovid Sas; Novafem S.A.S; Asociados en Fertilidad y Reproducción Humana  y 11 a Bancos de Tejidos: Tissue Bank (Centro Almacenamiento Temporal); Tissue Bank Pereira; Bancornea-(Centro Almacenamiento Temporal); Cosme y Damián (Centro Almacenamiento Temporal); Cosme y Damián; IPS Universitaria; Tissue Bank (Banco de Tejido Ocular; IDCBIS; Fundación Oftalmológica del Caribe; Fundación Banco de Ojos del Occidente Colombiano.), las cuales se ejecutaron en atencion al orden de priorizacion Muy Alta y Alta que arrojo el respectivo Mapa de Riesgos de cada producto, estas 24 visitas aportaron el 72% a la meta proyectada del año, en este sentido a fecha 30 de junio se tiene un avance acomulado de la meta POA del 88%, es de resaltar que las visitas de IVC en su mayoria se han realizado bajo la metadologia virtual, de acuerdo con el respectivo instructivo.
2. Ninguna
3. Ninguna</v>
          </cell>
          <cell r="AM30">
            <v>0</v>
          </cell>
          <cell r="AN30">
            <v>5</v>
          </cell>
          <cell r="AO30">
            <v>0</v>
          </cell>
          <cell r="AP30">
            <v>4</v>
          </cell>
          <cell r="AQ30">
            <v>0</v>
          </cell>
          <cell r="AR30">
            <v>3</v>
          </cell>
          <cell r="AS30">
            <v>12</v>
          </cell>
          <cell r="AT30">
            <v>0.21818181818181817</v>
          </cell>
          <cell r="AU30" t="str">
            <v>Se han realizado un total de 12 Visitas de Inspeccion, Vigilancia y Control (3 a Bancos de Gametos: Sociedad Reprovid SAS, Corporacion Repronat SAS, Centro Colombiano De Fertilidad Y Esterilidad Cecolfes S.A.S.  y 9 a Bancos de Tejidos: Fundación Bancosta, Banco De Tejidos Del Oriente Colombiano - Fundonemos (Centro Almacenamiento Temporal), Banco De Tejidos Del Oriente Colombiano - Fundonemos (Centro Almacenamiento Temporal), Fundacion Fundonemos Banco De Tejidos Del Oriente Colombiano, Corporación Banco De Tejidos Regional Sur Bantejido –Neiva, Corporación Banco De Ojos Del Valle , Fundacion Fosunab , Laboratorio De Valvulas Y Banco De Tejidos Del Centro Cardiovascular Colombiano Clinica Santa Maria, Corporación Universidad Del Sinu Elias Bechara Zainum. Estas visitas de IVC se ejecutaron en atencion al orden de priorizacion Muy Alta y Alta que arrojo el respectivo Mapa de Riesgos de cada producto; es de resaltar que las visitas de IVC en su mayoria (9) se han realizado bajo la metadologia virtual a travez de la plataforma Microsoft Teams, de acuerdo con el respectivo instructivo; y las 3 restantes de forma presencial de acuerdo con los procedimientos establecidos. La meta de esta actividad fue ajustada de de 33 a 55 visitas a razon de que durante el año 2020 no se realizaron visitas de IVC a estos establecimientos como consecuencia de la pandemia y sus limitantes, se vio la necesidad que durante el año 2021 se visitaran la mayor cantidad de establecimientos con el fin de garantizar que estos mantienen las condiciones bajo las cuales se les emitió la certificación o concepto</v>
          </cell>
          <cell r="AV30">
            <v>3</v>
          </cell>
          <cell r="AW30">
            <v>1</v>
          </cell>
          <cell r="AX30"/>
          <cell r="AY30"/>
          <cell r="AZ30"/>
          <cell r="BA30"/>
          <cell r="BB30">
            <v>4</v>
          </cell>
          <cell r="BC30">
            <v>7.2727272727272724E-2</v>
          </cell>
          <cell r="BD30" t="str">
            <v>1. Resultados Alcanzados a la fecha
2. Inconvenientes presentados
3. Acciones de Mejora si aplican</v>
          </cell>
        </row>
        <row r="31">
          <cell r="A31" t="str">
            <v>DD24</v>
          </cell>
          <cell r="B31" t="str">
            <v xml:space="preserve">1 Fortalecimiento  de la inspección  vigilancia y control de los productos competencia del Invima </v>
          </cell>
          <cell r="C31" t="str">
            <v>Dirección de Dispositivos Médicos</v>
          </cell>
          <cell r="D31" t="str">
            <v>Realizar tramites de registro sanitario-NS-NSO- nuevos, reconocimientos y renovaciones</v>
          </cell>
          <cell r="E31" t="str">
            <v xml:space="preserve">Realizar la evaluación de eficacia referencia y la aprobación sanitaria, para la introducción de una tecnología médica al país, a través de la expedición de registros sanitarios y trámites asociados, </v>
          </cell>
          <cell r="F31" t="str">
            <v>Inversión</v>
          </cell>
          <cell r="G31" t="str">
            <v>Gestion de registros sanitarios nuevos</v>
          </cell>
          <cell r="H31" t="str">
            <v>(No. de registros Sanitarios NS-NSO   expedidos nuevos -reconocimiento/ No. Total de registros sanitarios NS-NSO nuevos -reconocimiento programados )*100</v>
          </cell>
          <cell r="I31" t="str">
            <v>Número</v>
          </cell>
          <cell r="J31" t="str">
            <v>Mensual</v>
          </cell>
          <cell r="K31">
            <v>3420</v>
          </cell>
          <cell r="L31">
            <v>0</v>
          </cell>
          <cell r="M31">
            <v>3420</v>
          </cell>
          <cell r="N31">
            <v>2993</v>
          </cell>
          <cell r="O31">
            <v>0</v>
          </cell>
          <cell r="P31">
            <v>2993</v>
          </cell>
          <cell r="Q31">
            <v>2993</v>
          </cell>
          <cell r="R31">
            <v>0.87514619883040934</v>
          </cell>
          <cell r="S31">
            <v>1</v>
          </cell>
          <cell r="T31" t="str">
            <v/>
          </cell>
          <cell r="U31">
            <v>0</v>
          </cell>
          <cell r="V31">
            <v>187</v>
          </cell>
          <cell r="W31">
            <v>0</v>
          </cell>
          <cell r="X31">
            <v>205</v>
          </cell>
          <cell r="Y31">
            <v>0</v>
          </cell>
          <cell r="Z31">
            <v>398</v>
          </cell>
          <cell r="AA31">
            <v>790</v>
          </cell>
          <cell r="AB31">
            <v>0.23099415204678361</v>
          </cell>
          <cell r="AC31" t="str">
            <v>1.- En el primer trimestre se gestionaron 790 trámites de registros sanitarios nuevos, se realizaron planes de trabajo definidos por grupo, tipo de tramite y estado del mismo, en donde se realizaron semanalmente seguimientos de cumplimiento de metas a todos los profesionales del grupo. 
2.  En el primer trimestre se presentaron demoras en la contratacion del personal de contratistas que directamentre afecto las actividades propias en la generacion de los registro sanitarios.
3. En el primer trimestre como plan de accion se priorizaron los tramites de covid 19 por la emergencia sanitaria en los planes de trabajo, donde igualmente para los tramites vigentes que estaban proximos a vencersen se les prorrogo las vigencia del registro sanitario hasta el proximo 1 de junio de 2021, de igual manera  se activaron planes de trabajo personalizados en el grupo medico  para evacuar los tramites mas antoguos realizando un seguimineto cada tres dias por parte de la coordinacion.</v>
          </cell>
          <cell r="AD31">
            <v>0</v>
          </cell>
          <cell r="AE31">
            <v>359</v>
          </cell>
          <cell r="AF31">
            <v>0</v>
          </cell>
          <cell r="AG31">
            <v>384</v>
          </cell>
          <cell r="AH31">
            <v>0</v>
          </cell>
          <cell r="AI31">
            <v>239</v>
          </cell>
          <cell r="AJ31">
            <v>982</v>
          </cell>
          <cell r="AK31">
            <v>0.28713450292397663</v>
          </cell>
          <cell r="AL31" t="str">
            <v xml:space="preserve">1.- En el primer trimestre se realizaron planes de trabajo definidos por grup de  profesionles , tipo de tramite y estado del mismo, en donde se realizaron semanalmente seguimientos de cumplimiento de metas a todos los profesionales del grupo. 
2.  Durante  el segundo trimestre se desarrollo y gestionó las actividades con toda la planta de personal asignada y contratado se refleja un incremento en la gestion .
3. En el segundo trimestre se ajustaron los planes de accion se continuo con la priorizaron de los tramites covid 19,  se prorrogo  la emergencia sanitaria en los planes de trabajo, e igualmente se prorrogo la vigencia de los registros sanitarios , hastta el  1  agosto  de 2021,  lo anterior  de confomridad con el Decreto 491 de 2020 y conforme la Resolución 738 de 2021.  Asií mismo  se realizaron planes de trabajo personalizados en el grupo medico  para gestionar las  fecha  mas antigua s realizando un seguimineto  semanal   por parte de la coordinacion , con el fin de revisar la gestión de estos trámites en la menor brevedad de tiempo. </v>
          </cell>
          <cell r="AM31">
            <v>0</v>
          </cell>
          <cell r="AN31">
            <v>280</v>
          </cell>
          <cell r="AO31">
            <v>0</v>
          </cell>
          <cell r="AP31">
            <v>289</v>
          </cell>
          <cell r="AQ31">
            <v>0</v>
          </cell>
          <cell r="AR31">
            <v>360</v>
          </cell>
          <cell r="AS31">
            <v>929</v>
          </cell>
          <cell r="AT31">
            <v>0.27163742690058479</v>
          </cell>
          <cell r="AU31" t="str">
            <v xml:space="preserve">1.- En el trimestre se continuo con la realizacion de los planes de trabajo definidos por grupo de profesionles , tipo de tramite y estado del mismo, en donde se realizaron semanalmente seguimientos de cumplimiento de metas a todos los profesionales del grupo. 
2.  Durante  el tercer trimestre se desarrollo y gestionaron todas las actividades con  la planta de personal asignada y contratada  donde se refleja el incremento en la gestion .
3. En el tercer trimestre se ajustaron los planes de accion de la parte de los abogados y se continuo con la priorizaron de los tramites covid 19,  donde se continua con la prorrogo de la emergencia sanitaria en los planes de trabajo, e igualmente se prorrogo la vigencia de los registros sanitarios , hasta el  1  octubre  de 2021,  lo anterior  de conformidad con el Decreto 491 de 2020 y conforme la Resolución 738 de 2021.  Así mismo  se realizaron planes de trabajo personalizados en el grupo medico  para gestionar las  fecha  mas antigua  realizando seguimientos  semanales   por parte de la coordinacion , con el fin de revisar la gestión de estos trámites en la menor brevedad de tiempo. </v>
          </cell>
          <cell r="AV31">
            <v>0</v>
          </cell>
          <cell r="AW31">
            <v>292</v>
          </cell>
          <cell r="AX31"/>
          <cell r="AY31"/>
          <cell r="AZ31"/>
          <cell r="BA31"/>
          <cell r="BB31">
            <v>292</v>
          </cell>
          <cell r="BC31">
            <v>8.5380116959064334E-2</v>
          </cell>
          <cell r="BD31" t="str">
            <v>1. Resultados Alcanzados a la fecha
2. Inconvenientes presentados
3. Acciones de Mejora si aplican</v>
          </cell>
        </row>
        <row r="32">
          <cell r="A32" t="str">
            <v>DD25</v>
          </cell>
          <cell r="B32" t="str">
            <v xml:space="preserve">1 Fortalecimiento  de la inspección  vigilancia y control de los productos competencia del Invima </v>
          </cell>
          <cell r="C32" t="str">
            <v>Dirección de Dispositivos Médicos</v>
          </cell>
          <cell r="D32" t="str">
            <v>Realizar tramites de registro sanitario-NS-NSO- nuevos, reconocimientos y renovaciones</v>
          </cell>
          <cell r="E32" t="str">
            <v xml:space="preserve">Realizar la evaluación de eficacia referencia y la aprobación sanitaria, para la introducción de una tecnología médica al país, a través de la expedición de registros sanitarios y trámites asociados, </v>
          </cell>
          <cell r="F32" t="str">
            <v>Inversión</v>
          </cell>
          <cell r="G32" t="str">
            <v>Gestion de renovaciones</v>
          </cell>
          <cell r="H32" t="str">
            <v>(No. de registros Sanitarios renovados / No. Total de registros sanitarios programados para renovación) *100</v>
          </cell>
          <cell r="I32" t="str">
            <v>Número</v>
          </cell>
          <cell r="J32" t="str">
            <v>Mensual</v>
          </cell>
          <cell r="K32">
            <v>876</v>
          </cell>
          <cell r="L32">
            <v>0</v>
          </cell>
          <cell r="M32">
            <v>876</v>
          </cell>
          <cell r="N32">
            <v>668</v>
          </cell>
          <cell r="O32">
            <v>0</v>
          </cell>
          <cell r="P32">
            <v>668</v>
          </cell>
          <cell r="Q32">
            <v>668</v>
          </cell>
          <cell r="R32">
            <v>0.76255707762557079</v>
          </cell>
          <cell r="S32">
            <v>1</v>
          </cell>
          <cell r="T32" t="str">
            <v/>
          </cell>
          <cell r="U32">
            <v>0</v>
          </cell>
          <cell r="V32">
            <v>28</v>
          </cell>
          <cell r="W32">
            <v>0</v>
          </cell>
          <cell r="X32">
            <v>103</v>
          </cell>
          <cell r="Y32">
            <v>0</v>
          </cell>
          <cell r="Z32">
            <v>80</v>
          </cell>
          <cell r="AA32">
            <v>211</v>
          </cell>
          <cell r="AB32">
            <v>0.2408675799086758</v>
          </cell>
          <cell r="AC32" t="str">
            <v xml:space="preserve">1.- En el primer trimestre se realizaron planes de trabajo definidos por grup de  profesionles , tipo de tramite y estado del mismo, en donde se realizaron semanalmente seguimientos de cumplimiento de metas a todos los profesionales del grupo. 
2.  Durante  el primer trimestre se desarrollo y gestionó las actividades con  un mínimo de personal  contratado observando  una disminución  en las actividades propias en la generacion de los registro sanitarios.
3. En el primer trimestre como plan de accion se priorizaron los tramites covid 19 por la emergencia sanitaria en los planes de trabajo, donde igualmente para los registros sanitarios  que su fecha de vencimineto  se cumplia durante la emergencia sanitaria ,   se les prorrogo las vigencia del registro sanitario hastta el  1  julio  de 2021,  lo anterior  de confomridad con el Decreto 491 de 2020.  Asií mismo  se implemetó   planes de trabajo personalizados en el grupo medico  para evacuar los tramites previos   con fecha  mas antigua  realizando un seguimineto  semanal   por parte de la coordinacion , con el fin de revisar la ge3stión de estos trámites en la menor brevedad de tiempo. </v>
          </cell>
          <cell r="AD32">
            <v>0</v>
          </cell>
          <cell r="AE32">
            <v>68</v>
          </cell>
          <cell r="AF32">
            <v>0</v>
          </cell>
          <cell r="AG32">
            <v>92</v>
          </cell>
          <cell r="AH32">
            <v>0</v>
          </cell>
          <cell r="AI32">
            <v>46</v>
          </cell>
          <cell r="AJ32">
            <v>206</v>
          </cell>
          <cell r="AK32">
            <v>0.23515981735159816</v>
          </cell>
          <cell r="AL32" t="str">
            <v xml:space="preserve">1.- En el segundo  trimestre se gestionaron planes de trabajo acordes a las fechas de radicacion y  se asignaron a cada grupo de  profesionales , tipo de tramite y  actualizando  estado de su vigencia,  se tuvo en cuenta la prorroga hasta el de la  vigencia  de los RS ( 31 de agosto de 2021).
2. Durante  el segundo  trimestre se gestionaron las solicitudes allegadas a la DDMOT en el orden de asignación verificadas en los planes de trababjo. 
3. En el trimestre como plan de seguimiento se continuo con la priorizaron las solicitudes  que fueran  tramites de emergencia sanitaria en los planes de trabajo, realizando un seguimiento semana por parte  de la coordinadora. </v>
          </cell>
          <cell r="AM32">
            <v>0</v>
          </cell>
          <cell r="AN32">
            <v>53</v>
          </cell>
          <cell r="AO32">
            <v>0</v>
          </cell>
          <cell r="AP32">
            <v>73</v>
          </cell>
          <cell r="AQ32">
            <v>0</v>
          </cell>
          <cell r="AR32">
            <v>58</v>
          </cell>
          <cell r="AS32">
            <v>184</v>
          </cell>
          <cell r="AT32">
            <v>0.21004566210045661</v>
          </cell>
          <cell r="AU32" t="str">
            <v xml:space="preserve">1.- En el tercer trimestre se gestionaron planes de trabajo acordes a las fechas de radicacion y  se asignaron a cada grupo de  profesionales , tipo de tramite y  actualizando  estado de su vigencia,  se tuvo en cuenta la prorroga hasta el de la  vigencia  de los RS ( 30 de Septiembre de 2021).
2. Durante  el tercer  trimestre se gestionaron las solicitudes allegadas a la DDMOT en el orden de asignación verificadas en los planes de trabajo. 
3. En el trimestre como plan de seguimiento se continuo con la priorizaron las solicitudes  que fueran  tramites de emergencia sanitaria en los planes de trabajo, realizando un seguimiento semana por parte  de la coordinación. </v>
          </cell>
          <cell r="AV32">
            <v>0</v>
          </cell>
          <cell r="AW32">
            <v>67</v>
          </cell>
          <cell r="AX32"/>
          <cell r="AY32"/>
          <cell r="AZ32"/>
          <cell r="BA32"/>
          <cell r="BB32">
            <v>67</v>
          </cell>
          <cell r="BC32">
            <v>7.6484018264840178E-2</v>
          </cell>
          <cell r="BD32" t="str">
            <v>1. Resultados Alcanzados a la fecha
2. Inconvenientes presentados
3. Acciones de Mejora si aplican</v>
          </cell>
        </row>
        <row r="33">
          <cell r="A33" t="str">
            <v>DD26</v>
          </cell>
          <cell r="B33" t="str">
            <v xml:space="preserve">1 Fortalecimiento  de la inspección  vigilancia y control de los productos competencia del Invima </v>
          </cell>
          <cell r="C33" t="str">
            <v>Dirección de Dispositivos Médicos</v>
          </cell>
          <cell r="D33" t="str">
            <v>Realizar tramites asociados a registro sanitario-NS-NSO-(Modificaciones, cambios, certificaciones RS y autorizaciones)</v>
          </cell>
          <cell r="E33" t="str">
            <v xml:space="preserve">Realizar la evaluación de eficacia referencia y la aprobación sanitaria, para la introducción de una tecnología médica al país, a través de la expedición de registros sanitarios y trámites asociados, </v>
          </cell>
          <cell r="F33" t="str">
            <v>Inversión</v>
          </cell>
          <cell r="G33" t="str">
            <v>Gestión de trámites asociados</v>
          </cell>
          <cell r="H33" t="str">
            <v>(No. de tramites asociados a  registros Sanitarios NS-NSO  realizados / No. Total de tramites asociados a  registros Sanitarios NS-NSO  programados ) *100</v>
          </cell>
          <cell r="I33" t="str">
            <v>Número</v>
          </cell>
          <cell r="J33" t="str">
            <v>Mensual</v>
          </cell>
          <cell r="K33">
            <v>2536</v>
          </cell>
          <cell r="L33">
            <v>0</v>
          </cell>
          <cell r="M33">
            <v>2536</v>
          </cell>
          <cell r="N33">
            <v>2127</v>
          </cell>
          <cell r="O33">
            <v>0</v>
          </cell>
          <cell r="P33">
            <v>2127</v>
          </cell>
          <cell r="Q33">
            <v>2127</v>
          </cell>
          <cell r="R33">
            <v>0.8387223974763407</v>
          </cell>
          <cell r="S33">
            <v>1</v>
          </cell>
          <cell r="T33" t="str">
            <v/>
          </cell>
          <cell r="U33">
            <v>0</v>
          </cell>
          <cell r="V33">
            <v>86</v>
          </cell>
          <cell r="W33">
            <v>0</v>
          </cell>
          <cell r="X33">
            <v>238</v>
          </cell>
          <cell r="Y33">
            <v>0</v>
          </cell>
          <cell r="Z33">
            <v>298</v>
          </cell>
          <cell r="AA33">
            <v>622</v>
          </cell>
          <cell r="AB33">
            <v>0.24526813880126183</v>
          </cell>
          <cell r="AC33" t="str">
            <v xml:space="preserve">1.- En el primer trimestre se realizaron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primer trimestre se gestionó los trámites priorizados  con el personal contratado a la fecha y profesionales de planta, evidenciando que los trámites fueron gestionados sin ninguna dificultad. 
3. En el primer trimestre como plan de accion se continuó con la misma directriz en la priorización de dichos trámites. </v>
          </cell>
          <cell r="AD33">
            <v>0</v>
          </cell>
          <cell r="AE33">
            <v>255</v>
          </cell>
          <cell r="AF33">
            <v>0</v>
          </cell>
          <cell r="AG33">
            <v>191</v>
          </cell>
          <cell r="AH33">
            <v>0</v>
          </cell>
          <cell r="AI33">
            <v>242</v>
          </cell>
          <cell r="AJ33">
            <v>688</v>
          </cell>
          <cell r="AK33">
            <v>0.27129337539432175</v>
          </cell>
          <cell r="AL33" t="str">
            <v xml:space="preserve">1.- En el segundo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ell>
          <cell r="AM33">
            <v>0</v>
          </cell>
          <cell r="AN33">
            <v>223</v>
          </cell>
          <cell r="AO33">
            <v>0</v>
          </cell>
          <cell r="AP33">
            <v>234</v>
          </cell>
          <cell r="AQ33">
            <v>0</v>
          </cell>
          <cell r="AR33">
            <v>201</v>
          </cell>
          <cell r="AS33">
            <v>658</v>
          </cell>
          <cell r="AT33">
            <v>0.25946372239747634</v>
          </cell>
          <cell r="AU33" t="str">
            <v xml:space="preserve">1.- En el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ell>
          <cell r="AV33">
            <v>0</v>
          </cell>
          <cell r="AW33">
            <v>159</v>
          </cell>
          <cell r="AX33"/>
          <cell r="AY33"/>
          <cell r="AZ33"/>
          <cell r="BA33"/>
          <cell r="BB33">
            <v>159</v>
          </cell>
          <cell r="BC33">
            <v>6.2697160883280756E-2</v>
          </cell>
          <cell r="BD33" t="str">
            <v>1. Resultados Alcanzados a la fecha
2. Inconvenientes presentados
3. Acciones de Mejora si aplican</v>
          </cell>
        </row>
        <row r="34">
          <cell r="A34" t="str">
            <v>DD27</v>
          </cell>
          <cell r="B34" t="str">
            <v xml:space="preserve">1 Fortalecimiento  de la inspección  vigilancia y control de los productos competencia del Invima </v>
          </cell>
          <cell r="C34" t="str">
            <v>Dirección de Dispositivos Médicos</v>
          </cell>
          <cell r="D34" t="str">
            <v>Realizar tramites de control posterior asociados a registro sanitario automáticos</v>
          </cell>
          <cell r="E34" t="str">
            <v xml:space="preserve">Realizar la evaluación de eficacia referencia y la aprobación sanitaria, para la introducción de una tecnología médica al país, a través de la expedición de registros sanitarios y trámites asociados, </v>
          </cell>
          <cell r="F34" t="str">
            <v>Inversión</v>
          </cell>
          <cell r="G34" t="str">
            <v>Gestión de trámites de control posterior</v>
          </cell>
          <cell r="H34" t="str">
            <v>(No. de tramites de control posterior realizados / No. Total de tramites de control posterior programados ) *100</v>
          </cell>
          <cell r="I34" t="str">
            <v>Número</v>
          </cell>
          <cell r="J34" t="str">
            <v>Mensual</v>
          </cell>
          <cell r="K34">
            <v>7461</v>
          </cell>
          <cell r="L34">
            <v>0</v>
          </cell>
          <cell r="M34">
            <v>7461</v>
          </cell>
          <cell r="N34">
            <v>5697</v>
          </cell>
          <cell r="O34">
            <v>0</v>
          </cell>
          <cell r="P34">
            <v>5697</v>
          </cell>
          <cell r="Q34">
            <v>5697</v>
          </cell>
          <cell r="R34">
            <v>0.7635705669481303</v>
          </cell>
          <cell r="S34">
            <v>1</v>
          </cell>
          <cell r="T34" t="str">
            <v/>
          </cell>
          <cell r="U34">
            <v>0</v>
          </cell>
          <cell r="V34">
            <v>74</v>
          </cell>
          <cell r="W34">
            <v>0</v>
          </cell>
          <cell r="X34">
            <v>16</v>
          </cell>
          <cell r="Y34">
            <v>0</v>
          </cell>
          <cell r="Z34">
            <v>4</v>
          </cell>
          <cell r="AA34">
            <v>94</v>
          </cell>
          <cell r="AB34">
            <v>1.2598847339498728E-2</v>
          </cell>
          <cell r="AC34" t="str">
            <v xml:space="preserve">1.- En el primer trimestre se realizaron planes de trabajo definidos por grupo de profesionales, tipo de tramite y estado del mismo, en donde se realizaron asignaciones y seguimientos  semanalmente. 
2.  Durante el primer trimestre se vió una disminución en la gestión de estos trámites como consecuencia  al personal contratado a la fecha , así mismo  se presento inconvenientes con  el area de  OTI en el envio de los oficios de cierre de proceso de control posterior donde se informa al usuario que su tramite fue resuelto de manera satisfactoria y por ende se archiva, por tanto no se pudo ver reflejado esta actividad gestionada y finalizada  por los profesionales en el POA . 
3. En el primer trimestre como plan de accion se realizo la asignación  de trámites a nuevos contratistas con el fin de aumentar la gestión de estos trámites  y  se corrigió el envio de los oficios para que fuera de de forma automática con el fin de ver reflejado esta actividad en el POA . </v>
          </cell>
          <cell r="AD34">
            <v>0</v>
          </cell>
          <cell r="AE34">
            <v>1718</v>
          </cell>
          <cell r="AF34">
            <v>0</v>
          </cell>
          <cell r="AG34">
            <v>686</v>
          </cell>
          <cell r="AH34">
            <v>0</v>
          </cell>
          <cell r="AI34">
            <v>644</v>
          </cell>
          <cell r="AJ34">
            <v>3048</v>
          </cell>
          <cell r="AK34">
            <v>0.40852432649778853</v>
          </cell>
          <cell r="AL34" t="str">
            <v xml:space="preserve">1.- En el trimestre se avanzo en el estudio de la parte tecnica cumpliendo los planes de trabajo definidos por grupo de profesionales, donde se realizaron asignaciones y seguimientos  semanalmente. 
2.  Durante el trimestre se evidencia un oncfremento en la gestión de estos trámites  así mismo  se evidencio que el incremento de los estucdios tecnicos impacto considerablemente al grup0o de abogados que para el corte del infrome presentan un 60% de tramites de control posterior en suus pantallas. 
3. En el trimestre se mofifica la manera de proyectar el seguimiento y la planeacion de los testudios de tramites de  la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cell r="AM34">
            <v>0</v>
          </cell>
          <cell r="AN34">
            <v>481</v>
          </cell>
          <cell r="AO34">
            <v>0</v>
          </cell>
          <cell r="AP34">
            <v>991</v>
          </cell>
          <cell r="AQ34">
            <v>0</v>
          </cell>
          <cell r="AR34">
            <v>415</v>
          </cell>
          <cell r="AS34">
            <v>1887</v>
          </cell>
          <cell r="AT34">
            <v>0.25291515882589466</v>
          </cell>
          <cell r="AU34" t="str">
            <v xml:space="preserve">1.- En el trimestre se avanzo en el estudio de la parte tecnica cumpliendo los planes de trabajo definidos por grupo de profesionales, donde se realizaron asignaciones y seguimientos  semanalmente. 
2.  Durante el trimestre se evidencia un incremento en la gestión de estos trámites  así mismo  se evidencio que el incremento de los estucdios tecnicos impacto considerablemente al grupo de abogados que para el corte del informe presentan un 70% de tramites de control posterior en sus pantallas. 
3. En el trimestre se ajusto la manera de proyectar 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ell>
          <cell r="AV34">
            <v>0</v>
          </cell>
          <cell r="AW34">
            <v>668</v>
          </cell>
          <cell r="AX34"/>
          <cell r="AY34"/>
          <cell r="AZ34"/>
          <cell r="BA34"/>
          <cell r="BB34">
            <v>668</v>
          </cell>
          <cell r="BC34">
            <v>8.95322342849484E-2</v>
          </cell>
          <cell r="BD34" t="str">
            <v>1. Resultados Alcanzados a la fecha
2. Inconvenientes presentados
3. Acciones de Mejora si aplican</v>
          </cell>
        </row>
        <row r="35">
          <cell r="A35" t="str">
            <v>DD28</v>
          </cell>
          <cell r="B35" t="str">
            <v xml:space="preserve">1 Fortalecimiento  de la inspección  vigilancia y control de los productos competencia del Invima </v>
          </cell>
          <cell r="C35" t="str">
            <v>Dirección de Dispositivos Médicos</v>
          </cell>
          <cell r="D35" t="str">
            <v>Realizar tramites de modificaciones automáticas</v>
          </cell>
          <cell r="E35" t="str">
            <v xml:space="preserve">Realizar la evaluación de eficacia referencia y la aprobación sanitaria, para la introducción de una tecnología médica al país, a través de la expedición de registros sanitarios y trámites asociados, </v>
          </cell>
          <cell r="F35" t="str">
            <v>Inversión</v>
          </cell>
          <cell r="G35" t="str">
            <v>Gestión Tramites de modificaciones automáticas</v>
          </cell>
          <cell r="H35" t="str">
            <v>(No. trámites de modificaciones automáticas realizados / No trámites de modificaciones automáticos programados) * 100</v>
          </cell>
          <cell r="I35" t="str">
            <v>Número</v>
          </cell>
          <cell r="J35" t="str">
            <v>Mensual</v>
          </cell>
          <cell r="K35">
            <v>5839</v>
          </cell>
          <cell r="L35">
            <v>0</v>
          </cell>
          <cell r="M35">
            <v>5839</v>
          </cell>
          <cell r="N35">
            <v>5043</v>
          </cell>
          <cell r="O35">
            <v>0</v>
          </cell>
          <cell r="P35">
            <v>5043</v>
          </cell>
          <cell r="Q35">
            <v>5043</v>
          </cell>
          <cell r="R35">
            <v>0.86367528686418904</v>
          </cell>
          <cell r="S35">
            <v>1</v>
          </cell>
          <cell r="T35" t="str">
            <v/>
          </cell>
          <cell r="U35">
            <v>0</v>
          </cell>
          <cell r="V35">
            <v>394</v>
          </cell>
          <cell r="W35">
            <v>0</v>
          </cell>
          <cell r="X35">
            <v>587</v>
          </cell>
          <cell r="Y35">
            <v>0</v>
          </cell>
          <cell r="Z35">
            <v>612</v>
          </cell>
          <cell r="AA35">
            <v>1593</v>
          </cell>
          <cell r="AB35">
            <v>0.27282068847405377</v>
          </cell>
          <cell r="AC35" t="str">
            <v xml:space="preserve">1.- En el primer trimestre se realizaron planes de trabajo definidos por grupo ,  tipo de tramite y estado del mismo,  se realizó la asignación de dichos trámites de la fecha mas antigua para su gestión y  se realiza seguimiento  semanalmente para su cumplimiento. 
2.  Durante  el  primer trimestre  la gestión de los trámites fue realiza por los contratistas   que fueron contratados gradualmente en la DDMOT y los profesionales sin presentar  ningun inconveniente . 
3. En el primer trimestre como plan de accion se priorizaron los tramites de covid 19 por la emergencia sanitaria en los planes de trabajo que se asignan semanalmente ,  y a mitad de semana se realiza  otro plan con asignación de modificaciones automaticas ,  realizando la asignación de lo mas  antiguo  y un seguimiento semanal por parte de la coordinadora de estos trámites para su cumplimiento. </v>
          </cell>
          <cell r="AD35">
            <v>0</v>
          </cell>
          <cell r="AE35">
            <v>505</v>
          </cell>
          <cell r="AF35">
            <v>0</v>
          </cell>
          <cell r="AG35">
            <v>399</v>
          </cell>
          <cell r="AH35">
            <v>0</v>
          </cell>
          <cell r="AI35">
            <v>551</v>
          </cell>
          <cell r="AJ35">
            <v>1455</v>
          </cell>
          <cell r="AK35">
            <v>0.24918650453844837</v>
          </cell>
          <cell r="AL35" t="str">
            <v xml:space="preserve">1.- En el segundoi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entrnamiento sin presentar ningun inconveniente . 
3. En el trimestre como plan de mejora  se priorizaron los tramites de covid 19 por la emergencia sanitaria en los planes de trabajo, cada tres dias se retroalimentan los posibles arrores o dificultades con la palicacion , para proyectar los tickets ala mesa de ayuda  gestion de  la coordinadora ante la O&gt;Ti para solucionar prontamente estos inconvenientes </v>
          </cell>
          <cell r="AM35">
            <v>0</v>
          </cell>
          <cell r="AN35">
            <v>429</v>
          </cell>
          <cell r="AO35">
            <v>0</v>
          </cell>
          <cell r="AP35">
            <v>419</v>
          </cell>
          <cell r="AQ35">
            <v>0</v>
          </cell>
          <cell r="AR35">
            <v>694</v>
          </cell>
          <cell r="AS35">
            <v>1542</v>
          </cell>
          <cell r="AT35">
            <v>0.2640863161500257</v>
          </cell>
          <cell r="AU35" t="str">
            <v xml:space="preserve">1.- En el tercer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entrenamiento sin presentar ningun inconveniente . 
3. En el trimestre como plan de mejora  se continuo con la priorizaron los tramites de covid 19 por la emergencia sanitaria en los planes de trabajo, cada tres dias se retroalimentan los posibles errores o dificultades con la evaluacion , para proyectar los tickets a la mesa de ayuda,  gestion adelantada por la coordinacion ante la OTI para solucionar prontamente estos inconvenientes </v>
          </cell>
          <cell r="AV35">
            <v>0</v>
          </cell>
          <cell r="AW35">
            <v>453</v>
          </cell>
          <cell r="AX35"/>
          <cell r="AY35"/>
          <cell r="AZ35"/>
          <cell r="BA35"/>
          <cell r="BB35">
            <v>453</v>
          </cell>
          <cell r="BC35">
            <v>7.7581777701661248E-2</v>
          </cell>
          <cell r="BD35" t="str">
            <v>1. Resultados Alcanzados a la fecha
2. Inconvenientes presentados
3. Acciones de Mejora si aplican</v>
          </cell>
        </row>
        <row r="36">
          <cell r="A36" t="str">
            <v>DD29</v>
          </cell>
          <cell r="B36" t="str">
            <v xml:space="preserve">1 Fortalecimiento  de la inspección  vigilancia y control de los productos competencia del Invima </v>
          </cell>
          <cell r="C36" t="str">
            <v>Dirección de Dispositivos Médicos</v>
          </cell>
          <cell r="D36" t="str">
            <v>Realizar tramites asociados a registro sanitario-NS-NSO-(Modificaciones, cambios, certificaciones RS y autorizaciones)</v>
          </cell>
          <cell r="E36" t="str">
            <v xml:space="preserve">Realizar la evaluación de eficacia referencia y la aprobación sanitaria, para la introducción de una tecnología médica al país, a través de la expedición de registros sanitarios y trámites asociados, </v>
          </cell>
          <cell r="F36" t="str">
            <v>Inversión</v>
          </cell>
          <cell r="G36" t="str">
            <v>Generación de autos y/o requerimientos</v>
          </cell>
          <cell r="H36" t="str">
            <v>(No. de autos y/o requerimientos generados /No. de autos y/o requerimientos programados)*100</v>
          </cell>
          <cell r="I36" t="str">
            <v>Número</v>
          </cell>
          <cell r="J36" t="str">
            <v>Mensual</v>
          </cell>
          <cell r="K36">
            <v>2477</v>
          </cell>
          <cell r="L36">
            <v>0</v>
          </cell>
          <cell r="M36">
            <v>2477</v>
          </cell>
          <cell r="N36">
            <v>2328</v>
          </cell>
          <cell r="O36">
            <v>0</v>
          </cell>
          <cell r="P36">
            <v>2328</v>
          </cell>
          <cell r="Q36">
            <v>2328</v>
          </cell>
          <cell r="R36">
            <v>0.93984658861526038</v>
          </cell>
          <cell r="S36">
            <v>1</v>
          </cell>
          <cell r="T36" t="str">
            <v/>
          </cell>
          <cell r="U36">
            <v>0</v>
          </cell>
          <cell r="V36">
            <v>42</v>
          </cell>
          <cell r="W36">
            <v>0</v>
          </cell>
          <cell r="X36">
            <v>188</v>
          </cell>
          <cell r="Y36">
            <v>0</v>
          </cell>
          <cell r="Z36">
            <v>293</v>
          </cell>
          <cell r="AA36">
            <v>523</v>
          </cell>
          <cell r="AB36">
            <v>0.21114251110213969</v>
          </cell>
          <cell r="AC36" t="str">
            <v xml:space="preserve">1.- En el primer trimestre se realizaron planes de trabajo definidos por grupo de profesionales , tipo de tramite y estado del mismo, cuya asignación se realiza al mismo profesional que genero el requerimiento o en su defecto se reasigna a otro profesional que este activo en la DDMOT  y  se realiza semanalmente seguimientos de cumplimiento de metas a todos los profesionales del grupo. 
2.  Durante el  primer trimestre se gestionan los trámites asignados de acuerdo al personal disponible o contratado para la fecha. 
3. En el primer trimestre como plan de accion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ell>
          <cell r="AD36">
            <v>0</v>
          </cell>
          <cell r="AE36">
            <v>242</v>
          </cell>
          <cell r="AF36">
            <v>0</v>
          </cell>
          <cell r="AG36">
            <v>183</v>
          </cell>
          <cell r="AH36">
            <v>0</v>
          </cell>
          <cell r="AI36">
            <v>311</v>
          </cell>
          <cell r="AJ36">
            <v>736</v>
          </cell>
          <cell r="AK36">
            <v>0.29713362939039162</v>
          </cell>
          <cell r="AL36" t="str">
            <v xml:space="preserve">1.- En el trimestre se continio con la proyeccion de planes de trabajo definidos por las directices de la Micisional y se realizaron las reasignaciones necesarias para  cumplir con las proyecciones dando seguimientos del cumplimiento de metas a todos los profesionales del grupo. 
2.  Durante el trimestre se gestionaron la totalidad de los trámites asignadosen cada plan  de acuerdo a la espcialidad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ell>
          <cell r="AM36">
            <v>0</v>
          </cell>
          <cell r="AN36">
            <v>331</v>
          </cell>
          <cell r="AO36">
            <v>0</v>
          </cell>
          <cell r="AP36">
            <v>322</v>
          </cell>
          <cell r="AQ36">
            <v>0</v>
          </cell>
          <cell r="AR36">
            <v>211</v>
          </cell>
          <cell r="AS36">
            <v>864</v>
          </cell>
          <cell r="AT36">
            <v>0.34880904319741624</v>
          </cell>
          <cell r="AU36" t="str">
            <v xml:space="preserve">1.- En el trimestre se continio con la proyeccion de planes de trabajo definidos por las directices de la Misional y se realizaron las reasignaciones necesarias para  cumplir con las proyecciones dando seguimientos del cumplimiento de metas a todos los profesionales del grupo. 
2.  Durante el trimestre se gestionaron la totalidad de los trámites asignados en cada plan de trabajo obedeciendo a la especialidad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suspensión siguiendo el orden de la fecha de radicación.  </v>
          </cell>
          <cell r="AV36">
            <v>0</v>
          </cell>
          <cell r="AW36">
            <v>205</v>
          </cell>
          <cell r="AX36"/>
          <cell r="AY36"/>
          <cell r="AZ36"/>
          <cell r="BA36"/>
          <cell r="BB36">
            <v>205</v>
          </cell>
          <cell r="BC36">
            <v>8.2761404925312879E-2</v>
          </cell>
          <cell r="BD36" t="str">
            <v>1. Resultados Alcanzados a la fecha
2. Inconvenientes presentados
3. Acciones de Mejora si aplican</v>
          </cell>
        </row>
        <row r="37">
          <cell r="A37" t="str">
            <v>DD30</v>
          </cell>
          <cell r="B37" t="str">
            <v xml:space="preserve">1 Fortalecimiento  de la inspección  vigilancia y control de los productos competencia del Invima </v>
          </cell>
          <cell r="C37" t="str">
            <v>Dirección de Dispositivos Médicos</v>
          </cell>
          <cell r="D37" t="str">
            <v>Realizar revisiones de Oficio a los registros sanitarios competencia de la Direccion.</v>
          </cell>
          <cell r="E37" t="str">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ell>
          <cell r="F37" t="str">
            <v>Funcionamiento</v>
          </cell>
          <cell r="G37" t="str">
            <v>Gestión de revisiones de oficio</v>
          </cell>
          <cell r="H37" t="str">
            <v>(No. De revisiones de oficio generados/No de revisiones de oficio programadas) *100</v>
          </cell>
          <cell r="I37" t="str">
            <v>Número</v>
          </cell>
          <cell r="J37" t="str">
            <v>Mensual</v>
          </cell>
          <cell r="K37">
            <v>196</v>
          </cell>
          <cell r="L37">
            <v>0</v>
          </cell>
          <cell r="M37">
            <v>196</v>
          </cell>
          <cell r="N37">
            <v>140</v>
          </cell>
          <cell r="O37">
            <v>0</v>
          </cell>
          <cell r="P37">
            <v>140</v>
          </cell>
          <cell r="Q37">
            <v>140</v>
          </cell>
          <cell r="R37">
            <v>0.7142857142857143</v>
          </cell>
          <cell r="S37">
            <v>1</v>
          </cell>
          <cell r="T37" t="str">
            <v/>
          </cell>
          <cell r="U37">
            <v>0</v>
          </cell>
          <cell r="V37">
            <v>1</v>
          </cell>
          <cell r="W37">
            <v>0</v>
          </cell>
          <cell r="X37">
            <v>0</v>
          </cell>
          <cell r="Y37">
            <v>0</v>
          </cell>
          <cell r="Z37">
            <v>32</v>
          </cell>
          <cell r="AA37">
            <v>33</v>
          </cell>
          <cell r="AB37">
            <v>0.1683673469387755</v>
          </cell>
          <cell r="AC37" t="str">
            <v xml:space="preserve">1.- En el primer trimestre  se realizó un trababjo articulado con el grupo tecnico de la DDMOT con el fin de cruzar información que reposa en sus bases de datos y se realizó el ingreso sistemico para realizar los llamados a revisión de oficio que fueron asignados aun profesional tecnico y un legal , con el fin de gestionalos dentro de su planes de trababjo asignados semanalmente.
2.   Durante  el primer trimestre se gestionaron los trámites  de acuerdo al concepto emitido por la Sala Especializada de Dispositivos Médicos  y Reactivos de Diagnóstico In Vitro.   
3. En el primer trimestre como plan de accion se realizó trabajo en bloque sobre un mismo importador o fabricante  y diferentes expedientes , con el fin de evacuar los trámites que tuvieran la misma información sobre la cual se realizó el llamado a revisión de oficio para tomar la desiión de descarte de medida o cancelación previo concepto de la Sala Especializada . </v>
          </cell>
          <cell r="AD37">
            <v>0</v>
          </cell>
          <cell r="AE37">
            <v>62</v>
          </cell>
          <cell r="AF37">
            <v>0</v>
          </cell>
          <cell r="AG37">
            <v>1</v>
          </cell>
          <cell r="AH37">
            <v>0</v>
          </cell>
          <cell r="AI37">
            <v>0</v>
          </cell>
          <cell r="AJ37">
            <v>63</v>
          </cell>
          <cell r="AK37">
            <v>0.32142857142857145</v>
          </cell>
          <cell r="AL37" t="str">
            <v xml:space="preserve">1.- En el  trimestre  se adelantaron los estudios en la s salas especializadas donde se proyectaron los conceptos tendientes a generar descartes y cancelaciones para el tercer semestre 
2.   Durante  el periodo no se gestionaron los trámites  de acuerdo al resulta do de los estudios adelanteados en el trimestre de la Sala Especializada de Dispositivos Médicos  y Reactivos de Diagnóstico In Vitro.   
3. En el trimestre como plan de accion se proyectara distribucion de profesionales tecniso y legales en el siguiente trimestre con el fin de incrementar el resultado del indicador y cumplir con las metas proyectadas. </v>
          </cell>
          <cell r="AM37">
            <v>0</v>
          </cell>
          <cell r="AN37">
            <v>0</v>
          </cell>
          <cell r="AO37">
            <v>0</v>
          </cell>
          <cell r="AP37">
            <v>0</v>
          </cell>
          <cell r="AQ37">
            <v>0</v>
          </cell>
          <cell r="AR37">
            <v>34</v>
          </cell>
          <cell r="AS37">
            <v>34</v>
          </cell>
          <cell r="AT37">
            <v>0.17346938775510204</v>
          </cell>
          <cell r="AU37" t="str">
            <v xml:space="preserve">1.- En el  trimestre  se adelantaron los estudios en las salas especializadas donde se proyectaron los conceptos tendientes a generar descartes y cancelaciones para el tercer semestre 
2.   Durante  el periodo se gestionaron los trámites  de acuerdo al resultado de los estudios adelantados en el trimestre de la Sala Especializada de Dispositivos Médicos  y Reactivos de Diagnóstico In Vitro.   
3. En el trimestre como plan de accion se proyectara distribucion de profesionales tecnicos y legales en el siguiente trimestre con el fin de incrementar el resultado del indicador y cumplir con las metas proyectadas. </v>
          </cell>
          <cell r="AV37">
            <v>0</v>
          </cell>
          <cell r="AW37">
            <v>10</v>
          </cell>
          <cell r="AX37"/>
          <cell r="AY37"/>
          <cell r="AZ37"/>
          <cell r="BA37"/>
          <cell r="BB37">
            <v>10</v>
          </cell>
          <cell r="BC37">
            <v>5.1020408163265307E-2</v>
          </cell>
          <cell r="BD37" t="str">
            <v>1. Resultados Alcanzados a la fecha
2. Inconvenientes presentados
3. Acciones de Mejora si aplican</v>
          </cell>
        </row>
        <row r="38">
          <cell r="A38" t="str">
            <v>DD31</v>
          </cell>
          <cell r="B38" t="str">
            <v xml:space="preserve">1 Fortalecimiento  de la inspección  vigilancia y control de los productos competencia del Invima </v>
          </cell>
          <cell r="C38" t="str">
            <v>Dirección de Dispositivos Médicos</v>
          </cell>
          <cell r="D38" t="str">
            <v xml:space="preserve">Emitir  Evaluaciones Técnico Cientificas  por parte de las Salas Especializadas de la  Comisión Revisora </v>
          </cell>
          <cell r="E38" t="str">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ell>
          <cell r="F38" t="str">
            <v>Funcionamiento</v>
          </cell>
          <cell r="G38" t="str">
            <v>Evaluaciones Técnicas realizadas</v>
          </cell>
          <cell r="H38" t="str">
            <v>(No. Evaluaciones técnicas cientificas realizadas /No. Total de Evaluaciones Técnicas cientificas Programadas) *100</v>
          </cell>
          <cell r="I38" t="str">
            <v>Número</v>
          </cell>
          <cell r="J38" t="str">
            <v>Mensual</v>
          </cell>
          <cell r="K38">
            <v>210</v>
          </cell>
          <cell r="L38">
            <v>0</v>
          </cell>
          <cell r="M38">
            <v>210</v>
          </cell>
          <cell r="N38">
            <v>158</v>
          </cell>
          <cell r="O38">
            <v>0</v>
          </cell>
          <cell r="P38">
            <v>158</v>
          </cell>
          <cell r="Q38">
            <v>158</v>
          </cell>
          <cell r="R38">
            <v>0.75238095238095237</v>
          </cell>
          <cell r="S38">
            <v>1</v>
          </cell>
          <cell r="T38" t="str">
            <v/>
          </cell>
          <cell r="U38">
            <v>0</v>
          </cell>
          <cell r="V38">
            <v>7</v>
          </cell>
          <cell r="W38">
            <v>0</v>
          </cell>
          <cell r="X38">
            <v>33</v>
          </cell>
          <cell r="Y38">
            <v>0</v>
          </cell>
          <cell r="Z38">
            <v>7</v>
          </cell>
          <cell r="AA38">
            <v>47</v>
          </cell>
          <cell r="AB38">
            <v>0.22380952380952382</v>
          </cell>
          <cell r="AC38" t="str">
            <v>Se estudiaron 47 casos: 34 casos externos y 7 solicitudes internas sobre dispositivos médicos y se estudiaron 6 casos externos para reactivos. De esto: protocolos nuevos: 4, requerimientos de protocolos previos: 7, enmiendas de protocolos: 1, informe de avances de protocolos: 4, informe de cierre de protocolos: 1, notificación desviaciones: 1, eventos adversos de protocolos: 3, otros trámites de protocolos: 4, Clasificación de DM y RD: 9, RDI CATEGORIA III: 5, consultas generales: 3 y revisiones de oficio: 3.</v>
          </cell>
          <cell r="AD38">
            <v>0</v>
          </cell>
          <cell r="AE38">
            <v>12</v>
          </cell>
          <cell r="AF38">
            <v>0</v>
          </cell>
          <cell r="AG38">
            <v>11</v>
          </cell>
          <cell r="AH38">
            <v>0</v>
          </cell>
          <cell r="AI38">
            <v>16</v>
          </cell>
          <cell r="AJ38">
            <v>39</v>
          </cell>
          <cell r="AK38">
            <v>0.18571428571428572</v>
          </cell>
          <cell r="AL38" t="str">
            <v xml:space="preserve">Los conceptos emitidos para productos DM fueron 26 y para reactivos de diagnóstico invitro 13. Para el mes de abril se estudiaron 12 casos: 8 para DM y 4 para Reactivso; 6 casos por parte de usuarios externos y 2 internos para dispositivos y 4 casos de usuarios externos para reactivos, todos estos discriminados en: un protocolo de investigación, 4 requerimientos a protocolos, un informe de avance de protocolos, un reporte de evento adverso de protocolo y 2 para clasificación de DM/RD y 3 reactivos de categoría III. Para el mes de mayo se estudiaron 11 casos distribuidos así: 7 casos de usuarios externos para dm y 4 casos de reactivos de DIV de usuarios externos. Estos se discriminan así: 3 protocolos nuevos, 2 enmiendas de protocolos, un informe de avance de protocolos, una autorización, 3 reactivos de categoría III y un caso diferente de protocolo. Para el mes de junio se estudiaron 16 casos distribuidos así: 2 casos para DM de usuarios externos, 9 de DM desde usuarios internos. Para el caso de reactivos fueron 5 casos de usuarios externos. Estos datos corresponden a 2 protocolos nuevos, 9 casos para clasificación de DM/RDIV, 5 reactivos clase III para reactivos. En este trimestre no hubo solicitud de citas para aclaración de dudas sobre el estudio de los protocolos. Se realizó el estudio de la sala de las iniciativas mas avanzadas como UNISABANA HERONS e INNSPIRAMED. </v>
          </cell>
          <cell r="AM38">
            <v>0</v>
          </cell>
          <cell r="AN38">
            <v>18</v>
          </cell>
          <cell r="AO38">
            <v>0</v>
          </cell>
          <cell r="AP38">
            <v>14</v>
          </cell>
          <cell r="AQ38">
            <v>0</v>
          </cell>
          <cell r="AR38">
            <v>16</v>
          </cell>
          <cell r="AS38">
            <v>48</v>
          </cell>
          <cell r="AT38">
            <v>0.22857142857142856</v>
          </cell>
          <cell r="AU38" t="str">
            <v xml:space="preserve">Las actividades desarrolladas en el tercer trimestre se desarrollaron sin problemas, las reuniones programadas se realizaron de acuerdo con el cronograma. Fue necesario solicitar la autorización de tres reuniones extraordinarias debido a la cantidad y complejidad de trámites para ser conceptuados por la Sala Especializada.     Se conceptuaron sobre 35 solicitudes para DM y 13 para reactivos, con un total de 48 conceptos emitidos por parte de la Sala. </v>
          </cell>
          <cell r="AV38">
            <v>0</v>
          </cell>
          <cell r="AW38">
            <v>24</v>
          </cell>
          <cell r="AX38"/>
          <cell r="AY38"/>
          <cell r="AZ38"/>
          <cell r="BA38"/>
          <cell r="BB38">
            <v>24</v>
          </cell>
          <cell r="BC38">
            <v>0.11428571428571428</v>
          </cell>
          <cell r="BD38" t="str">
            <v>1. Resultados Alcanzados a la fecha
2. Inconvenientes presentados
3. Acciones de Mejora si aplican</v>
          </cell>
        </row>
        <row r="39">
          <cell r="A39" t="str">
            <v>DD32</v>
          </cell>
          <cell r="B39" t="str">
            <v xml:space="preserve">1 Fortalecimiento  de la inspección  vigilancia y control de los productos competencia del Invima </v>
          </cell>
          <cell r="C39" t="str">
            <v>Dirección de Dispositivos Médicos</v>
          </cell>
          <cell r="D39" t="str">
            <v xml:space="preserve">Emitir  Evaluaciones Técnico Cientificas  por parte de las Salas Especializadas de la  Comisión Revisora </v>
          </cell>
          <cell r="E39" t="str">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ell>
          <cell r="F39" t="str">
            <v>Inversión</v>
          </cell>
          <cell r="G39" t="str">
            <v>Sesiones Ordinarias y Extraordinarias de la Comision Revisora de DM y RDIV</v>
          </cell>
          <cell r="H39" t="str">
            <v>(No. De Reuniones realizadas/No Total de reuniones programadas)*100</v>
          </cell>
          <cell r="I39" t="str">
            <v>Número</v>
          </cell>
          <cell r="J39" t="str">
            <v>Mensual</v>
          </cell>
          <cell r="K39">
            <v>44</v>
          </cell>
          <cell r="L39">
            <v>0</v>
          </cell>
          <cell r="M39">
            <v>44</v>
          </cell>
          <cell r="N39">
            <v>37</v>
          </cell>
          <cell r="O39">
            <v>0</v>
          </cell>
          <cell r="P39">
            <v>37</v>
          </cell>
          <cell r="Q39">
            <v>37</v>
          </cell>
          <cell r="R39">
            <v>0.84090909090909094</v>
          </cell>
          <cell r="S39">
            <v>1</v>
          </cell>
          <cell r="T39" t="str">
            <v/>
          </cell>
          <cell r="U39">
            <v>0</v>
          </cell>
          <cell r="V39">
            <v>5</v>
          </cell>
          <cell r="W39">
            <v>0</v>
          </cell>
          <cell r="X39">
            <v>6</v>
          </cell>
          <cell r="Y39">
            <v>0</v>
          </cell>
          <cell r="Z39">
            <v>2</v>
          </cell>
          <cell r="AA39">
            <v>13</v>
          </cell>
          <cell r="AB39">
            <v>0.29545454545454547</v>
          </cell>
          <cell r="AC39" t="str">
            <v xml:space="preserve">Se realizaron 13 sesiones de SDMRDIV: 5 sesiones en enero, 6 sesiones en febrero y 2 sesiones ordinaria en marzo. </v>
          </cell>
          <cell r="AD39">
            <v>0</v>
          </cell>
          <cell r="AE39">
            <v>5</v>
          </cell>
          <cell r="AF39">
            <v>0</v>
          </cell>
          <cell r="AG39">
            <v>7</v>
          </cell>
          <cell r="AH39">
            <v>0</v>
          </cell>
          <cell r="AI39">
            <v>2</v>
          </cell>
          <cell r="AJ39">
            <v>14</v>
          </cell>
          <cell r="AK39">
            <v>0.31818181818181818</v>
          </cell>
          <cell r="AL39" t="str">
            <v xml:space="preserve">Se realizaron 14 sesiones de SDMRDIV: 12 sesiones en abril, 11 sesiones en mayo y 16 sesiones ordinaria en junio. Se aclara que las sesiones extraordinarias se han dado debido al alto volumen de solicitudes relacionadas con productos para atención de la emergencia sanitaria a los cuales se les ha priorizado por encima de un sometimiento de otro producto. Acá también se incluyeron los protocolos presentados para las iniciativas nacionales de ventiladores mecánicos prototipos. </v>
          </cell>
          <cell r="AM39">
            <v>0</v>
          </cell>
          <cell r="AN39">
            <v>2</v>
          </cell>
          <cell r="AO39">
            <v>0</v>
          </cell>
          <cell r="AP39">
            <v>3</v>
          </cell>
          <cell r="AQ39">
            <v>0</v>
          </cell>
          <cell r="AR39">
            <v>3</v>
          </cell>
          <cell r="AS39">
            <v>8</v>
          </cell>
          <cell r="AT39">
            <v>0.18181818181818182</v>
          </cell>
          <cell r="AU39" t="str">
            <v xml:space="preserve">Las reuniones programadas se realizaron de acuerdo con el cronograma. Fue necesario solicitar la autorización de 3 reuniones extraordinarias debido a la cantidad y complejidad de trámites para ser conceptuados por la Sala Especializada.     Se realizaron 3 sesiones ordinarias de 2 días de sesión y 2 sesiones extraordinarias con 3 días de sesión. Adicional a esta se realizó una conjunta con la Dirección de Medicamentos. </v>
          </cell>
          <cell r="AV39">
            <v>0</v>
          </cell>
          <cell r="AW39">
            <v>2</v>
          </cell>
          <cell r="AX39"/>
          <cell r="AY39"/>
          <cell r="AZ39"/>
          <cell r="BA39"/>
          <cell r="BB39">
            <v>2</v>
          </cell>
          <cell r="BC39">
            <v>4.5454545454545456E-2</v>
          </cell>
          <cell r="BD39" t="str">
            <v>1. Resultados Alcanzados a la fecha
2. Inconvenientes presentados
3. Acciones de Mejora si aplican</v>
          </cell>
        </row>
        <row r="40">
          <cell r="A40" t="str">
            <v>DD33</v>
          </cell>
          <cell r="B40" t="str">
            <v xml:space="preserve">1 Fortalecimiento  de la inspección  vigilancia y control de los productos competencia del Invima </v>
          </cell>
          <cell r="C40" t="str">
            <v>Dirección de Dispositivos Médicos</v>
          </cell>
          <cell r="D40" t="str">
            <v>Realizar revisión de los reportes de agotamiento de existencias y demás  trámites relacionados con la fabricación de dispositivos médicos vitales no disponibles</v>
          </cell>
          <cell r="E40" t="str">
            <v>Recibir y analizar las intenciones de agotamiento de existencias y demás  trámites relacionados con la fabricación de dispositivos médicos vitales no disponibles de tal forma que cumplan con el lleno de requisitos establecidos para ser publicados en la pagina web</v>
          </cell>
          <cell r="F40" t="str">
            <v>Funcionamiento</v>
          </cell>
          <cell r="G40" t="str">
            <v>Análisis de intenciones de inscripcion de establecimientos</v>
          </cell>
          <cell r="H40" t="str">
            <v>(No. intenciones de agotamiento de existencias y demás  trámites relacionados con la fabricación de dispositivos médicos vitales no disponibles recibidos/ No. intenciones de agotamiento de existencias y demás  trámites relacionados con la fabricación de dispositivos médicos vitales no disponibles programados)*100</v>
          </cell>
          <cell r="I40" t="str">
            <v>Número</v>
          </cell>
          <cell r="J40" t="str">
            <v>Mensual</v>
          </cell>
          <cell r="K40">
            <v>410</v>
          </cell>
          <cell r="L40">
            <v>0</v>
          </cell>
          <cell r="M40">
            <v>410</v>
          </cell>
          <cell r="N40">
            <v>385</v>
          </cell>
          <cell r="O40">
            <v>0</v>
          </cell>
          <cell r="P40">
            <v>385</v>
          </cell>
          <cell r="Q40">
            <v>385</v>
          </cell>
          <cell r="R40">
            <v>0.93902439024390238</v>
          </cell>
          <cell r="S40">
            <v>1</v>
          </cell>
          <cell r="T40" t="str">
            <v/>
          </cell>
          <cell r="U40">
            <v>0</v>
          </cell>
          <cell r="V40">
            <v>106</v>
          </cell>
          <cell r="W40">
            <v>0</v>
          </cell>
          <cell r="X40">
            <v>105</v>
          </cell>
          <cell r="Y40">
            <v>0</v>
          </cell>
          <cell r="Z40">
            <v>46</v>
          </cell>
          <cell r="AA40">
            <v>257</v>
          </cell>
          <cell r="AB40">
            <v>0.62682926829268293</v>
          </cell>
          <cell r="AC40" t="str">
            <v>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v>
          </cell>
          <cell r="AD40">
            <v>0</v>
          </cell>
          <cell r="AE40">
            <v>17</v>
          </cell>
          <cell r="AF40">
            <v>0</v>
          </cell>
          <cell r="AG40">
            <v>26</v>
          </cell>
          <cell r="AH40">
            <v>0</v>
          </cell>
          <cell r="AI40">
            <v>9</v>
          </cell>
          <cell r="AJ40">
            <v>52</v>
          </cell>
          <cell r="AK40">
            <v>0.12682926829268293</v>
          </cell>
          <cell r="AL40" t="str">
            <v>Durante el segundo trimestre del año, se recibieron y gestionaron un total de 52 trámites asociados a Dispositivos Médicos Vitales No Disponibles de fabricación nacional, el 65,38% (34) corresponden a trámites relacionados con Inscripción de fabricantes en la modalidad de Vitales No Disponibles, de las cuales unicamente fueron aprobadas tres solicitudes, ya que las demás no cumplen con los requisitos establecidos en el Decreto 1148 de 2020, principalmente lo relacionado con las pruebas de ensayo; y el 34,61% (18) a reportes de agotamiento de existancias, de los cuales fueron aprobados 4, ya que los demás no allegan la información necesaria con respecto a la identificación de los lotes a agotar y las unidades. Finalizado este periodo, se obtiene 7 trámites publicados en la página Web (4 agotamientos de existencias y 3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v>
          </cell>
          <cell r="AM40">
            <v>0</v>
          </cell>
          <cell r="AN40">
            <v>20</v>
          </cell>
          <cell r="AO40">
            <v>0</v>
          </cell>
          <cell r="AP40">
            <v>13</v>
          </cell>
          <cell r="AQ40">
            <v>0</v>
          </cell>
          <cell r="AR40">
            <v>38</v>
          </cell>
          <cell r="AS40">
            <v>71</v>
          </cell>
          <cell r="AT40">
            <v>0.17317073170731706</v>
          </cell>
          <cell r="AU40" t="str">
            <v>Se recibieron y gestionaron un total de 71 trámites asociados a Dispositivos Médicos Vitales No Disponibles de fabricación nacional, el 29,57% (21) corresponden a trámites relacionados con Inscripción de fabricantes en la modalidad de Vitales No Disponibles, de los cuales ninguno fue aprobado, ya que no cumplieron con los requisitos establecidos en el Decreto 1148 de 2020, principalmente lo relacionado con las pruebas de ensayo; y el 70,43% (50) a reportes de agotamiento de existencias, de los cuales fueron aprobados 4, ya que los demás no allegan la información necesaria con respecto a la identificación de los lotes a agotar y las unidades. Finalizado este periodo, se obtiene 4 trámites publicados en la página Web, que corresponden a agotamientos de existencias.
De otra parte, se destaca que a la fecha se encuentran incluidos en el listado de fabricantes de Vitales No Disponibles un total de 1933 empresas, así: 1750 de Mascarillas o Tapabocas convencionales y 183 para otros Dispositivos Médicos; de este total el 2,9% de los fabricantes de tapabocas han reportado el agotamiento de existencias con respecto al listado de publicados. Así mismo, es importante mencionar que durante este periodo se eliminaron de la base de datos de inscritos un total de 25 empresas, como resultado de visitas de IVC o solicitud de los usuarios.</v>
          </cell>
          <cell r="AV40">
            <v>0</v>
          </cell>
          <cell r="AW40">
            <v>5</v>
          </cell>
          <cell r="AX40"/>
          <cell r="AY40"/>
          <cell r="AZ40"/>
          <cell r="BA40"/>
          <cell r="BB40">
            <v>5</v>
          </cell>
          <cell r="BC40">
            <v>1.2195121951219513E-2</v>
          </cell>
          <cell r="BD40" t="str">
            <v>1. Resultados Alcanzados a la fecha
2. Inconvenientes presentados
3. Acciones de Mejora si aplican</v>
          </cell>
        </row>
        <row r="41">
          <cell r="A41" t="str">
            <v>DD34</v>
          </cell>
          <cell r="B41" t="str">
            <v xml:space="preserve">1 Fortalecimiento  de la inspección  vigilancia y control de los productos competencia del Invima </v>
          </cell>
          <cell r="C41" t="str">
            <v>Dirección de Dispositivos Médicos</v>
          </cell>
          <cell r="D41" t="str">
            <v>Realizar revisión de los reportes de agotamiento de existencias y demás  trámites relacionados con la fabricación de dispositivos médicos vitales no disponibles</v>
          </cell>
          <cell r="E41" t="str">
            <v>Recibir y analizar las intenciones de agotamiento de existencias y demás  trámites relacionados con la fabricación de dispositivos médicos vitales no disponibles de tal forma que cumplan con el lleno de requisitos establecidos para ser publicados en la pagina web</v>
          </cell>
          <cell r="F41" t="str">
            <v>Funcionamiento</v>
          </cell>
          <cell r="G41" t="str">
            <v xml:space="preserve">Intenciones revisadas y publicadas </v>
          </cell>
          <cell r="H41" t="str">
            <v>(Número de intenciones revisadas y publicadas/ Número de intenciones programadas)*100</v>
          </cell>
          <cell r="I41" t="str">
            <v>Número</v>
          </cell>
          <cell r="J41" t="str">
            <v>Mensual</v>
          </cell>
          <cell r="K41">
            <v>110</v>
          </cell>
          <cell r="L41">
            <v>0</v>
          </cell>
          <cell r="M41">
            <v>110</v>
          </cell>
          <cell r="N41">
            <v>103</v>
          </cell>
          <cell r="O41">
            <v>0</v>
          </cell>
          <cell r="P41">
            <v>103</v>
          </cell>
          <cell r="Q41">
            <v>103</v>
          </cell>
          <cell r="R41">
            <v>0.9363636363636364</v>
          </cell>
          <cell r="S41">
            <v>1</v>
          </cell>
          <cell r="T41" t="str">
            <v/>
          </cell>
          <cell r="U41">
            <v>0</v>
          </cell>
          <cell r="V41">
            <v>34</v>
          </cell>
          <cell r="W41">
            <v>0</v>
          </cell>
          <cell r="X41">
            <v>42</v>
          </cell>
          <cell r="Y41">
            <v>0</v>
          </cell>
          <cell r="Z41">
            <v>15</v>
          </cell>
          <cell r="AA41">
            <v>91</v>
          </cell>
          <cell r="AB41">
            <v>0.82727272727272727</v>
          </cell>
          <cell r="AC41"/>
          <cell r="AD41">
            <v>0</v>
          </cell>
          <cell r="AE41">
            <v>2</v>
          </cell>
          <cell r="AF41">
            <v>0</v>
          </cell>
          <cell r="AG41">
            <v>3</v>
          </cell>
          <cell r="AH41">
            <v>0</v>
          </cell>
          <cell r="AI41">
            <v>2</v>
          </cell>
          <cell r="AJ41">
            <v>7</v>
          </cell>
          <cell r="AK41">
            <v>6.363636363636363E-2</v>
          </cell>
          <cell r="AL41"/>
          <cell r="AM41">
            <v>0</v>
          </cell>
          <cell r="AN41">
            <v>0</v>
          </cell>
          <cell r="AO41">
            <v>0</v>
          </cell>
          <cell r="AP41">
            <v>2</v>
          </cell>
          <cell r="AQ41">
            <v>0</v>
          </cell>
          <cell r="AR41">
            <v>2</v>
          </cell>
          <cell r="AS41">
            <v>4</v>
          </cell>
          <cell r="AT41">
            <v>3.6363636363636362E-2</v>
          </cell>
          <cell r="AU41"/>
          <cell r="AV41">
            <v>0</v>
          </cell>
          <cell r="AW41">
            <v>1</v>
          </cell>
          <cell r="AX41"/>
          <cell r="AY41"/>
          <cell r="AZ41"/>
          <cell r="BA41"/>
          <cell r="BB41">
            <v>1</v>
          </cell>
          <cell r="BC41">
            <v>9.0909090909090905E-3</v>
          </cell>
          <cell r="BD41" t="str">
            <v>1. Resultados Alcanzados a la fecha
2. Inconvenientes presentados
3. Acciones de Mejora si aplican</v>
          </cell>
        </row>
        <row r="42">
          <cell r="A42" t="str">
            <v>DD35</v>
          </cell>
          <cell r="B42" t="str">
            <v xml:space="preserve">1 Fortalecimiento  de la inspección  vigilancia y control de los productos competencia del Invima </v>
          </cell>
          <cell r="C42" t="str">
            <v>Dirección de Dispositivos Médicos</v>
          </cell>
          <cell r="D42" t="str">
            <v>Absolver las consultas realizadas por los usuarios y emitir conceptos técnicos referidos a los productos competencia del área y con relación a la emergencia sanitaria</v>
          </cell>
          <cell r="E42" t="str">
            <v xml:space="preserve"> Dar respuesta a todas la inquietudes que surgan por parte de los usuarios y vigilados en cuanto a productos competencia de la DDMOT en el marco del Covid 19
</v>
          </cell>
          <cell r="F42" t="str">
            <v>Funcionamiento</v>
          </cell>
          <cell r="G42" t="str">
            <v xml:space="preserve"> Consultas resueltas del correo conscovid</v>
          </cell>
          <cell r="H42" t="str">
            <v>(Número de consultas resueltas del correo conscovid/Numero de consultas recibidas)*100</v>
          </cell>
          <cell r="I42" t="str">
            <v>Número</v>
          </cell>
          <cell r="J42" t="str">
            <v>Mensual</v>
          </cell>
          <cell r="K42">
            <v>23</v>
          </cell>
          <cell r="L42">
            <v>0</v>
          </cell>
          <cell r="M42">
            <v>23</v>
          </cell>
          <cell r="N42">
            <v>19</v>
          </cell>
          <cell r="O42">
            <v>0</v>
          </cell>
          <cell r="P42">
            <v>19</v>
          </cell>
          <cell r="Q42">
            <v>19</v>
          </cell>
          <cell r="R42">
            <v>0.82608695652173914</v>
          </cell>
          <cell r="S42">
            <v>1</v>
          </cell>
          <cell r="T42" t="str">
            <v/>
          </cell>
          <cell r="U42">
            <v>0</v>
          </cell>
          <cell r="V42">
            <v>5</v>
          </cell>
          <cell r="W42">
            <v>0</v>
          </cell>
          <cell r="X42">
            <v>4</v>
          </cell>
          <cell r="Y42">
            <v>0</v>
          </cell>
          <cell r="Z42">
            <v>1</v>
          </cell>
          <cell r="AA42">
            <v>10</v>
          </cell>
          <cell r="AB42">
            <v>0.43478260869565216</v>
          </cell>
          <cell r="AC42" t="str">
            <v>Durante el primer trimestre se dio respuesta a las 10 consultas recibidas en el correo conscovid relacionadas con temas de la emergencia sanitaria.</v>
          </cell>
          <cell r="AD42">
            <v>0</v>
          </cell>
          <cell r="AE42">
            <v>1</v>
          </cell>
          <cell r="AF42">
            <v>0</v>
          </cell>
          <cell r="AG42">
            <v>7</v>
          </cell>
          <cell r="AH42">
            <v>0</v>
          </cell>
          <cell r="AI42">
            <v>1</v>
          </cell>
          <cell r="AJ42">
            <v>9</v>
          </cell>
          <cell r="AK42">
            <v>0.39130434782608697</v>
          </cell>
          <cell r="AL42" t="str">
            <v>Durante el segundo  trimestre se dio respuesta a las 9 consultas recibidas en el correo conscovid relacionadas con temas de la emergencia sanitaria.</v>
          </cell>
          <cell r="AM42">
            <v>0</v>
          </cell>
          <cell r="AN42">
            <v>0</v>
          </cell>
          <cell r="AO42">
            <v>0</v>
          </cell>
          <cell r="AP42">
            <v>0</v>
          </cell>
          <cell r="AQ42">
            <v>0</v>
          </cell>
          <cell r="AR42">
            <v>0</v>
          </cell>
          <cell r="AS42">
            <v>0</v>
          </cell>
          <cell r="AT42">
            <v>0</v>
          </cell>
          <cell r="AU42" t="str">
            <v>Durante el trimestre no se recibieron consultas por parte de los usuarios en el correo conscovid relacionadas con la emergencia sanitaria.</v>
          </cell>
          <cell r="AV42">
            <v>0</v>
          </cell>
          <cell r="AW42">
            <v>0</v>
          </cell>
          <cell r="AX42"/>
          <cell r="AY42"/>
          <cell r="AZ42"/>
          <cell r="BA42"/>
          <cell r="BB42">
            <v>0</v>
          </cell>
          <cell r="BC42">
            <v>0</v>
          </cell>
          <cell r="BD42" t="str">
            <v>1. Resultados Alcanzados a la fecha
2. Inconvenientes presentados
3. Acciones de Mejora si aplican</v>
          </cell>
        </row>
        <row r="43">
          <cell r="A43" t="str">
            <v>DD36</v>
          </cell>
          <cell r="B43" t="str">
            <v xml:space="preserve">1 Fortalecimiento  de la inspección  vigilancia y control de los productos competencia del Invima </v>
          </cell>
          <cell r="C43" t="str">
            <v>Dirección de Dispositivos Médicos</v>
          </cell>
          <cell r="D43" t="str">
            <v>Absolver las consultas realizadas por los usuarios y emitir conceptos técnicos referidos a los productos competencia del área y con relación a la emergencia sanitaria</v>
          </cell>
          <cell r="E43" t="str">
            <v xml:space="preserve"> Dar respuesta a todas la inquietudes que surgan por parte de los usuarios y vigilados en cuanto a productos competencia de la DDMOT en el marco del Covid 19
</v>
          </cell>
          <cell r="F43" t="str">
            <v>Funcionamiento</v>
          </cell>
          <cell r="G43" t="str">
            <v>Atención a usuarios vía chat y teléfono</v>
          </cell>
          <cell r="H43" t="str">
            <v>(Numero de usuarios atendidos/Numero de usuarios programados)*100</v>
          </cell>
          <cell r="I43" t="str">
            <v>Número</v>
          </cell>
          <cell r="J43" t="str">
            <v>Mensual</v>
          </cell>
          <cell r="K43">
            <v>8000</v>
          </cell>
          <cell r="L43">
            <v>0</v>
          </cell>
          <cell r="M43">
            <v>8000</v>
          </cell>
          <cell r="N43">
            <v>6738</v>
          </cell>
          <cell r="O43">
            <v>0</v>
          </cell>
          <cell r="P43">
            <v>6738</v>
          </cell>
          <cell r="Q43">
            <v>6738</v>
          </cell>
          <cell r="R43">
            <v>0.84225000000000005</v>
          </cell>
          <cell r="S43">
            <v>1</v>
          </cell>
          <cell r="T43" t="str">
            <v/>
          </cell>
          <cell r="U43">
            <v>0</v>
          </cell>
          <cell r="V43">
            <v>597</v>
          </cell>
          <cell r="W43">
            <v>0</v>
          </cell>
          <cell r="X43">
            <v>895</v>
          </cell>
          <cell r="Y43">
            <v>0</v>
          </cell>
          <cell r="Z43">
            <v>390</v>
          </cell>
          <cell r="AA43">
            <v>1882</v>
          </cell>
          <cell r="AB43">
            <v>0.23524999999999999</v>
          </cell>
          <cell r="AC43" t="str">
            <v>Durante el primer trimestre se atendieron 1882 usuarios por los diferentes canales de la Dirección de dispositivos entre los cuales se encuentran: telefono y chat. El 80% de las consultas atendidas refieren a temas de registros sanitarios, mientras que el 20% restante refieren a temas de visitas y tecnovigilancia.</v>
          </cell>
          <cell r="AD43">
            <v>0</v>
          </cell>
          <cell r="AE43">
            <v>820</v>
          </cell>
          <cell r="AF43">
            <v>0</v>
          </cell>
          <cell r="AG43">
            <v>705</v>
          </cell>
          <cell r="AH43">
            <v>0</v>
          </cell>
          <cell r="AI43">
            <v>417</v>
          </cell>
          <cell r="AJ43">
            <v>1942</v>
          </cell>
          <cell r="AK43">
            <v>0.24274999999999999</v>
          </cell>
          <cell r="AL43" t="str">
            <v xml:space="preserve">Durante el segundo trimestre se atendieron 1942 usuarios por los diferentes canales de la Dirección de dispositivos entre los cuales se encuentran: telefono y chat. </v>
          </cell>
          <cell r="AM43">
            <v>0</v>
          </cell>
          <cell r="AN43">
            <v>673</v>
          </cell>
          <cell r="AO43">
            <v>0</v>
          </cell>
          <cell r="AP43">
            <v>779</v>
          </cell>
          <cell r="AQ43">
            <v>0</v>
          </cell>
          <cell r="AR43">
            <v>811</v>
          </cell>
          <cell r="AS43">
            <v>2263</v>
          </cell>
          <cell r="AT43">
            <v>0.28287499999999999</v>
          </cell>
          <cell r="AU43" t="str">
            <v>Durante el trimestre fueron atentidos 2263 usuarios quienes accideron por los diferentes canales de atención dispuestos por el Invima para la atención de consultas y solución de inquietudes,</v>
          </cell>
          <cell r="AV43">
            <v>0</v>
          </cell>
          <cell r="AW43">
            <v>651</v>
          </cell>
          <cell r="AX43"/>
          <cell r="AY43"/>
          <cell r="AZ43"/>
          <cell r="BA43"/>
          <cell r="BB43">
            <v>651</v>
          </cell>
          <cell r="BC43">
            <v>8.1375000000000003E-2</v>
          </cell>
          <cell r="BD43" t="str">
            <v>1. Resultados Alcanzados a la fecha
2. Inconvenientes presentados
3. Acciones de Mejora si aplican</v>
          </cell>
        </row>
        <row r="44">
          <cell r="A44" t="str">
            <v>DD37</v>
          </cell>
          <cell r="B44" t="str">
            <v xml:space="preserve">3 Fortalecimiento institucional de la gestión administrativa y de apoyo del Invima </v>
          </cell>
          <cell r="C44" t="str">
            <v>Dirección de Dispositivos Médicos</v>
          </cell>
          <cell r="D44" t="str">
            <v>Ejecutar el 95%  de los recursos del presupuesto de invesión apropiado para la vigencia</v>
          </cell>
          <cell r="E44" t="str">
            <v>Cumplir con la ejecución del presupuesto de inversión apropiado a la dependencia de acuerdo a los lineamientos establecidos por la Oficina Asesora de Planeación</v>
          </cell>
          <cell r="F44" t="str">
            <v>Funcionamiento</v>
          </cell>
          <cell r="G44" t="str">
            <v>Ejecucion presupuestal (Inversión)</v>
          </cell>
          <cell r="H44" t="str">
            <v>(Total de recursos ejecutados del presupuesto de inversión/Total de recursos programados para la vigencia)*100</v>
          </cell>
          <cell r="I44" t="str">
            <v>Recursos</v>
          </cell>
          <cell r="J44" t="str">
            <v>Trimestral</v>
          </cell>
          <cell r="K44">
            <v>1619718346.95</v>
          </cell>
          <cell r="L44">
            <v>0</v>
          </cell>
          <cell r="M44">
            <v>1619718346.95</v>
          </cell>
          <cell r="N44">
            <v>1069854107</v>
          </cell>
          <cell r="O44">
            <v>0</v>
          </cell>
          <cell r="P44">
            <v>1069854107</v>
          </cell>
          <cell r="Q44">
            <v>1069854107</v>
          </cell>
          <cell r="R44">
            <v>0.66051860745701974</v>
          </cell>
          <cell r="S44">
            <v>1</v>
          </cell>
          <cell r="T44" t="str">
            <v/>
          </cell>
          <cell r="U44"/>
          <cell r="V44"/>
          <cell r="W44"/>
          <cell r="X44"/>
          <cell r="Y44"/>
          <cell r="Z44">
            <v>219816159</v>
          </cell>
          <cell r="AA44">
            <v>219816159</v>
          </cell>
          <cell r="AB44">
            <v>0.13571258201398001</v>
          </cell>
          <cell r="AC44" t="str">
            <v xml:space="preserve">1. Ejecución a la fecha conforme a lo programado. La principal ejecucion se centra en la suscripcion de los contratos de prestación de servicios.
</v>
          </cell>
          <cell r="AD44"/>
          <cell r="AE44"/>
          <cell r="AF44"/>
          <cell r="AG44"/>
          <cell r="AH44"/>
          <cell r="AI44">
            <v>436874003</v>
          </cell>
          <cell r="AJ44">
            <v>436874003</v>
          </cell>
          <cell r="AK44">
            <v>0.2697222043713049</v>
          </cell>
          <cell r="AL44" t="str">
            <v>1. Ejecución a la fecha conforme a la realización de las actividades programadas. La ejecucion se centra en la suscripcion de los contratos de prestación de servicios y en la realizacion de las sesiones de la comisión revisora y la suscripción del contrato de transporte de muestras.</v>
          </cell>
          <cell r="AM44"/>
          <cell r="AN44"/>
          <cell r="AO44"/>
          <cell r="AP44"/>
          <cell r="AQ44"/>
          <cell r="AR44">
            <v>413163945</v>
          </cell>
          <cell r="AS44">
            <v>413163945</v>
          </cell>
          <cell r="AT44">
            <v>0.25508382107173488</v>
          </cell>
          <cell r="AU44" t="str">
            <v>1. Ejecución a la fecha conforme a la realización de las actividades programadas. La ejecucion se centra en los contratos de prestación de servicios y en la realizacion de las sesiones de la comisión revisora y la suscripción del contrato de transporte de muestras.</v>
          </cell>
          <cell r="AV44"/>
          <cell r="AW44"/>
          <cell r="AX44"/>
          <cell r="AY44"/>
          <cell r="AZ44"/>
          <cell r="BA44"/>
          <cell r="BB44">
            <v>0</v>
          </cell>
          <cell r="BC44">
            <v>0</v>
          </cell>
          <cell r="BD44" t="str">
            <v>1. Resultados Alcanzados a la fecha
2. Inconvenientes presentados
3. Acciones de Mejora si aplican</v>
          </cell>
        </row>
        <row r="45">
          <cell r="A45" t="str">
            <v>DD38</v>
          </cell>
          <cell r="B45" t="str">
            <v>5 Gestión de la transparencia, participación ciudadana, rendición de cuentas y lucha contra la ilegalidad</v>
          </cell>
          <cell r="C45" t="str">
            <v>Dirección de Dispositivos Médicos</v>
          </cell>
          <cell r="D45" t="str">
            <v>Identificar y ejecutar las actividades de participación ciudadana de acuerdo a la metodologia institucional_ Lineamientos de documentación de participación ciudadana y rendición de cuentas</v>
          </cell>
          <cell r="E45" t="str">
            <v>Realizar las acciones de participación ciudadana de acuerdo a la metodología institucional</v>
          </cell>
          <cell r="F45" t="str">
            <v>Funcionamiento</v>
          </cell>
          <cell r="G45" t="str">
            <v>Actividades de Participación Ciudadana</v>
          </cell>
          <cell r="H45" t="str">
            <v>(No de actividades realizadas/No de actividades identificadas)*100</v>
          </cell>
          <cell r="I45" t="str">
            <v>Porcentaje</v>
          </cell>
          <cell r="J45" t="str">
            <v>Trimestral</v>
          </cell>
          <cell r="K45">
            <v>1</v>
          </cell>
          <cell r="L45"/>
          <cell r="M45">
            <v>1</v>
          </cell>
          <cell r="N45">
            <v>0.75</v>
          </cell>
          <cell r="O45"/>
          <cell r="P45">
            <v>0.75</v>
          </cell>
          <cell r="Q45">
            <v>0.75</v>
          </cell>
          <cell r="R45">
            <v>0.75</v>
          </cell>
          <cell r="S45">
            <v>1</v>
          </cell>
          <cell r="T45" t="str">
            <v/>
          </cell>
          <cell r="U45"/>
          <cell r="V45"/>
          <cell r="W45"/>
          <cell r="X45"/>
          <cell r="Y45"/>
          <cell r="Z45">
            <v>1</v>
          </cell>
          <cell r="AA45">
            <v>1</v>
          </cell>
          <cell r="AB45">
            <v>0.25</v>
          </cell>
          <cell r="AC45" t="str">
            <v>En el primer trimestre del 2021 se realizaron 9 actividades de participación ciudadana distribuidas así:
GRUPO DE VIGILANCIA EPIDEMIOLOGICA: 
Durante el primer trimestre del año 2021  se realizaron seis actividades de Orientación al ciudadano básicamente en proceso de capacitación a profesionales de salud de IPS y Asistencias técnicas a las secretarias departamentales  con el fin de emitir los nuevos lineamientos con respecto a la actualización de la Norma de Reactivovigilancia.
GRUPO DE TECNOVIGILANCIA: Primer trimestre 2021: Se realizó una capacitación el 26 de marzo realizada con los gremios de DM y Reactivos:  ANDI, FENALCO y ARI y demás interesados con los temas: tecnovigilancia en tiempos de covid. Temas: Programa Nacional de Tecnovigilancia, Como reportar eventos e incidentes adversos serios y no serios y reportes trimestrales, como reportar vitales no disponibles, como reportar agotamiento de existencias. 
GRUPO TÉCNICO: Durante el primer trimestre del año 2021, el Grupo Técnico participó en la Capacitación "etiquetado y rotulado de Dispositivos Médicos y Equipos Biomédicos", en el marco del Convenio de intercambio de información N° 356 del 05 de julio de 2017 DIAN - Invima, esta actividad fue realizada el día 15/02/2021 de manera virtual.
GRUPO REGISTROS SANITARIOS: Durante el primer trimestre del año 2021, el Grupo de Registros Sanitarios realizó una capacitación sobre registros sanitarios de dispositivos médicos dirigido a funcionarios de la DIAN.</v>
          </cell>
          <cell r="AD45"/>
          <cell r="AE45"/>
          <cell r="AF45"/>
          <cell r="AG45"/>
          <cell r="AH45"/>
          <cell r="AI45">
            <v>1</v>
          </cell>
          <cell r="AJ45">
            <v>1</v>
          </cell>
          <cell r="AK45">
            <v>0.25</v>
          </cell>
          <cell r="AL45" t="str">
            <v>1. Resultados Alcanzados a la fecha: En el segundo trimestre del 2021 se realizaron 43 actividades de participación ciudadana distribuidas así:
GRUPO TECNICO:
Durante el segundo trimestre se realizaron 4 actividades de participación ciudadana relacionadas así: una capacitación dirigida a la cámara de comercio de Ibagué el día 15 de abril de 2021 en el tema importación y fabricación de Vitales No Disponibles, una capacitación dirigidas a las ETS realizada el día 21 de mayo de 2021en el tema requisitos para la fabricación e importación de DM VND, Una capacitación dirigida a OEA, en donde se amplió a cerca de la certificación de CCAA para DM y el programa de tecnovigilancia, Participación en el evento "INVIMA ACTOR RACIONAL EN EL CONMOCIONADO ESPECTOR DE LA PANDEMIA - GARANTE DE LA SALUD PÚBLICA DE LA POBLACIÓN, el día 31 de mayo de 2021 , evento organizado por la DIROS, donde se presentó las actividades desarrolladas por la DDMOT en el marco de la pandemia por Covid 19. 
GRUPO DE VIGILANCIA EPIDEMIOLOGICA: 
Durante el segundo trimestre del año 2021  se realizaron catorce (14) actividades de Orientación al ciudadano básicamente asociados al proceso de capacitación y asistencia técnica. Los temas principales estuvieron orientados a Lineamientos de Programa Nacional de Reactivovigilancia, normatividad sobre el manejo del diagnóstico para Covid-19 y Sistemas de Gestión de Riesgo Clínico,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inició capacitaciones mediante aula virtual bajo la modalidad E-learning dirigida a Prestadores de Servicios de Salud, Profesionales independientes, Fabricantes e Importadores, Bancos de Sangre, Bancos de Componentes Anatómicos y demás actores interesados.
GRUPO DE TECNOVIGILANCIA:
Durante el segundo trimestre del año 2021  se realizaron diecinueve (19) actividades de orientación al ciudadano básicamente asociados al proceso de capacitación y asistencia técnica. Los temas principales estuvieron orientados al Programa de Tecnovigilancia y como reportar al programa los casos con dispositivos médicos vitales no disponibles en el marco de la pandemia por el Covid 19.
GRUPO REGISTROS SANITARIOS:
Durante el segundo trimestre del año 2021, el Grupo de Registros Sanitarios realizó tres (3) capacitaciones sobre registros sanitarios de dispositivos médicos dirigido a la Gobernación del Valle sobre generalidades de  dispositivos médicos, a la Universidad del Rosario y Escuela Colombiana de Ingeniería Julio Garavito sobre Generalidades de Dispositivos Médicos y Equipos Biomédicos de Tecnología Controlada, su clasificación de riesgo y a los entes territoriales sobre generalidades de registros sanitarios.
DESPACHO
Durante el segundo trimestre del año 2021, el despacho de la DDMOT realizó (3) capacitaciones así: una dirigida a los asistentes del foro de mediciones en salud organizado por el Instituto Nacional de Metrología, una dirigida a gremios industriales del país Vasco sobre regulación de dispositivos médicos y una dirigida a las secretarias de salud del país sobre dispositivos médicos.
2. Inconvenientes presentados: NA
3. Acciones de Mejora si aplican: NA</v>
          </cell>
          <cell r="AM45"/>
          <cell r="AN45"/>
          <cell r="AO45"/>
          <cell r="AP45"/>
          <cell r="AQ45"/>
          <cell r="AR45">
            <v>1</v>
          </cell>
          <cell r="AS45">
            <v>1</v>
          </cell>
          <cell r="AT45">
            <v>0.25</v>
          </cell>
          <cell r="AU45" t="str">
            <v>Durante el tercer trimestrese desarrollaron entre los diferentes grupos de la DDMOT 29 actividades de participación ciudadana, enfocadas principalmente en acciones de capacitación y asistencia técnica y dirgidas a los diferentes actores como gremios, industria, prestadores, secretarías de salud, profesionales independientes, entre otros. De resaltar en este trimestre la realización en el mes de septiembre de la mesa de trabajo de la rendición de cuentas de la vigencia 2020, espacio en donde se presentó la gestión y logros en el marco de la emergencia sanitaria.</v>
          </cell>
          <cell r="AV45"/>
          <cell r="AW45"/>
          <cell r="AX45"/>
          <cell r="AY45"/>
          <cell r="AZ45"/>
          <cell r="BA45"/>
          <cell r="BB45">
            <v>0</v>
          </cell>
          <cell r="BC45">
            <v>0</v>
          </cell>
          <cell r="BD45" t="str">
            <v>1. Resultados Alcanzados a la fecha
2. Inconvenientes presentados
3. Acciones de Mejora si aplican</v>
          </cell>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row>
      </sheetData>
      <sheetData sheetId="14">
        <row r="7">
          <cell r="A7"/>
          <cell r="B7"/>
          <cell r="C7"/>
          <cell r="D7"/>
          <cell r="E7"/>
          <cell r="F7"/>
          <cell r="G7"/>
          <cell r="H7"/>
          <cell r="I7"/>
          <cell r="J7"/>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cell r="R7" t="str">
            <v>Ejecución Total Porcentual</v>
          </cell>
          <cell r="S7"/>
          <cell r="T7"/>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DC01</v>
          </cell>
          <cell r="B8" t="str">
            <v xml:space="preserve">1 Fortalecimiento  de la inspección  vigilancia y control de los productos competencia del Invima </v>
          </cell>
          <cell r="C8" t="str">
            <v>Dirección de Cosméticos</v>
          </cell>
          <cell r="D8" t="str">
            <v>Realizar capacitación a entes descentralizados y otros Actoresde los productos y establecimientos competencia de nuestra Dirección</v>
          </cell>
          <cell r="E8" t="str">
            <v>1- Brindar capacitación a los Entes descentralizados y colectivos de usuarios en temas relacionados con los
asuntos competencia del Invima</v>
          </cell>
          <cell r="F8" t="str">
            <v>Inversión</v>
          </cell>
          <cell r="G8" t="str">
            <v>Capacitaciones</v>
          </cell>
          <cell r="H8" t="str">
            <v>(No. de capacitaciones realizadas/ No. de capacitaciones programadas)  * 100</v>
          </cell>
          <cell r="I8" t="str">
            <v>Número</v>
          </cell>
          <cell r="J8" t="str">
            <v>Trimestral</v>
          </cell>
          <cell r="K8">
            <v>14</v>
          </cell>
          <cell r="L8">
            <v>2</v>
          </cell>
          <cell r="M8">
            <v>12</v>
          </cell>
          <cell r="N8">
            <v>13</v>
          </cell>
          <cell r="O8">
            <v>1</v>
          </cell>
          <cell r="P8">
            <v>12</v>
          </cell>
          <cell r="Q8">
            <v>13</v>
          </cell>
          <cell r="R8">
            <v>0.9285714285714286</v>
          </cell>
          <cell r="S8">
            <v>1</v>
          </cell>
          <cell r="T8" t="str">
            <v/>
          </cell>
          <cell r="U8">
            <v>0</v>
          </cell>
          <cell r="V8">
            <v>0</v>
          </cell>
          <cell r="W8">
            <v>0</v>
          </cell>
          <cell r="X8">
            <v>1</v>
          </cell>
          <cell r="Y8">
            <v>0</v>
          </cell>
          <cell r="Z8">
            <v>1</v>
          </cell>
          <cell r="AA8">
            <v>2</v>
          </cell>
          <cell r="AB8">
            <v>0.14285714285714285</v>
          </cell>
          <cell r="AC8" t="str">
            <v xml:space="preserve">1. Resultados Alcanzados a la fecha: Para el primer  trimestre se realizaron 2 (dos) capacitaciones en modalidad virtual, con una asistencia  de 145 personas, el porcentaje de ejecución es de 13,33% con respecto a la meta propuesta.
Los temas dictados fueron: en febrero relacionados con etiquetado y rotulado y en marzo el Invima y su papel de IVC, el proceso de NSO y en BPM
2. Inconvenientes presentados: No aplica
3. Acciones de Mejora si aplican: </v>
          </cell>
          <cell r="AD8">
            <v>0</v>
          </cell>
          <cell r="AE8">
            <v>0</v>
          </cell>
          <cell r="AF8">
            <v>0</v>
          </cell>
          <cell r="AG8">
            <v>1</v>
          </cell>
          <cell r="AH8">
            <v>0</v>
          </cell>
          <cell r="AI8">
            <v>2</v>
          </cell>
          <cell r="AJ8">
            <v>3</v>
          </cell>
          <cell r="AK8">
            <v>0.21428571428571427</v>
          </cell>
          <cell r="AL8" t="str">
            <v xml:space="preserve">1. Resultados Alcanzados a la fecha: Para el primer  semestre se realizaron 5 (cinco) capacitaciones en modalidad virtual, el porcentaje de ejecución es del 33,33% con respecto a la meta propuesta. 
2. Inconvenientes presentados: El porcentaje ejecutado con respecto a la meta es bajo, debido a que los funcionarios que dictan las capacitaciones están con muchas actividades, por lo cual se dejaron para el segundo semestre . Adicionalmente debido a las circuntancias actuales (pandemia, movilizaciones etc) se están realizando virtualmente.
3. Acciones de Mejora si aplican: se solicitó cambio de meta de 15 a 12 (10 virtuales y 2 presenciales) </v>
          </cell>
          <cell r="AM8">
            <v>0</v>
          </cell>
          <cell r="AN8">
            <v>2</v>
          </cell>
          <cell r="AO8">
            <v>0</v>
          </cell>
          <cell r="AP8">
            <v>3</v>
          </cell>
          <cell r="AQ8">
            <v>0</v>
          </cell>
          <cell r="AR8">
            <v>1</v>
          </cell>
          <cell r="AS8">
            <v>6</v>
          </cell>
          <cell r="AT8">
            <v>0.42857142857142855</v>
          </cell>
          <cell r="AU8" t="str">
            <v>1. Resultados Alcanzados a la fecha: Para el tercer   semestre se han realizado 11 (once) capacitaciones en modalidad virtual, el porcentaje de ejecución es del 91% con respecto a la meta propuesta. 
2. Inconvenientes presentados: N/A
3. Acciones de Mejora si aplican: N/A</v>
          </cell>
          <cell r="AV8">
            <v>1</v>
          </cell>
          <cell r="AW8">
            <v>1</v>
          </cell>
          <cell r="AX8"/>
          <cell r="AY8"/>
          <cell r="AZ8"/>
          <cell r="BA8"/>
          <cell r="BB8">
            <v>2</v>
          </cell>
          <cell r="BC8">
            <v>0.14285714285714285</v>
          </cell>
          <cell r="BD8" t="str">
            <v>1. Resultados Alcanzados a la fecha
2. Inconvenientes presentados
3. Acciones de Mejora si aplican</v>
          </cell>
        </row>
        <row r="9">
          <cell r="A9" t="str">
            <v>DC02</v>
          </cell>
          <cell r="B9" t="str">
            <v xml:space="preserve">1 Fortalecimiento  de la inspección  vigilancia y control de los productos competencia del Invima </v>
          </cell>
          <cell r="C9" t="str">
            <v>Dirección de Cosméticos</v>
          </cell>
          <cell r="D9" t="str">
            <v>Realizar Asistencia técnica a entes descentralizados y otros Actoresde los productos y establecimientos competencia de nuestra Dirección</v>
          </cell>
          <cell r="E9" t="str">
            <v>2-Brindar asistencia técnica a los Entes descentralizados relacionada con los asuntos de competencia del Invima</v>
          </cell>
          <cell r="F9" t="str">
            <v>Inversión</v>
          </cell>
          <cell r="G9" t="str">
            <v>Asistencias Técnicas</v>
          </cell>
          <cell r="H9" t="str">
            <v>(No. asistencias técnicas realizadas/No. de asistencias técnicas programadas) *100</v>
          </cell>
          <cell r="I9" t="str">
            <v>Número</v>
          </cell>
          <cell r="J9" t="str">
            <v>Trimestral</v>
          </cell>
          <cell r="K9">
            <v>3</v>
          </cell>
          <cell r="L9">
            <v>3</v>
          </cell>
          <cell r="M9">
            <v>0</v>
          </cell>
          <cell r="N9">
            <v>2</v>
          </cell>
          <cell r="O9">
            <v>2</v>
          </cell>
          <cell r="P9">
            <v>0</v>
          </cell>
          <cell r="Q9">
            <v>2</v>
          </cell>
          <cell r="R9">
            <v>0.66666666666666663</v>
          </cell>
          <cell r="S9">
            <v>1</v>
          </cell>
          <cell r="T9" t="str">
            <v/>
          </cell>
          <cell r="U9">
            <v>0</v>
          </cell>
          <cell r="V9">
            <v>0</v>
          </cell>
          <cell r="W9">
            <v>0</v>
          </cell>
          <cell r="X9">
            <v>0</v>
          </cell>
          <cell r="Y9">
            <v>0</v>
          </cell>
          <cell r="Z9">
            <v>0</v>
          </cell>
          <cell r="AA9">
            <v>0</v>
          </cell>
          <cell r="AB9">
            <v>0</v>
          </cell>
          <cell r="AC9" t="str">
            <v xml:space="preserve">1. Resultados Alcanzados a la fecha: Se planificaron 6 Asistencias Técnicas a - de 75 km. De las cuales no se ha realizado ninguna, debido a que  el primer trimestre se dió prioridad a evacuar certificados de capacidad de producción para estar sobre los tiempos.  
2. Inconvenientes presentados: No aplica
3. Acciones de Mejora si aplican: Se seguirá revisando esta meta para analizar si se pide cambio </v>
          </cell>
          <cell r="AD9">
            <v>0</v>
          </cell>
          <cell r="AE9">
            <v>0</v>
          </cell>
          <cell r="AF9">
            <v>0</v>
          </cell>
          <cell r="AG9">
            <v>0</v>
          </cell>
          <cell r="AH9">
            <v>0</v>
          </cell>
          <cell r="AI9">
            <v>0</v>
          </cell>
          <cell r="AJ9">
            <v>0</v>
          </cell>
          <cell r="AK9">
            <v>0</v>
          </cell>
          <cell r="AL9" t="str">
            <v>1. Resultados Alcanzados a la fecha: Se planificaron 6 Asistencias Técnicas a - de 75 km. De las cuales no se ha realizado ninguna, debido a que  el primer  y segundo trimestre se dió prioridad a evacuar certificados de capacidad de producción para estar sobre los tiempos.  
2. Inconvenientes presentados: No tener suficiente personal ya que 3 de los 7 funcionarios del grupo técnico están trabajando desde casa.
3. Acciones de Mejora si aplican: Se solicitó cambio de meta dejandola en 3 Asistencias técnicas todas a +75 km</v>
          </cell>
          <cell r="AM9">
            <v>1</v>
          </cell>
          <cell r="AN9">
            <v>0</v>
          </cell>
          <cell r="AO9">
            <v>1</v>
          </cell>
          <cell r="AP9">
            <v>0</v>
          </cell>
          <cell r="AQ9">
            <v>0</v>
          </cell>
          <cell r="AR9">
            <v>0</v>
          </cell>
          <cell r="AS9">
            <v>2</v>
          </cell>
          <cell r="AT9">
            <v>0.66666666666666663</v>
          </cell>
          <cell r="AU9" t="str">
            <v>Resultados Alcanzados a la fecha: Se planificaron 3 Asistencias Técnicas a - de 75 km. De las cuales únicamente se han realizado 2, para un porcentaje total de 67%, una se realizó en el mes de junio en Quindio y la otra en el mes de agosto a Caquetá.  
2. Inconvenientes presentados: N/A
3. Acciones de Mejora si aplican: N/A</v>
          </cell>
          <cell r="AV9">
            <v>0</v>
          </cell>
          <cell r="AW9">
            <v>0</v>
          </cell>
          <cell r="AX9"/>
          <cell r="AY9"/>
          <cell r="AZ9"/>
          <cell r="BA9"/>
          <cell r="BB9">
            <v>0</v>
          </cell>
          <cell r="BC9">
            <v>0</v>
          </cell>
          <cell r="BD9" t="str">
            <v>1. Resultados Alcanzados a la fecha
2. Inconvenientes presentados
3. Acciones de Mejora si aplican</v>
          </cell>
        </row>
        <row r="10">
          <cell r="A10" t="str">
            <v>DC03</v>
          </cell>
          <cell r="B10" t="str">
            <v xml:space="preserve">1 Fortalecimiento  de la inspección  vigilancia y control de los productos competencia del Invima </v>
          </cell>
          <cell r="C10" t="str">
            <v>Dirección de Cosméticos</v>
          </cell>
          <cell r="D10" t="str">
            <v>Realizar visitas con proposito de certificación a productos de cosméticos, aseo y  plaguicidas de uso domèstico otorgadas</v>
          </cell>
          <cell r="E10" t="str">
            <v>3- Garantizar que las empresas fabricantes nacionales e importadoras de los productos competencia del Invima reunen las condiciones tecnico sanitarias  mínimas para llevar a cabo los procesos de fabricación, almacenamiento y acondicionamiento.</v>
          </cell>
          <cell r="F10" t="str">
            <v>Inversión</v>
          </cell>
          <cell r="G10" t="str">
            <v xml:space="preserve">Visitas con proposito de certificación </v>
          </cell>
          <cell r="H10" t="str">
            <v>(No. de visitas con proposito de certificacion realizadas/ No. visitas con proposito de certificacion programadas)  * 100</v>
          </cell>
          <cell r="I10" t="str">
            <v>Número</v>
          </cell>
          <cell r="J10" t="str">
            <v>Mensual</v>
          </cell>
          <cell r="K10">
            <v>150</v>
          </cell>
          <cell r="L10">
            <v>72</v>
          </cell>
          <cell r="M10">
            <v>78</v>
          </cell>
          <cell r="N10">
            <v>114</v>
          </cell>
          <cell r="O10">
            <v>47</v>
          </cell>
          <cell r="P10">
            <v>67</v>
          </cell>
          <cell r="Q10">
            <v>114</v>
          </cell>
          <cell r="R10">
            <v>0.76</v>
          </cell>
          <cell r="S10">
            <v>1</v>
          </cell>
          <cell r="T10" t="str">
            <v/>
          </cell>
          <cell r="U10">
            <v>0</v>
          </cell>
          <cell r="V10">
            <v>7</v>
          </cell>
          <cell r="W10">
            <v>0</v>
          </cell>
          <cell r="X10">
            <v>7</v>
          </cell>
          <cell r="Y10">
            <v>4</v>
          </cell>
          <cell r="Z10">
            <v>7</v>
          </cell>
          <cell r="AA10">
            <v>25</v>
          </cell>
          <cell r="AB10">
            <v>0.16666666666666666</v>
          </cell>
          <cell r="AC10" t="str">
            <v xml:space="preserve">1. Resultados Alcanzados a la fecha: De las 170 visitas con propósito de certificación a productos de cosméticos, aseo y plaguicidas de uso doméstico planeadas en el primer trimestre se han ejecutado 25 Visitas; 4 a +75 km y 21 a -75km, mostrando un avance del 14,71% con relación a la meta anual. Distribuidas asi: CCP COSMETICOS con un total de 15 visitas (3 a +de 75 km y 12 a -75 km); CCP ASEO con un total de 10 visitas (1 a + de 75km y 9 a -75 km)
2. Inconvenientes presentados si aplican
3. Acciones de Mejora si aplican: </v>
          </cell>
          <cell r="AD10">
            <v>5</v>
          </cell>
          <cell r="AE10">
            <v>7</v>
          </cell>
          <cell r="AF10">
            <v>7</v>
          </cell>
          <cell r="AG10">
            <v>3</v>
          </cell>
          <cell r="AH10">
            <v>7</v>
          </cell>
          <cell r="AI10">
            <v>7</v>
          </cell>
          <cell r="AJ10">
            <v>36</v>
          </cell>
          <cell r="AK10">
            <v>0.24</v>
          </cell>
          <cell r="AL10" t="str">
            <v>1. Resultados Alcanzados a la fecha: De las 170 visitas con propósito de certificación a productos de cosméticos, aseo y plaguicidas de uso doméstico planeadas en el primer semestre se han ejecutado 61 Visitas; 23 a +75 km y 38 a -75km, mostrando un avance del 35,88% con relación a la meta anual. Distribuidas asi: CCP COSMETICOS con un total de 42 visitas (17 a +de 75 km y 25 a -75 km); CCP ASEO con un total de 19 visitas (6 a + de 75km y 13 a -75 km)
2. Inconvenientes presentados si aplican:  Debido a las circunstancias actuales (Pandemia, problemas de orden público y restricción médica del personal ya que tenemos sólo 4 personas disponibles para salir) y teniendo en cuenta que estas visitas son solicitadas por los usuarios se solicitó la disminusción de la meta esta se calculó con el personal disponible para salir y siguiendo el lineamiento de no visitas virtuales. Esta meta se suma con las visitas virtuales las cuales aumentaron en 21 visitas. 
3. Acciones de Mejora si aplican: Se solicitó cambio de meta de 170 a 150 (72 a +75km y 78 a -75 km)</v>
          </cell>
          <cell r="AM10">
            <v>5</v>
          </cell>
          <cell r="AN10">
            <v>8</v>
          </cell>
          <cell r="AO10">
            <v>3</v>
          </cell>
          <cell r="AP10">
            <v>13</v>
          </cell>
          <cell r="AQ10">
            <v>11</v>
          </cell>
          <cell r="AR10">
            <v>3</v>
          </cell>
          <cell r="AS10">
            <v>43</v>
          </cell>
          <cell r="AT10">
            <v>0.28666666666666668</v>
          </cell>
          <cell r="AU10" t="str">
            <v>1. Resultados Alcanzados a la fecha: De las 150 visitas con propósito de certificación que se tienen como meta  se han ejecutado 104 Visitas; 42 a +75 km y 62 a -75km, mostrando un avance del 69% con relación a la meta anual. Distribuidas asi: CCP COSMETICOS con un total de 68 visitas (29 a +de 75 km y 39 a -75 km); CCP ASEO con un total de 34 visitas (12 a + de 75km y 22 a -75 km)
2. Inconvenientes presentados si aplican:  N/A 
3. Acciones de Mejora si aplican: N/A</v>
          </cell>
          <cell r="AV10">
            <v>5</v>
          </cell>
          <cell r="AW10">
            <v>5</v>
          </cell>
          <cell r="AX10"/>
          <cell r="AY10"/>
          <cell r="AZ10"/>
          <cell r="BA10"/>
          <cell r="BB10">
            <v>10</v>
          </cell>
          <cell r="BC10">
            <v>6.6666666666666666E-2</v>
          </cell>
          <cell r="BD10" t="str">
            <v>1. Resultados Alcanzados a la fecha
2. Inconvenientes presentados
3. Acciones de Mejora si aplican</v>
          </cell>
        </row>
        <row r="11">
          <cell r="A11" t="str">
            <v>DC04</v>
          </cell>
          <cell r="B11" t="str">
            <v xml:space="preserve">1 Fortalecimiento  de la inspección  vigilancia y control de los productos competencia del Invima </v>
          </cell>
          <cell r="C11" t="str">
            <v>Dirección de Cosméticos</v>
          </cell>
          <cell r="D11" t="str">
            <v>Realizar visitas con proposito de confirmación de la certificación a productos  de cosméticos, aseo y  plaguicidas de uso domèstico otorgadas bajo la metodología virtual</v>
          </cell>
          <cell r="E11" t="str">
            <v>3- Garantizar que las empresas fabricantes nacionales e importadoras de los productos competencia del Invima reunen las condiciones tecnico sanitarias  mínimas para llevar a cabo los procesos de fabricación, almacenamiento y acondicionamiento.</v>
          </cell>
          <cell r="F11" t="str">
            <v>Inversión</v>
          </cell>
          <cell r="G11" t="str">
            <v>Seguimiento a visitas Virtuales con propósito de confirmar la Certificación</v>
          </cell>
          <cell r="H11" t="str">
            <v>(No. de visitas con proposito Confirmación de certificacion realizadas/ No. visitas con proposito de Confirmación de certificacion programadas)  * 100</v>
          </cell>
          <cell r="I11" t="str">
            <v>Número</v>
          </cell>
          <cell r="J11" t="str">
            <v>Mensual</v>
          </cell>
          <cell r="K11">
            <v>40</v>
          </cell>
          <cell r="L11">
            <v>31</v>
          </cell>
          <cell r="M11">
            <v>9</v>
          </cell>
          <cell r="N11">
            <v>34</v>
          </cell>
          <cell r="O11">
            <v>31</v>
          </cell>
          <cell r="P11">
            <v>3</v>
          </cell>
          <cell r="Q11">
            <v>34</v>
          </cell>
          <cell r="R11">
            <v>0.85</v>
          </cell>
          <cell r="S11">
            <v>1</v>
          </cell>
          <cell r="T11" t="str">
            <v/>
          </cell>
          <cell r="U11">
            <v>0</v>
          </cell>
          <cell r="V11">
            <v>0</v>
          </cell>
          <cell r="W11">
            <v>0</v>
          </cell>
          <cell r="X11">
            <v>0</v>
          </cell>
          <cell r="Y11">
            <v>3</v>
          </cell>
          <cell r="Z11">
            <v>0</v>
          </cell>
          <cell r="AA11">
            <v>3</v>
          </cell>
          <cell r="AB11">
            <v>7.4999999999999997E-2</v>
          </cell>
          <cell r="AC11" t="str">
            <v xml:space="preserve">1. Resultados Alcanzados a la fecha: De las 108 visitas planeadas, en el primer trimestre se han ejecutado 3 Visitas a +75, mostrando un avance del 2,78% con relación a la meta anual. Distribuidas asi: CCP COSMETICOS  2 visitas, CCP ASEO con 1 visita.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seguira revisando para analizar si se pide cambio de meta </v>
          </cell>
          <cell r="AD11">
            <v>0</v>
          </cell>
          <cell r="AE11">
            <v>0</v>
          </cell>
          <cell r="AF11">
            <v>1</v>
          </cell>
          <cell r="AG11">
            <v>1</v>
          </cell>
          <cell r="AH11">
            <v>4</v>
          </cell>
          <cell r="AI11">
            <v>0</v>
          </cell>
          <cell r="AJ11">
            <v>6</v>
          </cell>
          <cell r="AK11">
            <v>0.15</v>
          </cell>
          <cell r="AL11" t="str">
            <v>1. Resultados Alcanzados a la fecha: De las 108 visitas planeadas, en el primer semestre se han ejecutado 9 Visitas (8 a +75 y 1 a -75km), mostrando un avance del 8,33% con relación a la meta anual. Distribuidas asi: CCP COSMETICOS  5 visitas, CCP ASEO con 4 visitas.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solicitó cambio de meta a 40 (31 a +75km y 9 a -75km)</v>
          </cell>
          <cell r="AM11">
            <v>4</v>
          </cell>
          <cell r="AN11">
            <v>0</v>
          </cell>
          <cell r="AO11">
            <v>10</v>
          </cell>
          <cell r="AP11">
            <v>1</v>
          </cell>
          <cell r="AQ11">
            <v>3</v>
          </cell>
          <cell r="AR11">
            <v>1</v>
          </cell>
          <cell r="AS11">
            <v>19</v>
          </cell>
          <cell r="AT11">
            <v>0.47499999999999998</v>
          </cell>
          <cell r="AU11" t="str">
            <v>1. Resultados Alcanzados a la fecha: De las 40 visitas planeadas (31 a +75km y 9 a -75km), en el tercer trimestre se han ejecutado 28 Visitas (25 a +75 y 3 a -75km), mostrando un avance del 70% con relación a la meta anual. Distribuidas asi: CCP COSMETICOS  14 visitas (12 a +75km y 2 a -75 km), CCP ASEO con 14 visitas (13 a +75 km y 1 a -75 km)
2. Inconvenientes presentados: N/A
3. Acciones de Mejora si aplican: N/A</v>
          </cell>
          <cell r="AV11">
            <v>6</v>
          </cell>
          <cell r="AW11">
            <v>0</v>
          </cell>
          <cell r="AX11"/>
          <cell r="AY11"/>
          <cell r="AZ11"/>
          <cell r="BA11"/>
          <cell r="BB11">
            <v>6</v>
          </cell>
          <cell r="BC11">
            <v>0.15</v>
          </cell>
          <cell r="BD11" t="str">
            <v>1. Resultados Alcanzados a la fecha
2. Inconvenientes presentados
3. Acciones de Mejora si aplican</v>
          </cell>
        </row>
        <row r="12">
          <cell r="A12" t="str">
            <v>DC05</v>
          </cell>
          <cell r="B12" t="str">
            <v xml:space="preserve">1 Fortalecimiento  de la inspección  vigilancia y control de los productos competencia del Invima </v>
          </cell>
          <cell r="C12" t="str">
            <v>Dirección de Cosméticos</v>
          </cell>
          <cell r="D12" t="str">
            <v>Hacer Seguimiento a las certificaciones en productos  de cosméticos, aseo y  plaguicidas de uso domèstico otorgadas</v>
          </cell>
          <cell r="E12" t="str">
            <v>4- Garantizar que las empresas fabricantes nacionales e importadoras de  los productos competencia del Invima reunen las condiciones tecnico sanitarias  mínimas para llevar a cabo los procesos de fabricación, almacenamiento y acondicionamiento</v>
          </cell>
          <cell r="F12" t="str">
            <v>Inversión</v>
          </cell>
          <cell r="G12" t="str">
            <v xml:space="preserve">Visitas de seguimiento </v>
          </cell>
          <cell r="H12" t="str">
            <v>(No. de visitas con proposito de seguimiento a las certificaciones realizadas/ No. visitas con proposito de seguimiento a las certificaciones programadas)  * 100</v>
          </cell>
          <cell r="I12" t="str">
            <v>Número</v>
          </cell>
          <cell r="J12" t="str">
            <v>Mensual</v>
          </cell>
          <cell r="K12">
            <v>46</v>
          </cell>
          <cell r="L12">
            <v>18</v>
          </cell>
          <cell r="M12">
            <v>28</v>
          </cell>
          <cell r="N12">
            <v>18</v>
          </cell>
          <cell r="O12">
            <v>6</v>
          </cell>
          <cell r="P12">
            <v>12</v>
          </cell>
          <cell r="Q12">
            <v>18</v>
          </cell>
          <cell r="R12">
            <v>0.39130434782608697</v>
          </cell>
          <cell r="S12">
            <v>1</v>
          </cell>
          <cell r="T12" t="str">
            <v/>
          </cell>
          <cell r="U12">
            <v>0</v>
          </cell>
          <cell r="V12">
            <v>0</v>
          </cell>
          <cell r="W12">
            <v>1</v>
          </cell>
          <cell r="X12">
            <v>0</v>
          </cell>
          <cell r="Y12">
            <v>0</v>
          </cell>
          <cell r="Z12">
            <v>0</v>
          </cell>
          <cell r="AA12">
            <v>1</v>
          </cell>
          <cell r="AB12">
            <v>2.1739130434782608E-2</v>
          </cell>
          <cell r="AC12" t="str">
            <v xml:space="preserve">1. Resultados Alcanzados a la fecha: De las 55 visitas para hacer Seguimiento a las certificaciones en productos  de cosméticos, aseo y  plaguicidas de uso doméstico otorgadas 30 a +75 km y 25 a -75 km, en el primer trimestre se realizó 1 Visita a +75 km, mostrando un avance del 1,82% con relación a la meta anual.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ell>
          <cell r="AD12">
            <v>0</v>
          </cell>
          <cell r="AE12">
            <v>2</v>
          </cell>
          <cell r="AF12">
            <v>1</v>
          </cell>
          <cell r="AG12">
            <v>0</v>
          </cell>
          <cell r="AH12">
            <v>0</v>
          </cell>
          <cell r="AI12">
            <v>0</v>
          </cell>
          <cell r="AJ12">
            <v>3</v>
          </cell>
          <cell r="AK12">
            <v>6.5217391304347824E-2</v>
          </cell>
          <cell r="AL12" t="str">
            <v>1. Resultados Alcanzados a la fecha: De las 55 visitas para hacer Seguimiento a las certificaciones en productos  de cosméticos, aseo y  plaguicidas de uso doméstico otorgadas (30 a +75 km y 25 a -75 km), en el primer semestre se realizaron 4 Visitas 2 a +75 km y 2 a -75km, mostrando un avance del 7,27% con relación a la meta anual.
2. Inconvenientes presentados:  El porcentaje de ejecución del primer trimestre es muy bajo ya que se tiene personal con restricción médica (3 funcionarios),  y 4 funcionarios disponibles para ejecución de visitas presenciales.
3. Acciones de Mejora si aplican: Se solicitó cambio de meta 34 (18 a +75 km y 16 a -75 km)</v>
          </cell>
          <cell r="AM12">
            <v>0</v>
          </cell>
          <cell r="AN12">
            <v>0</v>
          </cell>
          <cell r="AO12">
            <v>2</v>
          </cell>
          <cell r="AP12">
            <v>7</v>
          </cell>
          <cell r="AQ12">
            <v>2</v>
          </cell>
          <cell r="AR12">
            <v>3</v>
          </cell>
          <cell r="AS12">
            <v>14</v>
          </cell>
          <cell r="AT12">
            <v>0.30434782608695654</v>
          </cell>
          <cell r="AU12" t="str">
            <v xml:space="preserve">1. . Resultados Alcanzados a la fecha: De las 46 visitas para hacer Seguimiento a las certificaciones en productos  de cosméticos, aseo y  plaguicidas de uso doméstico otorgadas (18 a +75 km y 28 a -75 km), en el tercer trimetre se han realizado 18 Visitas de seguimiento 6 a +75 km y 12 a - 75km, mostrando un avance del 39% con relación a la meta anual.
2. Inconvenientes presentados:  El porcentaje de ejecución del tercer trimestre es  bajo ya que las visitas solicitadas por  usuarios están copando la capacidad operativa disponible. 
3. Acciones de Mejora si aplican: Se solicitaron 2 contratistas por lo cual se solicitó cambio de meta de 16 a 28 a -75 km, contando con que se contraten para 2 meses. </v>
          </cell>
          <cell r="AV12">
            <v>0</v>
          </cell>
          <cell r="AW12">
            <v>0</v>
          </cell>
          <cell r="AX12"/>
          <cell r="AY12"/>
          <cell r="AZ12"/>
          <cell r="BA12"/>
          <cell r="BB12">
            <v>0</v>
          </cell>
          <cell r="BC12">
            <v>0</v>
          </cell>
          <cell r="BD12" t="str">
            <v>1. Resultados Alcanzados a la fecha
2. Inconvenientes presentados
3. Acciones de Mejora si aplican</v>
          </cell>
        </row>
        <row r="13">
          <cell r="A13" t="str">
            <v>DC06</v>
          </cell>
          <cell r="B13" t="str">
            <v xml:space="preserve">1 Fortalecimiento  de la inspección  vigilancia y control de los productos competencia del Invima </v>
          </cell>
          <cell r="C13" t="str">
            <v>Dirección de Cosméticos</v>
          </cell>
          <cell r="D13" t="str">
            <v>Realizar Visitas de verificacion de cumplimiento de lineamientos a la DIROS de los productos y establecimiento de nuestra competencia</v>
          </cell>
          <cell r="E13" t="str">
            <v>6- Verificar el cumplimiento de lineamientos a la DIROS</v>
          </cell>
          <cell r="F13" t="str">
            <v>Inversión</v>
          </cell>
          <cell r="G13" t="str">
            <v>informes</v>
          </cell>
          <cell r="H13" t="str">
            <v xml:space="preserve">(Numero de informes realizados / Numero de informes programados)*100 </v>
          </cell>
          <cell r="I13" t="str">
            <v>Número</v>
          </cell>
          <cell r="J13" t="str">
            <v>Trimestral</v>
          </cell>
          <cell r="K13">
            <v>4</v>
          </cell>
          <cell r="L13">
            <v>4</v>
          </cell>
          <cell r="M13">
            <v>0</v>
          </cell>
          <cell r="N13">
            <v>2</v>
          </cell>
          <cell r="O13">
            <v>2</v>
          </cell>
          <cell r="P13">
            <v>0</v>
          </cell>
          <cell r="Q13">
            <v>2</v>
          </cell>
          <cell r="R13">
            <v>0.5</v>
          </cell>
          <cell r="S13">
            <v>1</v>
          </cell>
          <cell r="T13" t="str">
            <v/>
          </cell>
          <cell r="U13">
            <v>0</v>
          </cell>
          <cell r="V13">
            <v>0</v>
          </cell>
          <cell r="W13">
            <v>0</v>
          </cell>
          <cell r="X13">
            <v>0</v>
          </cell>
          <cell r="Y13">
            <v>0</v>
          </cell>
          <cell r="Z13">
            <v>0</v>
          </cell>
          <cell r="AA13">
            <v>0</v>
          </cell>
          <cell r="AB13">
            <v>0</v>
          </cell>
          <cell r="AC13" t="str">
            <v xml:space="preserve">1. Resultados Alcanzados a la fecha: De las 9 visitas a  realizar de Diros 8 a nivel nacional y 1 en Bogotá,  no se ha ejecutado ninguna.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ell>
          <cell r="AD13">
            <v>0</v>
          </cell>
          <cell r="AE13">
            <v>0</v>
          </cell>
          <cell r="AF13">
            <v>0</v>
          </cell>
          <cell r="AG13">
            <v>0</v>
          </cell>
          <cell r="AH13">
            <v>0</v>
          </cell>
          <cell r="AI13">
            <v>0</v>
          </cell>
          <cell r="AJ13">
            <v>0</v>
          </cell>
          <cell r="AK13">
            <v>0</v>
          </cell>
          <cell r="AL13" t="str">
            <v>1. Resultados Alcanzados a la fecha: De las 9 visitas a  realizar de Diros 8 a nivel nacional y 1 en Bogotá,  no se ha ejecutado ninguna.
2. Inconvenientes presentados:El año pasado se hizo el presupuesto basados en un escenario normal, es decir sin pandemia. A la fecha se tiene previsto únicamente culminar el programa de lineamiento a la DIROS con las 4 visitas pendientes del año 2020 
3. Acciones de Mejora si aplican: Se solicitó cambio de meta a 4 a +75 km</v>
          </cell>
          <cell r="AM13">
            <v>0</v>
          </cell>
          <cell r="AN13">
            <v>0</v>
          </cell>
          <cell r="AO13">
            <v>1</v>
          </cell>
          <cell r="AP13">
            <v>0</v>
          </cell>
          <cell r="AQ13">
            <v>0</v>
          </cell>
          <cell r="AR13">
            <v>0</v>
          </cell>
          <cell r="AS13">
            <v>1</v>
          </cell>
          <cell r="AT13">
            <v>0.25</v>
          </cell>
          <cell r="AU13" t="str">
            <v>1. . Resultados Alcanzados a la fecha: De las 4 visitas a  realizar de Diros todas a nivel nacional, únicamente se  se ha ejecutado una con un 25%
2. Inconvenientes presentados: N/A
3. Acciones de Mejora si aplican: las 3 restantes, se tiene programadas en común a cuerdo con los grupos territoriales  para realizarlas el cuarto trimestre del 2021.</v>
          </cell>
          <cell r="AV13">
            <v>1</v>
          </cell>
          <cell r="AW13">
            <v>0</v>
          </cell>
          <cell r="AX13"/>
          <cell r="AY13"/>
          <cell r="AZ13"/>
          <cell r="BA13"/>
          <cell r="BB13">
            <v>1</v>
          </cell>
          <cell r="BC13">
            <v>0.25</v>
          </cell>
          <cell r="BD13" t="str">
            <v>1. Resultados Alcanzados a la fecha
2. Inconvenientes presentados
3. Acciones de Mejora si aplican</v>
          </cell>
        </row>
        <row r="14">
          <cell r="A14" t="str">
            <v>DC07</v>
          </cell>
          <cell r="B14" t="str">
            <v xml:space="preserve">1 Fortalecimiento  de la inspección  vigilancia y control de los productos competencia del Invima </v>
          </cell>
          <cell r="C14" t="str">
            <v>Dirección de Cosméticos</v>
          </cell>
          <cell r="D14" t="str">
            <v>Realizar visitas de IVC competencia de la Dirección de los productos y establecimientos de nuestra competencia.</v>
          </cell>
          <cell r="E14" t="str">
            <v>5- Realizar la ejecución de las actividades de inspección, vigilancia y control</v>
          </cell>
          <cell r="F14" t="str">
            <v>Inversión</v>
          </cell>
          <cell r="G14" t="str">
            <v>visitas de IVC</v>
          </cell>
          <cell r="H14" t="str">
            <v>(No. De visitas de IVC competencia de la Dirección  realizadas / Total de visitas de IVC competencia de la Dirección programadas para el año)*100</v>
          </cell>
          <cell r="I14" t="str">
            <v>Número</v>
          </cell>
          <cell r="J14" t="str">
            <v>Mensual</v>
          </cell>
          <cell r="K14">
            <v>7</v>
          </cell>
          <cell r="L14">
            <v>2</v>
          </cell>
          <cell r="M14">
            <v>5</v>
          </cell>
          <cell r="N14">
            <v>6</v>
          </cell>
          <cell r="O14">
            <v>3</v>
          </cell>
          <cell r="P14">
            <v>3</v>
          </cell>
          <cell r="Q14">
            <v>6</v>
          </cell>
          <cell r="R14">
            <v>0.8571428571428571</v>
          </cell>
          <cell r="S14">
            <v>1</v>
          </cell>
          <cell r="T14" t="str">
            <v/>
          </cell>
          <cell r="U14">
            <v>0</v>
          </cell>
          <cell r="V14">
            <v>0</v>
          </cell>
          <cell r="W14">
            <v>1</v>
          </cell>
          <cell r="X14">
            <v>1</v>
          </cell>
          <cell r="Y14">
            <v>0</v>
          </cell>
          <cell r="Z14">
            <v>1</v>
          </cell>
          <cell r="AA14">
            <v>3</v>
          </cell>
          <cell r="AB14">
            <v>0.42857142857142855</v>
          </cell>
          <cell r="AC14" t="str">
            <v>1. Resultados Alcanzados a la fecha: de las 30 visitas planeadas de IVC competencia de la Dirección, 10 a nivel nacional y 20 en Bogotá, para el primer trimestre se han ejecutado 3: 1 a nivel Nacional y 2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Inconvenientes presentados
3. Acciones de Mejora si aplican</v>
          </cell>
          <cell r="AD14">
            <v>0</v>
          </cell>
          <cell r="AE14">
            <v>0</v>
          </cell>
          <cell r="AF14">
            <v>0</v>
          </cell>
          <cell r="AG14">
            <v>0</v>
          </cell>
          <cell r="AH14">
            <v>0</v>
          </cell>
          <cell r="AI14">
            <v>0</v>
          </cell>
          <cell r="AJ14">
            <v>0</v>
          </cell>
          <cell r="AK14">
            <v>0</v>
          </cell>
          <cell r="AL14" t="str">
            <v>1. Resultados Alcanzados a la fecha: de las 30 visitas planeadas de IVC competencia de la Dirección, 10 a nivel nacional y 20 en Bogotá, para el primer semestre se han ejecutado 3: 1 a nivel Nacional y 2 en Bogotá;  mostrando un avance del 10% con relación a la meta anual. 
2. Inconvenientes presentados:  Esta ejecución es consecuencia de la necesidad de atender las visitas solicitadas a demanda en el proceso de auditorías y certificaciones. Teniendo en cuenta la capacidad  operativa del grupo técnico no fue posible incrementar esta ejecución.
3. Acciones de Mejora si aplican:  Se solicitó cambio de meta de 30 a 7 (2 a +75 km y 5 a -75km)</v>
          </cell>
          <cell r="AM14">
            <v>0</v>
          </cell>
          <cell r="AN14">
            <v>0</v>
          </cell>
          <cell r="AO14">
            <v>0</v>
          </cell>
          <cell r="AP14">
            <v>0</v>
          </cell>
          <cell r="AQ14">
            <v>1</v>
          </cell>
          <cell r="AR14">
            <v>1</v>
          </cell>
          <cell r="AS14">
            <v>2</v>
          </cell>
          <cell r="AT14">
            <v>0.2857142857142857</v>
          </cell>
          <cell r="AU14" t="str">
            <v>1. Resultados Alcanzados a la fecha: de las 7 visitas planeadas de IVC competencia de la Dirección, 2 a nivel nacional y 5 en Bogotá, para el tercer trimestre se han ejecutado 5: 2 a nivel Nacional y 3 en Bogotá;  mostrando un avance del 71% con relación a la meta anual. 
2. Inconvenientes presentados: N/A.
3. Acciones de Mejora si aplican:  N/A</v>
          </cell>
          <cell r="AV14">
            <v>1</v>
          </cell>
          <cell r="AW14">
            <v>0</v>
          </cell>
          <cell r="AX14"/>
          <cell r="AY14"/>
          <cell r="AZ14"/>
          <cell r="BA14"/>
          <cell r="BB14">
            <v>1</v>
          </cell>
          <cell r="BC14">
            <v>0.14285714285714285</v>
          </cell>
          <cell r="BD14" t="str">
            <v>1. Resultados Alcanzados a la fecha
2. Inconvenientes presentados
3. Acciones de Mejora si aplican</v>
          </cell>
        </row>
        <row r="15">
          <cell r="A15" t="str">
            <v>DC08</v>
          </cell>
          <cell r="B15" t="str">
            <v xml:space="preserve">1 Fortalecimiento  de la inspección  vigilancia y control de los productos competencia del Invima </v>
          </cell>
          <cell r="C15" t="str">
            <v>Dirección de Cosméticos</v>
          </cell>
          <cell r="D15" t="str">
            <v xml:space="preserve">Realizar la recolección de las muestras requeridas para demuestra de calidad de cosmeticos, higiene doméstica, absorbentes de higiene personal y plaguicidas </v>
          </cell>
          <cell r="E15" t="str">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ell>
          <cell r="F15" t="str">
            <v>Inversión</v>
          </cell>
          <cell r="G15" t="str">
            <v>Muestras tomadas</v>
          </cell>
          <cell r="H15" t="str">
            <v>(No. de muestras tomadas / No. De muestras proyectadas para el año)*100</v>
          </cell>
          <cell r="I15" t="str">
            <v>Número</v>
          </cell>
          <cell r="J15" t="str">
            <v>Mensual</v>
          </cell>
          <cell r="K15">
            <v>49</v>
          </cell>
          <cell r="L15">
            <v>38</v>
          </cell>
          <cell r="M15">
            <v>11</v>
          </cell>
          <cell r="N15">
            <v>30</v>
          </cell>
          <cell r="O15">
            <v>30</v>
          </cell>
          <cell r="P15">
            <v>0</v>
          </cell>
          <cell r="Q15">
            <v>30</v>
          </cell>
          <cell r="R15">
            <v>0.61224489795918369</v>
          </cell>
          <cell r="S15">
            <v>1</v>
          </cell>
          <cell r="T15" t="str">
            <v/>
          </cell>
          <cell r="U15">
            <v>0</v>
          </cell>
          <cell r="V15">
            <v>0</v>
          </cell>
          <cell r="W15">
            <v>0</v>
          </cell>
          <cell r="X15">
            <v>0</v>
          </cell>
          <cell r="Y15">
            <v>0</v>
          </cell>
          <cell r="Z15">
            <v>0</v>
          </cell>
          <cell r="AA15">
            <v>0</v>
          </cell>
          <cell r="AB15">
            <v>0</v>
          </cell>
          <cell r="AC15" t="str">
            <v>1. Resultados Alcanzados a la fecha: De las 49 visitas programadas (38 a nivel nacional y 11 en Bogotá) no se realizó ninguna, se planea iniciar en el mes de mayo cuando ya se cuente con el contrato de transporte de muestras.
2. Inconvenientes presentados
3. Acciones de Mejora si aplican</v>
          </cell>
          <cell r="AD15">
            <v>0</v>
          </cell>
          <cell r="AE15">
            <v>0</v>
          </cell>
          <cell r="AF15">
            <v>0</v>
          </cell>
          <cell r="AG15">
            <v>0</v>
          </cell>
          <cell r="AH15">
            <v>7</v>
          </cell>
          <cell r="AI15">
            <v>0</v>
          </cell>
          <cell r="AJ15">
            <v>7</v>
          </cell>
          <cell r="AK15">
            <v>0.14285714285714285</v>
          </cell>
          <cell r="AL15" t="str">
            <v>1. Resultados Alcanzados a la fecha: De las 49 muestras programadas (38 a nivel nacional y 11 en Bogotá)  se realizaron 7 en Bucaramanga, con un porcentaje de ejecución sobre la meta prevista del 14,29%, No se planea cambiar la meta, ya que estamos de acuerdo con el cronograma previsto.
2. Inconvenientes presentados: El porcentaje de ejecución es bajo teniendo en cuenta el retraso en la aprobación del transporte de muestras el cual entró en vigencia desde el 18 de junio y las circuntancias actuales del país (pandemia, movilizaciones etc)
3. Acciones de Mejora si aplican</v>
          </cell>
          <cell r="AM15">
            <v>0</v>
          </cell>
          <cell r="AN15">
            <v>0</v>
          </cell>
          <cell r="AO15">
            <v>8</v>
          </cell>
          <cell r="AP15">
            <v>0</v>
          </cell>
          <cell r="AQ15">
            <v>15</v>
          </cell>
          <cell r="AR15">
            <v>0</v>
          </cell>
          <cell r="AS15">
            <v>23</v>
          </cell>
          <cell r="AT15">
            <v>0.46938775510204084</v>
          </cell>
          <cell r="AU15" t="str">
            <v>1. Resultados Alcanzados a la fecha: De las 49 muestras programadas (38 a nivel nacional y 11 en Bogotá)  se han realizado 30 en Bucaramanga, Cartagena, Medellín y Santa Martha con un porcentaje de ejecución sobre la meta prevista del 61%, No se planea cambiar la meta, ya que estamos de acuerdo con el cronograma previsto.
2. Inconvenientes presentados: N/A
3. Acciones de Mejora si aplican: N/A</v>
          </cell>
          <cell r="AV15">
            <v>0</v>
          </cell>
          <cell r="AW15">
            <v>0</v>
          </cell>
          <cell r="AX15"/>
          <cell r="AY15"/>
          <cell r="AZ15"/>
          <cell r="BA15"/>
          <cell r="BB15">
            <v>0</v>
          </cell>
          <cell r="BC15">
            <v>0</v>
          </cell>
          <cell r="BD15" t="str">
            <v>1. Resultados Alcanzados a la fecha
2. Inconvenientes presentados
3. Acciones de Mejora si aplican</v>
          </cell>
        </row>
        <row r="16">
          <cell r="A16" t="str">
            <v>DC09</v>
          </cell>
          <cell r="B16" t="str">
            <v xml:space="preserve">1 Fortalecimiento  de la inspección  vigilancia y control de los productos competencia del Invima </v>
          </cell>
          <cell r="C16" t="str">
            <v>Dirección de Cosméticos</v>
          </cell>
          <cell r="D16" t="str">
            <v xml:space="preserve">Realizar estudios y gestionar trámites de Notificaciones Sanitarias Obligatorias y Registro Sanitarios Nuevos de Produtos cosméticos, higiene doméstica, absorbentes de higiene personal y plaguicidas </v>
          </cell>
          <cell r="E16" t="str">
            <v>8- Adelantar estudios de los trámites nuevos asociados a cosméticos, higiene doméstica, absorbentes de higiene personal y plaguicidas.</v>
          </cell>
          <cell r="F16" t="str">
            <v>Inversión</v>
          </cell>
          <cell r="G16" t="str">
            <v>registros sanitarios expedidos nivel Central</v>
          </cell>
          <cell r="H16" t="str">
            <v>(No. de registros Sanitarios NS-NSO   expedidos nuevos -reconocimiento/ No. Total de registros sanitarios NS-NSO nuevos -reconocimiento programados) *100</v>
          </cell>
          <cell r="I16" t="str">
            <v>Número</v>
          </cell>
          <cell r="J16" t="str">
            <v>Mensual</v>
          </cell>
          <cell r="K16">
            <v>8290</v>
          </cell>
          <cell r="L16">
            <v>0</v>
          </cell>
          <cell r="M16">
            <v>8290</v>
          </cell>
          <cell r="N16">
            <v>6775</v>
          </cell>
          <cell r="O16">
            <v>0</v>
          </cell>
          <cell r="P16">
            <v>6775</v>
          </cell>
          <cell r="Q16">
            <v>6775</v>
          </cell>
          <cell r="R16">
            <v>0.81724969843184558</v>
          </cell>
          <cell r="S16">
            <v>1</v>
          </cell>
          <cell r="T16" t="str">
            <v/>
          </cell>
          <cell r="U16">
            <v>0</v>
          </cell>
          <cell r="V16">
            <v>152</v>
          </cell>
          <cell r="W16">
            <v>0</v>
          </cell>
          <cell r="X16">
            <v>645</v>
          </cell>
          <cell r="Y16">
            <v>0</v>
          </cell>
          <cell r="Z16">
            <v>723</v>
          </cell>
          <cell r="AA16">
            <v>1520</v>
          </cell>
          <cell r="AB16">
            <v>0.18335343787696018</v>
          </cell>
          <cell r="AC16" t="str">
            <v>1. Resultados Alcanzados a la fecha: De los 8100 trámites programados de Registro Sanitario-NS-NSO- nuevos, reconocimientos para productos cosméticos, productos de higiene doméstica y Plaguicidas, en el primer trimestre se realizaron  1520 con lo cual se obtiene  un  cumplimiento acumulado del 18,77%. 
Los 1520  trámites realizados en el primer trimestre se discriminan así: Cosméticos  1331, Aseo 179 y plaguicidas 10
Nota: Los datos  reportados fueron tomados del informe emitido por el aplicativo de RS.
2. Inconvenientes presentados
3. Acciones de Mejora si aplican</v>
          </cell>
          <cell r="AD16">
            <v>0</v>
          </cell>
          <cell r="AE16">
            <v>862</v>
          </cell>
          <cell r="AF16">
            <v>0</v>
          </cell>
          <cell r="AG16">
            <v>598</v>
          </cell>
          <cell r="AH16">
            <v>0</v>
          </cell>
          <cell r="AI16">
            <v>715</v>
          </cell>
          <cell r="AJ16">
            <v>2175</v>
          </cell>
          <cell r="AK16">
            <v>0.26236429433051872</v>
          </cell>
          <cell r="AL16" t="str">
            <v>1. Resultados Alcanzados a la fecha: De los 8100 trámites programados de Registro Sanitario-NS-NSO- nuevos, reconocimientos para productos cosméticos, productos de higiene doméstica y Plaguicidas, en el primer semestre se realizaron  3695 con lo cual se obtiene  un  cumplimiento acumulado del 45,62%. 
Los 3695  trámites realizados en el primer semestre se discriminan así: Cosméticos  3250, Aseo 425 y plaguicidas 20
Nota: Los datos  reportados fueron tomados del informe emitido por el aplicativo de RS.
2. Inconvenientes presentados: N/A
3. Acciones de Mejora si aplican: Debido a que los funcionarios de Medellín se les está asignando más trámites para su estudio y gestión, teniendo en cuenta el cierre de las oficinas por la pandemia y el estudio de cargas realizado en la Dirección, se solicitó una reducción de esta meta de 8100 a 7750, la diferencia es decir los 350 se le asignarán a la actividad "Desconcentración de trámites" nuevos</v>
          </cell>
          <cell r="AM16">
            <v>0</v>
          </cell>
          <cell r="AN16">
            <v>781</v>
          </cell>
          <cell r="AO16">
            <v>0</v>
          </cell>
          <cell r="AP16">
            <v>851</v>
          </cell>
          <cell r="AQ16">
            <v>0</v>
          </cell>
          <cell r="AR16">
            <v>694</v>
          </cell>
          <cell r="AS16">
            <v>2326</v>
          </cell>
          <cell r="AT16">
            <v>0.28057901085645354</v>
          </cell>
          <cell r="AU16" t="str">
            <v>1. Resultados Alcanzados a la fecha: De los 8.290 trámites programados de Registro Sanitario-NS-NSO- nuevos, reconocimientos para productos cosméticos, productos de higiene doméstica y Plaguicidas, en el tercer trimestre se realizaron  6021 con lo cual se obtiene  un  cumplimiento acumulado del 72%. 
Los 6021  trámites realizados en el tercer trimestre se discriminan así: Cosméticos 5317, Aseo 677 y plaguicidas 27
Nota: Los datos  reportados fueron tomados del informe emitido por el aplicativo de RS.
2. Inconvenientes presentados: N/A
3. Acciones de Mejora si aplican: Se solicitaron 4 contratistas más para los meses de octubre y noviembre, por lo cual se cambió  la meta de 7750 a 8290</v>
          </cell>
          <cell r="AV16">
            <v>0</v>
          </cell>
          <cell r="AW16">
            <v>754</v>
          </cell>
          <cell r="AX16"/>
          <cell r="AY16"/>
          <cell r="AZ16"/>
          <cell r="BA16"/>
          <cell r="BB16">
            <v>754</v>
          </cell>
          <cell r="BC16">
            <v>9.0952955367913146E-2</v>
          </cell>
          <cell r="BD16" t="str">
            <v>1. Resultados Alcanzados a la fecha
2. Inconvenientes presentados
3. Acciones de Mejora si aplican</v>
          </cell>
        </row>
        <row r="17">
          <cell r="A17" t="str">
            <v>DC10</v>
          </cell>
          <cell r="B17" t="str">
            <v xml:space="preserve">1 Fortalecimiento  de la inspección  vigilancia y control de los productos competencia del Invima </v>
          </cell>
          <cell r="C17" t="str">
            <v>Dirección de Cosméticos</v>
          </cell>
          <cell r="D17" t="str">
            <v xml:space="preserve">Realizar estudios y gestionar trámites de Notificaciones Sanitarias Obligatorias y Registro Sanitarios Nuevos de Produtos cosméticos, higiene doméstica, absorbentes de higiene personal y plaguicidas </v>
          </cell>
          <cell r="E17" t="str">
            <v>8- Adelantar estudios de los trámites nuevos asociados a cosméticos, higiene doméstica, absorbentes de higiene personal y plaguicidas.</v>
          </cell>
          <cell r="F17" t="str">
            <v>Inversión</v>
          </cell>
          <cell r="G17" t="str">
            <v>registros sanitarios expedidos en el marco de "Desconcentración de Trámites" GTT MEDELLIN</v>
          </cell>
          <cell r="H17" t="str">
            <v>(No. de registros Sanitarios NS-NSO   expedidos nuevos -reconocimiento/ No. Total de registros sanitarios NS-NSO nuevos -reconocimiento programados) *100</v>
          </cell>
          <cell r="I17" t="str">
            <v>Número</v>
          </cell>
          <cell r="J17" t="str">
            <v>Mensual</v>
          </cell>
          <cell r="K17">
            <v>1700</v>
          </cell>
          <cell r="L17">
            <v>0</v>
          </cell>
          <cell r="M17">
            <v>1700</v>
          </cell>
          <cell r="N17">
            <v>1515</v>
          </cell>
          <cell r="O17">
            <v>0</v>
          </cell>
          <cell r="P17">
            <v>1515</v>
          </cell>
          <cell r="Q17">
            <v>1515</v>
          </cell>
          <cell r="R17">
            <v>0.89117647058823535</v>
          </cell>
          <cell r="S17">
            <v>1</v>
          </cell>
          <cell r="T17" t="str">
            <v/>
          </cell>
          <cell r="U17">
            <v>0</v>
          </cell>
          <cell r="V17">
            <v>0</v>
          </cell>
          <cell r="W17">
            <v>0</v>
          </cell>
          <cell r="X17">
            <v>1</v>
          </cell>
          <cell r="Y17">
            <v>0</v>
          </cell>
          <cell r="Z17">
            <v>94</v>
          </cell>
          <cell r="AA17">
            <v>95</v>
          </cell>
          <cell r="AB17">
            <v>5.5882352941176473E-2</v>
          </cell>
          <cell r="AC17" t="str">
            <v>1. Resultados Alcanzados a la fecha: De los 500 trámites que se tienen como meta para este año, en el primer trimestre se realizaron 95 trámites nuevos, con lo que se obtiene un acumulado de 19%. Los 95 trámites se discriminan así: 54 de cosméticos y 41 de Aseo y Limpieza
2. Inconvenientes presentados
3. Acciones de Mejora si aplican</v>
          </cell>
          <cell r="AD17">
            <v>0</v>
          </cell>
          <cell r="AE17">
            <v>107</v>
          </cell>
          <cell r="AF17">
            <v>0</v>
          </cell>
          <cell r="AG17">
            <v>123</v>
          </cell>
          <cell r="AH17">
            <v>0</v>
          </cell>
          <cell r="AI17">
            <v>17</v>
          </cell>
          <cell r="AJ17">
            <v>247</v>
          </cell>
          <cell r="AK17">
            <v>0.14529411764705882</v>
          </cell>
          <cell r="AL17" t="str">
            <v>1. Resultados Alcanzados a la fecha: De los 500 trámites que se tienen como meta para este año, en el primer trimestre se realizaron 342 trámites nuevos, con lo que se obtiene un acumulado de 68,40%. Los 342 trámites se discriminan así: 254 de cosméticos y 88 de Aseo y Limpieza
2. Inconvenientes presentados: Se hizo una redistribución entre los trámites  que están contemplados en el nivel central y en  desconcentración de trámites.
3. Acciones de Mejora si aplican: Se solcitó un aumento en la meta de 500 a 850</v>
          </cell>
          <cell r="AM17">
            <v>0</v>
          </cell>
          <cell r="AN17">
            <v>188</v>
          </cell>
          <cell r="AO17">
            <v>0</v>
          </cell>
          <cell r="AP17">
            <v>379</v>
          </cell>
          <cell r="AQ17">
            <v>0</v>
          </cell>
          <cell r="AR17">
            <v>338</v>
          </cell>
          <cell r="AS17">
            <v>905</v>
          </cell>
          <cell r="AT17">
            <v>0.53235294117647058</v>
          </cell>
          <cell r="AU17" t="str">
            <v>1. Resultados Alcanzados a la fecha: De los 850 trámites que se tienen como meta para este año, en el tercer trimestre se realizaron 1247 trámites nuevos, con lo que se encuentra sobreejecutada la meta.  Los 1247 trámites se discriminan así: 1053 de cosméticos y 194 de Aseo y Limpieza
2. Inconvenientes presentados: Se hizo una redistribución entre los trámites  que están contemplados en el nivel central y en  desconcentración de trámites.
3. Acciones de Mejora si aplican: N/A</v>
          </cell>
          <cell r="AV17">
            <v>0</v>
          </cell>
          <cell r="AW17">
            <v>268</v>
          </cell>
          <cell r="AX17"/>
          <cell r="AY17"/>
          <cell r="AZ17"/>
          <cell r="BA17"/>
          <cell r="BB17">
            <v>268</v>
          </cell>
          <cell r="BC17">
            <v>0.15764705882352942</v>
          </cell>
          <cell r="BD17" t="str">
            <v>1. Resultados Alcanzados a la fecha
2. Inconvenientes presentados
3. Acciones de Mejora si aplican</v>
          </cell>
        </row>
        <row r="18">
          <cell r="A18" t="str">
            <v>DC11</v>
          </cell>
          <cell r="B18" t="str">
            <v xml:space="preserve">1 Fortalecimiento  de la inspección  vigilancia y control de los productos competencia del Invima </v>
          </cell>
          <cell r="C18" t="str">
            <v>Dirección de Cosméticos</v>
          </cell>
          <cell r="D18" t="str">
            <v>Realizar tramites de registro sanitario-NS-NSO- nuevos, reconocimientos y renovaciones</v>
          </cell>
          <cell r="E18" t="str">
            <v>9- Gestionar las solicitudes de Renovación de los trámites asociados de cosméticos, higiene doméstica, absorbentes de higiene personal y plaguicidas.</v>
          </cell>
          <cell r="F18" t="str">
            <v>Inversión</v>
          </cell>
          <cell r="G18" t="str">
            <v>registros sanitarios renovados</v>
          </cell>
          <cell r="H18" t="str">
            <v>(No. de registros Sanitarios renovados / No. Total de registros sanitarios programados para renovación) *100</v>
          </cell>
          <cell r="I18" t="str">
            <v>Número</v>
          </cell>
          <cell r="J18" t="str">
            <v>Mensual</v>
          </cell>
          <cell r="K18">
            <v>3125</v>
          </cell>
          <cell r="L18">
            <v>0</v>
          </cell>
          <cell r="M18">
            <v>3125</v>
          </cell>
          <cell r="N18">
            <v>1613</v>
          </cell>
          <cell r="O18">
            <v>0</v>
          </cell>
          <cell r="P18">
            <v>1613</v>
          </cell>
          <cell r="Q18">
            <v>1613</v>
          </cell>
          <cell r="R18">
            <v>0.51615999999999995</v>
          </cell>
          <cell r="S18">
            <v>1</v>
          </cell>
          <cell r="T18" t="str">
            <v/>
          </cell>
          <cell r="U18">
            <v>0</v>
          </cell>
          <cell r="V18">
            <v>58</v>
          </cell>
          <cell r="W18">
            <v>0</v>
          </cell>
          <cell r="X18">
            <v>205</v>
          </cell>
          <cell r="Y18">
            <v>0</v>
          </cell>
          <cell r="Z18">
            <v>162</v>
          </cell>
          <cell r="AA18">
            <v>425</v>
          </cell>
          <cell r="AB18">
            <v>0.13600000000000001</v>
          </cell>
          <cell r="AC18" t="str">
            <v>1. Resultados Alcanzados a la fecha: De los 550 tramites que se tenían como meta  para la realización de Registro Sanitario-NSO, renovados para productos Cosméticos, Productos de Higiene Doméstica y Plaguicidas se realizaron en el primer trimestre 425, con lo que se logra un cumplimiento acumulado del 77,27%.
Los 425 trámites se discriminan así: Cosméticos 346, Aseo74, Plaguicidas 5
Nota: Los datos  reportados fueron tomados del informe emitido por el aplicativo de RS.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ell>
          <cell r="AD18">
            <v>0</v>
          </cell>
          <cell r="AE18">
            <v>57</v>
          </cell>
          <cell r="AF18">
            <v>0</v>
          </cell>
          <cell r="AG18">
            <v>122</v>
          </cell>
          <cell r="AH18">
            <v>0</v>
          </cell>
          <cell r="AI18">
            <v>166</v>
          </cell>
          <cell r="AJ18">
            <v>345</v>
          </cell>
          <cell r="AK18">
            <v>0.1104</v>
          </cell>
          <cell r="AL18" t="str">
            <v>1. Resultados Alcanzados a la fecha: De los 550 tramites que se tenían como meta  para la realización de Registro Sanitario-NSO, renovados para productos Cosméticos, Productos de Higiene Doméstica y Plaguicidas se realizaron en el primer semestre  770, con lo que hay una sobreejecución de la meta.
Los 770 trámites se discriminan así: Cosméticos 583, Aseo 173, Plaguicidas 14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solicitó un cambio de meta de 550 a 1100</v>
          </cell>
          <cell r="AM18">
            <v>0</v>
          </cell>
          <cell r="AN18">
            <v>155</v>
          </cell>
          <cell r="AO18">
            <v>0</v>
          </cell>
          <cell r="AP18">
            <v>170</v>
          </cell>
          <cell r="AQ18">
            <v>0</v>
          </cell>
          <cell r="AR18">
            <v>289</v>
          </cell>
          <cell r="AS18">
            <v>614</v>
          </cell>
          <cell r="AT18">
            <v>0.19647999999999999</v>
          </cell>
          <cell r="AU18" t="str">
            <v>1. Resultados Alcanzados a la fecha: De los 3125 tramites que se tenían como meta  para la realización de Registro Sanitario-NSO, renovados para productos Cosméticos, Productos de Higiene Doméstica y Plaguicidas se han realziado 1384 en el tercer trimestre, para un porcentaje de ejecución a la fecha de 44,29.
Los 1384 trámites se discriminan así: Cosméticos 1094, Aseo 274, Plaguicidas 16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solicitaron 4 contratistas más para el grupo de registros sanitarios para poder gestionar los trámites represados,  se solicitó aumento de  la meta de 1100 a 3125</v>
          </cell>
          <cell r="AV18">
            <v>0</v>
          </cell>
          <cell r="AW18">
            <v>229</v>
          </cell>
          <cell r="AX18"/>
          <cell r="AY18"/>
          <cell r="AZ18"/>
          <cell r="BA18"/>
          <cell r="BB18">
            <v>229</v>
          </cell>
          <cell r="BC18">
            <v>7.3279999999999998E-2</v>
          </cell>
          <cell r="BD18" t="str">
            <v>1. Resultados Alcanzados a la fecha
2. Inconvenientes presentados
3. Acciones de Mejora si aplican</v>
          </cell>
        </row>
        <row r="19">
          <cell r="A19" t="str">
            <v>DC12</v>
          </cell>
          <cell r="B19" t="str">
            <v xml:space="preserve">1 Fortalecimiento  de la inspección  vigilancia y control de los productos competencia del Invima </v>
          </cell>
          <cell r="C19" t="str">
            <v>Dirección de Cosméticos</v>
          </cell>
          <cell r="D19" t="str">
            <v>Realizar tramites asociados a registro sanitario-NS-NSO-(Modificaciones, cambios, certificaciones RS y autorizaciones)</v>
          </cell>
          <cell r="E19"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F19" t="str">
            <v>Inversión</v>
          </cell>
          <cell r="G19" t="str">
            <v xml:space="preserve">Trámites Asociados nivel Central </v>
          </cell>
          <cell r="H19" t="str">
            <v>(No. de tramites asociados a  registros Sanitarios NS-NSO  realizados / No. Total de tramites asociados a  registros Sanitarios NS-NSO  programados)  *100</v>
          </cell>
          <cell r="I19" t="str">
            <v>Número</v>
          </cell>
          <cell r="J19" t="str">
            <v>Mensual</v>
          </cell>
          <cell r="K19">
            <v>11300</v>
          </cell>
          <cell r="L19">
            <v>0</v>
          </cell>
          <cell r="M19">
            <v>11300</v>
          </cell>
          <cell r="N19">
            <v>11422</v>
          </cell>
          <cell r="O19">
            <v>0</v>
          </cell>
          <cell r="P19">
            <v>11422</v>
          </cell>
          <cell r="Q19">
            <v>11422</v>
          </cell>
          <cell r="R19">
            <v>1</v>
          </cell>
          <cell r="S19">
            <v>1</v>
          </cell>
          <cell r="T19" t="str">
            <v>Revisar la sobreejecución del Indicador</v>
          </cell>
          <cell r="U19">
            <v>0</v>
          </cell>
          <cell r="V19">
            <v>272</v>
          </cell>
          <cell r="W19">
            <v>0</v>
          </cell>
          <cell r="X19">
            <v>876</v>
          </cell>
          <cell r="Y19">
            <v>0</v>
          </cell>
          <cell r="Z19">
            <v>1340</v>
          </cell>
          <cell r="AA19">
            <v>2488</v>
          </cell>
          <cell r="AB19">
            <v>0.22017699115044248</v>
          </cell>
          <cell r="AC19" t="str">
            <v>1. Resultados Alcanzados a la fecha: Resultados Alcanzados a la fecha: De los 12900 tramites que se tenían como meta  para la realización de Registro Sanitario-NSO, cambios para productos Cosméticos, Productos de Higiene Doméstica y Plaguicidas se realizaron en el primer trimestre 2488, con lo que se logra un cumplimiento acumulado del 19,29%.
Los 2488 trámites se discriminan así: Cosméticos 2164, Aseo 315, Plaguicidas 9
Nota: Los datos  reportados fueron tomados del informe emitido por el aplicativo de RS.
2. Inconvenientes presentados
3. Acciones de Mejora si aplican</v>
          </cell>
          <cell r="AD19">
            <v>0</v>
          </cell>
          <cell r="AE19">
            <v>1426</v>
          </cell>
          <cell r="AF19">
            <v>0</v>
          </cell>
          <cell r="AG19">
            <v>1285</v>
          </cell>
          <cell r="AH19">
            <v>0</v>
          </cell>
          <cell r="AI19">
            <v>1314</v>
          </cell>
          <cell r="AJ19">
            <v>4025</v>
          </cell>
          <cell r="AK19">
            <v>0.35619469026548672</v>
          </cell>
          <cell r="AL19" t="str">
            <v>1. Resultados Alcanzados a la fecha:  De los 12900 tramites que se tenían como meta  para la realización de Registro Sanitario-NSO, cambios para productos Cosméticos, Productos de Higiene Doméstica y Plaguicidas se realizaron en el primer semestre 6513, con lo que se logra un cumplimiento acumulado del 50,49%.
Los 6513 trámites se discriminan así: Cosméticos 5734, Aseo 759, Plaguicidas 20
Nota: Los datos  reportados fueron tomados del informe emitido por el aplicativo de RS.
2. Inconvenientes presentados
3. Acciones de Mejora si aplican: Se solicitó una disminución en la meta de 12900 a 11300 , la diferencia por 1600, se aumenta a la meta de desconcentración de trámites.  
Lo anterior porque a los funcionarios de Medellín se les está asignando más trámites para su estudio y gestión, teniendo en cuenta el cierre de las oficinas por la pandemia y el estudio de cargas realizado en la Dirección.</v>
          </cell>
          <cell r="AM19">
            <v>0</v>
          </cell>
          <cell r="AN19">
            <v>1315</v>
          </cell>
          <cell r="AO19">
            <v>0</v>
          </cell>
          <cell r="AP19">
            <v>1147</v>
          </cell>
          <cell r="AQ19">
            <v>0</v>
          </cell>
          <cell r="AR19">
            <v>1357</v>
          </cell>
          <cell r="AS19">
            <v>3819</v>
          </cell>
          <cell r="AT19">
            <v>0.3379646017699115</v>
          </cell>
          <cell r="AU19" t="str">
            <v>1. Resultados Alcanzados a la fecha:  De los 11300 tramites que se tenían como meta  para la realización de Registro Sanitario-NSO, cambios para productos Cosméticos, Productos de Higiene Doméstica y Plaguicidas se han realziado hasta el tercer trimestre 10332, con lo que se logra un cumplimiento acumulado del 91%.
Los 10332 trámites se discriminan así: Cosméticos 9135, Aseo 1154, Plaguicidas 43
Nota: Los datos  reportados fueron tomados del informe emitido por el aplicativo de RS.
2. Inconvenientes presentados: N/A
3. Acciones de Mejora si aplican: n/A</v>
          </cell>
          <cell r="AV19">
            <v>0</v>
          </cell>
          <cell r="AW19">
            <v>1090</v>
          </cell>
          <cell r="AX19"/>
          <cell r="AY19"/>
          <cell r="AZ19"/>
          <cell r="BA19"/>
          <cell r="BB19">
            <v>1090</v>
          </cell>
          <cell r="BC19">
            <v>9.6460176991150448E-2</v>
          </cell>
          <cell r="BD19" t="str">
            <v>1. Resultados Alcanzados a la fecha
2. Inconvenientes presentados
3. Acciones de Mejora si aplican</v>
          </cell>
        </row>
        <row r="20">
          <cell r="A20" t="str">
            <v>DC13</v>
          </cell>
          <cell r="B20" t="str">
            <v xml:space="preserve">1 Fortalecimiento  de la inspección  vigilancia y control de los productos competencia del Invima </v>
          </cell>
          <cell r="C20" t="str">
            <v>Dirección de Cosméticos</v>
          </cell>
          <cell r="D20" t="str">
            <v>Realizar tramites asociados a registro sanitario-NS-NSO-(Modificaciones, cambios, certificaciones RS y autorizaciones)</v>
          </cell>
          <cell r="E20" t="str">
            <v>10- Gestionar los trámites asociados a Modificaciones, cambios, certificaciones RS y autorizaciones para productos cosméticos, productos de higiene doméstica y Plaguicidas y otros que permitan ajustarse al cumplimiento de las normas sanitarias nacionales e internacionales.</v>
          </cell>
          <cell r="F20" t="str">
            <v>Inversión</v>
          </cell>
          <cell r="G20" t="str">
            <v>Trámites Asociados en el marco de "Desconcentración de Trámites"  GTT MEDELLIN</v>
          </cell>
          <cell r="H20" t="str">
            <v>(No. de tramites asociados a  registros Sanitarios NS-NSO  realizados / No. Total de tramites asociados a  registros Sanitarios NS-NSO  programados)  *100</v>
          </cell>
          <cell r="I20" t="str">
            <v>Número</v>
          </cell>
          <cell r="J20" t="str">
            <v>Mensual</v>
          </cell>
          <cell r="K20">
            <v>2020</v>
          </cell>
          <cell r="L20">
            <v>0</v>
          </cell>
          <cell r="M20">
            <v>2020</v>
          </cell>
          <cell r="N20">
            <v>2162</v>
          </cell>
          <cell r="O20">
            <v>0</v>
          </cell>
          <cell r="P20">
            <v>2162</v>
          </cell>
          <cell r="Q20">
            <v>2162</v>
          </cell>
          <cell r="R20">
            <v>1</v>
          </cell>
          <cell r="S20">
            <v>1</v>
          </cell>
          <cell r="T20" t="str">
            <v>Revisar la sobreejecución del Indicador</v>
          </cell>
          <cell r="U20">
            <v>0</v>
          </cell>
          <cell r="V20">
            <v>0</v>
          </cell>
          <cell r="W20">
            <v>0</v>
          </cell>
          <cell r="X20">
            <v>26</v>
          </cell>
          <cell r="Y20">
            <v>0</v>
          </cell>
          <cell r="Z20">
            <v>414</v>
          </cell>
          <cell r="AA20">
            <v>440</v>
          </cell>
          <cell r="AB20">
            <v>0.21782178217821782</v>
          </cell>
          <cell r="AC20" t="str">
            <v>1. Resultados Alcanzados a la fecha: De los 420 trámites que se tenían como meta, se ralizaron en el primer trimestre 440 lo cual nos da como resultado una sobre ejucución de 104,76%. Los  440 trámites se discriminan en  368 cosméticos y 72 de aseo.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ell>
          <cell r="AD20">
            <v>0</v>
          </cell>
          <cell r="AE20">
            <v>338</v>
          </cell>
          <cell r="AF20">
            <v>0</v>
          </cell>
          <cell r="AG20">
            <v>383</v>
          </cell>
          <cell r="AH20">
            <v>0</v>
          </cell>
          <cell r="AI20">
            <v>542</v>
          </cell>
          <cell r="AJ20">
            <v>1263</v>
          </cell>
          <cell r="AK20">
            <v>0.62524752475247525</v>
          </cell>
          <cell r="AL20" t="str">
            <v>1. Resultados Alcanzados a la fecha: De los 420 trámites que se tenían como meta, se ralizaron en el primer semestre 1703 lo cual nos da como resultado una sobre ejucución. Los  1703 trámites se discriminan en  1548 cosméticos y 155 de aseo.
2. Inconvenientes presentados: Se presenta una sobreejcución de la meta inicial. 
3. Acciones de Mejora si aplican:  Se solicitó un aumento  en la meta de 420 a 2020. La diferencia  por 1600, se reduce a la meta del nivel central.  
Lo anterior porque a los funcionarios de Medellín se les está asignando más trámites para su estudio y gestión, teniendo en cuenta el cierre de las oficinas por la pandemia y el estudio de cargas realizado en la Dirección</v>
          </cell>
          <cell r="AM20">
            <v>0</v>
          </cell>
          <cell r="AN20">
            <v>194</v>
          </cell>
          <cell r="AO20">
            <v>0</v>
          </cell>
          <cell r="AP20">
            <v>47</v>
          </cell>
          <cell r="AQ20">
            <v>0</v>
          </cell>
          <cell r="AR20">
            <v>41</v>
          </cell>
          <cell r="AS20">
            <v>282</v>
          </cell>
          <cell r="AT20">
            <v>0.13960396039603962</v>
          </cell>
          <cell r="AU20" t="str">
            <v>1. Resultados Alcanzados a la fecha: De los 2020 trámites que se tenían como meta, se ralizaron en el tercer trimestre 1985 cual nos da como resultado un 98%. Los 1985 trámites se discriminan en  1825 cosméticos y 160 de aseo.
2. Inconvenientes presentados: N/A. 
3. Acciones de Mejora si aplican:  N/A</v>
          </cell>
          <cell r="AV20">
            <v>0</v>
          </cell>
          <cell r="AW20">
            <v>177</v>
          </cell>
          <cell r="AX20"/>
          <cell r="AY20"/>
          <cell r="AZ20"/>
          <cell r="BA20"/>
          <cell r="BB20">
            <v>177</v>
          </cell>
          <cell r="BC20">
            <v>8.7623762376237618E-2</v>
          </cell>
          <cell r="BD20" t="str">
            <v>1. Resultados Alcanzados a la fecha
2. Inconvenientes presentados
3. Acciones de Mejora si aplican</v>
          </cell>
        </row>
        <row r="21">
          <cell r="A21" t="str">
            <v>DC14</v>
          </cell>
          <cell r="B21" t="str">
            <v>5 Gestión de la transparencia, participación ciudadana, rendición de cuentas y lucha contra la ilegalidad</v>
          </cell>
          <cell r="C21" t="str">
            <v>Dirección de Cosméticos</v>
          </cell>
          <cell r="D21" t="str">
            <v>Identificar y ejecutar las actividades de participación ciudadana de acuerdo a la metodologia institucional_ Lineamientos de documentación de participación ciudadana y rendición de cuentas</v>
          </cell>
          <cell r="E21" t="str">
            <v>Realizar las acciones de participación ciudadana de acuerdo a la metodología institucional</v>
          </cell>
          <cell r="F21" t="str">
            <v>Funcionamiento</v>
          </cell>
          <cell r="G21" t="str">
            <v>Actividades de Participación Ciudadana</v>
          </cell>
          <cell r="H21" t="str">
            <v xml:space="preserve">(No de actividades documentadas/No de actividades identificadas)*100 
</v>
          </cell>
          <cell r="I21" t="str">
            <v>Número</v>
          </cell>
          <cell r="J21" t="str">
            <v>Trimestral</v>
          </cell>
          <cell r="K21">
            <v>4</v>
          </cell>
          <cell r="L21">
            <v>0</v>
          </cell>
          <cell r="M21">
            <v>4</v>
          </cell>
          <cell r="N21">
            <v>3</v>
          </cell>
          <cell r="O21">
            <v>0</v>
          </cell>
          <cell r="P21">
            <v>3</v>
          </cell>
          <cell r="Q21">
            <v>3</v>
          </cell>
          <cell r="R21">
            <v>0.75</v>
          </cell>
          <cell r="S21">
            <v>1</v>
          </cell>
          <cell r="T21" t="str">
            <v/>
          </cell>
          <cell r="U21">
            <v>0</v>
          </cell>
          <cell r="V21">
            <v>0</v>
          </cell>
          <cell r="W21">
            <v>0</v>
          </cell>
          <cell r="X21">
            <v>0</v>
          </cell>
          <cell r="Y21">
            <v>0</v>
          </cell>
          <cell r="Z21">
            <v>1</v>
          </cell>
          <cell r="AA21">
            <v>1</v>
          </cell>
          <cell r="AB21">
            <v>0.25</v>
          </cell>
          <cell r="AC21" t="str">
            <v>1. Resultados Alcanzados a la fecha: En el primer trimestre se realizaron cinco (5) talleres así: en Febrero 5: Errores evidenciados en los documentos expedidos; en febrero 19, 25 y 26: Taller Virtual sobre Decisión 833 y reglamentación asociada; en febrero 22, Conversatorio con Accytec., alcanzando un 25% de la ejecución total delaño.
2. Inconvenientes presentados
3. Acciones de Mejora si aplican</v>
          </cell>
          <cell r="AD21">
            <v>0</v>
          </cell>
          <cell r="AE21">
            <v>0</v>
          </cell>
          <cell r="AF21">
            <v>0</v>
          </cell>
          <cell r="AG21">
            <v>0</v>
          </cell>
          <cell r="AH21">
            <v>0</v>
          </cell>
          <cell r="AI21">
            <v>1</v>
          </cell>
          <cell r="AJ21">
            <v>1</v>
          </cell>
          <cell r="AK21">
            <v>0.25</v>
          </cell>
          <cell r="AL21" t="str">
            <v>1. Resultados Alcanzados a la fecha: En el segundo trimestre se realizó un conversatorio con la ANDI el 7 de abril, sobre la Decisión 833 de 2018, con lo cual se logra un porcentaje de ejecución del 50%.
2. Inconvenientes presentados
3. Acciones de Mejora si aplican</v>
          </cell>
          <cell r="AM21">
            <v>0</v>
          </cell>
          <cell r="AN21">
            <v>0</v>
          </cell>
          <cell r="AO21">
            <v>0</v>
          </cell>
          <cell r="AP21">
            <v>0</v>
          </cell>
          <cell r="AQ21">
            <v>0</v>
          </cell>
          <cell r="AR21">
            <v>1</v>
          </cell>
          <cell r="AS21">
            <v>1</v>
          </cell>
          <cell r="AT21">
            <v>0.25</v>
          </cell>
          <cell r="AU21" t="str">
            <v>1. Resultados Alcanzados a la fecha: En el tercer trimestre se realizó un taller sobre la Decisión 833 de 2018 dirigido a la Industria, con lo cual se logra un porcentaje de ejecución del 75%.
2. Inconvenientes presentados
3. Acciones de Mejora si aplican</v>
          </cell>
          <cell r="AV21">
            <v>0</v>
          </cell>
          <cell r="AW21">
            <v>0</v>
          </cell>
          <cell r="AX21"/>
          <cell r="AY21"/>
          <cell r="AZ21"/>
          <cell r="BA21"/>
          <cell r="BB21">
            <v>0</v>
          </cell>
          <cell r="BC21">
            <v>0</v>
          </cell>
          <cell r="BD21" t="str">
            <v>1. Resultados Alcanzados a la fecha
2. Inconvenientes presentados
3. Acciones de Mejora si aplican</v>
          </cell>
        </row>
        <row r="22">
          <cell r="A22" t="str">
            <v>DC15</v>
          </cell>
          <cell r="B22" t="str">
            <v xml:space="preserve">3 Fortalecimiento institucional de la gestión administrativa y de apoyo del Invima </v>
          </cell>
          <cell r="C22" t="str">
            <v>Dirección de Cosméticos</v>
          </cell>
          <cell r="D22" t="str">
            <v>Ejecutar el 95%  de los recursos del presupuesto de invesión apropiado para la vigencia</v>
          </cell>
          <cell r="E22" t="str">
            <v>Cumplir con la ejecución del presupuesto de inversión apropiado a la dependencia de acuerdo a los lineamientos establecidos por la Oficina Asesora de Planeación</v>
          </cell>
          <cell r="F22" t="str">
            <v>Funcionamiento</v>
          </cell>
          <cell r="G22" t="str">
            <v>Ejecucion presupuestal (Inversión)</v>
          </cell>
          <cell r="H22" t="str">
            <v>(Total de recursos ejecutados del presupuesto de inversión/Total de recursos programados para la vigencia)*100</v>
          </cell>
          <cell r="I22" t="str">
            <v>Recursos</v>
          </cell>
          <cell r="J22" t="str">
            <v>Trimestral</v>
          </cell>
          <cell r="K22">
            <v>346961630.94999999</v>
          </cell>
          <cell r="L22">
            <v>0</v>
          </cell>
          <cell r="M22">
            <v>346961630.94999999</v>
          </cell>
          <cell r="N22">
            <v>167669882</v>
          </cell>
          <cell r="O22">
            <v>0</v>
          </cell>
          <cell r="P22">
            <v>167669882</v>
          </cell>
          <cell r="Q22">
            <v>167669882</v>
          </cell>
          <cell r="R22">
            <v>0.48325194212659961</v>
          </cell>
          <cell r="S22">
            <v>1</v>
          </cell>
          <cell r="T22" t="str">
            <v/>
          </cell>
          <cell r="U22">
            <v>0</v>
          </cell>
          <cell r="V22">
            <v>0</v>
          </cell>
          <cell r="W22">
            <v>0</v>
          </cell>
          <cell r="X22">
            <v>0</v>
          </cell>
          <cell r="Y22">
            <v>0</v>
          </cell>
          <cell r="Z22">
            <v>30910332</v>
          </cell>
          <cell r="AA22">
            <v>30910332</v>
          </cell>
          <cell r="AB22">
            <v>8.9088617422525412E-2</v>
          </cell>
          <cell r="AC22" t="str">
            <v>1. Resultados Alcanzados a la fecha: Se ha ejecutado un 8,91% del presupuesto, el cual se discrimina así: $19.260.000 como honorarios de los contratistas Carlos Flores, Miguel Junieles, Andres González y  Luz Elena Velez y viáticos del grupo técnico por $11.650.332. Para un total por $30,910,332
2. Inconvenientes presentados: N/A
3. Acciones de Mejora si aplican. N/A</v>
          </cell>
          <cell r="AD22"/>
          <cell r="AE22"/>
          <cell r="AF22"/>
          <cell r="AG22"/>
          <cell r="AH22"/>
          <cell r="AI22">
            <v>61777392</v>
          </cell>
          <cell r="AJ22">
            <v>61777392</v>
          </cell>
          <cell r="AK22">
            <v>0.17805251788461482</v>
          </cell>
          <cell r="AL22" t="str">
            <v>1. Resultados Alcanzados a la fecha: En este trimestre se ejecutaron recursos por $61.777.392 (que corresponde al 17,81%) alcanzando un total en el primer semestre  por $92.687,724 (26,71%), Los $61.777,392 corresponden a:
a. Honorarios contratistas: Carlos Cardenas, Miguel Junieles, Andrés González, Luz Elena Velez, Eimy Pacheco por $44.940.000
b. Viaticos por $16.837.392 correspondientes al grupo técnico y Gloria Cetina del grupo de  Despacho 
2. Inconvenientes presentados: Debido a las circunstancias actuales de Pandemia los funcionarios empezaron a viajar con más frecuencia a partir del segundo trimestre.
3. Acciones de Mejora si aplican: Se solicita cambio de metas</v>
          </cell>
          <cell r="AM22">
            <v>0</v>
          </cell>
          <cell r="AN22">
            <v>0</v>
          </cell>
          <cell r="AO22">
            <v>0</v>
          </cell>
          <cell r="AP22">
            <v>0</v>
          </cell>
          <cell r="AQ22">
            <v>0</v>
          </cell>
          <cell r="AR22">
            <v>74982158</v>
          </cell>
          <cell r="AS22">
            <v>74982158</v>
          </cell>
          <cell r="AT22">
            <v>0.21611080681945935</v>
          </cell>
          <cell r="AU22" t="str">
            <v>1. Resultados Alcanzados a la fecha: En este trimestre se ejecutaron recursos por $74.982.158 (que corresponde al 21,61%) alcanzando un total en el tercer trimestre  por $167.669,882 (48,33%), Los $167,669,882 corresponden a:
a. Honorarios contratistas: Carlos Cardenas, Miguel Junieles, Andrés González, Luz Elena Velez, Eimy Pacheco por $112.350.000
b. Viaticos por $55.319.882 correspondientes al grupo técnico, asistencias técnicas y Demuestra de la Calidad 
2. Inconvenientes presentados: Debido a las circunstancias actuales de Pandemia los funcionarios empezaron a viajar con más frecuencia a partir del segundo trimestre.
3. Acciones de Mejora si aplican: Se solicita cambio de metas</v>
          </cell>
          <cell r="AV22">
            <v>0</v>
          </cell>
          <cell r="AW22">
            <v>0</v>
          </cell>
          <cell r="AX22"/>
          <cell r="AY22"/>
          <cell r="AZ22"/>
          <cell r="BA22"/>
          <cell r="BB22">
            <v>0</v>
          </cell>
          <cell r="BC22">
            <v>0</v>
          </cell>
          <cell r="BD22" t="str">
            <v>1. Resultados Alcanzados a la fecha
2. Inconvenientes presentados
3. Acciones de Mejora si aplican</v>
          </cell>
        </row>
        <row r="23">
          <cell r="A23" t="str">
            <v>DC16</v>
          </cell>
          <cell r="B23" t="str">
            <v xml:space="preserve">1 Fortalecimiento  de la inspección  vigilancia y control de los productos competencia del Invima </v>
          </cell>
          <cell r="C23" t="str">
            <v>Dirección de Cosméticos</v>
          </cell>
          <cell r="D23" t="str">
            <v>Realizar visitas virtuales con proposito de certificación a productos  de cosméticos, aseo y  plaguicidas de uso doméstico otorgadas</v>
          </cell>
          <cell r="E23" t="str">
            <v xml:space="preserve"> Garantizar que las empresas fabricantes nacionales e importadoras de los productos competencia del Invima reunen las condiciones técnico sanitarias mínimas para llevar a cabo los procesos de fabricación, almacenamiento y acondicionamiento</v>
          </cell>
          <cell r="F23" t="str">
            <v>Inversión</v>
          </cell>
          <cell r="G23" t="str">
            <v>Visitas virtuales con propósito de certificación</v>
          </cell>
          <cell r="H23" t="str">
            <v>No. de visitas virtuales  con proposito de certificacion realizadas/ No. visitas virtuales con proposito de certificacion programadas)  * 100</v>
          </cell>
          <cell r="I23" t="str">
            <v>Número</v>
          </cell>
          <cell r="J23" t="str">
            <v>Mensual</v>
          </cell>
          <cell r="K23">
            <v>55</v>
          </cell>
          <cell r="L23">
            <v>0</v>
          </cell>
          <cell r="M23">
            <v>55</v>
          </cell>
          <cell r="N23">
            <v>55</v>
          </cell>
          <cell r="O23">
            <v>0</v>
          </cell>
          <cell r="P23">
            <v>55</v>
          </cell>
          <cell r="Q23">
            <v>55</v>
          </cell>
          <cell r="R23">
            <v>1</v>
          </cell>
          <cell r="S23">
            <v>1</v>
          </cell>
          <cell r="T23" t="str">
            <v/>
          </cell>
          <cell r="U23">
            <v>0</v>
          </cell>
          <cell r="V23">
            <v>5</v>
          </cell>
          <cell r="W23">
            <v>0</v>
          </cell>
          <cell r="X23">
            <v>9</v>
          </cell>
          <cell r="Y23">
            <v>0</v>
          </cell>
          <cell r="Z23">
            <v>8</v>
          </cell>
          <cell r="AA23">
            <v>22</v>
          </cell>
          <cell r="AB23">
            <v>0.4</v>
          </cell>
          <cell r="AC23" t="str">
            <v>1. Resultados Alcanzados a la fecha
2. Inconvenientes presentados
3. Acciones de Mejora si aplican</v>
          </cell>
          <cell r="AD23">
            <v>0</v>
          </cell>
          <cell r="AE23">
            <v>6</v>
          </cell>
          <cell r="AF23">
            <v>0</v>
          </cell>
          <cell r="AG23">
            <v>9</v>
          </cell>
          <cell r="AH23">
            <v>0</v>
          </cell>
          <cell r="AI23">
            <v>8</v>
          </cell>
          <cell r="AJ23">
            <v>23</v>
          </cell>
          <cell r="AK23">
            <v>0.41818181818181815</v>
          </cell>
          <cell r="AL23" t="str">
            <v xml:space="preserve">1. Resultados Alcanzados a la fecha: Se planificaron 30 Visitas Virtuales, de las cuales se han realizado 45, quedando una sobreejecución de la meta.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 Se solicitó un aumento en la meta de 30 a 51 </v>
          </cell>
          <cell r="AM23">
            <v>0</v>
          </cell>
          <cell r="AN23">
            <v>6</v>
          </cell>
          <cell r="AO23">
            <v>0</v>
          </cell>
          <cell r="AP23">
            <v>1</v>
          </cell>
          <cell r="AQ23">
            <v>0</v>
          </cell>
          <cell r="AR23">
            <v>3</v>
          </cell>
          <cell r="AS23">
            <v>10</v>
          </cell>
          <cell r="AT23">
            <v>0.18181818181818182</v>
          </cell>
          <cell r="AU23" t="str">
            <v xml:space="preserve"> 1. Resultados Alcanzados a la fecha: Se planificaron 51 Visitas Virtuales, de las cuales se han realizado 55, quedando una sobreejecución de la meta. Las 55 visitas se dividen así: Cosméticos 32, BPM 1 y 22 de aseo.
2. Inconvenientes presentados: Se realizaron 4 visitas adicionales de manera virtual por temas de orden público en los lugares de solicitud de la visita, por temas de seguridad y orden público.
3. Acciones de Mejora si aplican: N/A</v>
          </cell>
          <cell r="AV23">
            <v>0</v>
          </cell>
          <cell r="AW23">
            <v>0</v>
          </cell>
          <cell r="AX23"/>
          <cell r="AY23"/>
          <cell r="AZ23"/>
          <cell r="BA23"/>
          <cell r="BB23">
            <v>0</v>
          </cell>
          <cell r="BC23">
            <v>0</v>
          </cell>
          <cell r="BD23" t="str">
            <v>1. Resultados Alcanzados a la fecha
2. Inconvenientes presentados
3. Acciones de Mejora si aplican</v>
          </cell>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row>
      </sheetData>
      <sheetData sheetId="15">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DA01</v>
          </cell>
          <cell r="B8" t="str">
            <v xml:space="preserve">1 Fortalecimiento  de la inspección  vigilancia y control de los productos competencia del Invima </v>
          </cell>
          <cell r="C8" t="str">
            <v>Dirección de Alimentos y Bebidas</v>
          </cell>
          <cell r="D8" t="str">
            <v>Realizar capacitación a entes descentralizados y otros Actores</v>
          </cell>
          <cell r="E8" t="str">
            <v>Brindar capacitación a los Entidades teritoriales de salud y colectivos de usuarios en temas relacionados con los
asuntos competencia de la DAB</v>
          </cell>
          <cell r="F8" t="str">
            <v>Inversión</v>
          </cell>
          <cell r="G8" t="str">
            <v>Capacitaciones</v>
          </cell>
          <cell r="H8" t="str">
            <v>(No. De Capacitaciones realizadas/No. De Capacitaciones programadas para la vigencia)*100</v>
          </cell>
          <cell r="I8" t="str">
            <v>Número</v>
          </cell>
          <cell r="J8" t="str">
            <v>Mensual</v>
          </cell>
          <cell r="K8">
            <v>120</v>
          </cell>
          <cell r="L8">
            <v>37</v>
          </cell>
          <cell r="M8">
            <v>83</v>
          </cell>
          <cell r="N8">
            <v>126</v>
          </cell>
          <cell r="O8">
            <v>44</v>
          </cell>
          <cell r="P8">
            <v>82</v>
          </cell>
          <cell r="Q8">
            <v>126</v>
          </cell>
          <cell r="R8">
            <v>1</v>
          </cell>
          <cell r="S8">
            <v>1</v>
          </cell>
          <cell r="T8" t="str">
            <v>Revisar la sobreejecución del Indicador</v>
          </cell>
          <cell r="U8">
            <v>1</v>
          </cell>
          <cell r="V8">
            <v>0</v>
          </cell>
          <cell r="W8">
            <v>3</v>
          </cell>
          <cell r="X8">
            <v>6</v>
          </cell>
          <cell r="Y8">
            <v>11</v>
          </cell>
          <cell r="Z8">
            <v>11</v>
          </cell>
          <cell r="AA8">
            <v>32</v>
          </cell>
          <cell r="AB8">
            <v>0.26666666666666666</v>
          </cell>
          <cell r="AC8" t="str">
            <v>1.  Se  realizaron 32  capacitaciones en la modalidad  virtual y presencial, alcanzado el 35,16%    de ejecución con relación a la meta  anual propuesta . Se logró capacitar aproximadamente a 1278 asistentes  o profesionales  tecncios que ealizann IVC en ETS, funcionaios  de plantas de benefico , gremios como porkcolombia, fenavi.Los temas  son: Generalidades en grasas y aceites, Planes de racionalización – PBA; Rotulado Nutricional; MOES , Autorizaciones de comercialización de alimentos y bebidas, Enfoque de riesgo, diligenciamiento de actas, Circular Externa 4000-3913-18, estandares de ejecución sanitaria para las plantas de beneficio categoria autoconsumo, Normatividad sanitaria en alimentos (Resol 2674 de 2013),
2.  Cumplir  la programación  establecida  pese alas dificultades que  surgen con  la Emergecia Sanitaria decretada por el Gobierno Nacional 
3.  Ninguna</v>
          </cell>
          <cell r="AD8">
            <v>8</v>
          </cell>
          <cell r="AE8">
            <v>10</v>
          </cell>
          <cell r="AF8">
            <v>0</v>
          </cell>
          <cell r="AG8">
            <v>19</v>
          </cell>
          <cell r="AH8">
            <v>5</v>
          </cell>
          <cell r="AI8">
            <v>17</v>
          </cell>
          <cell r="AJ8">
            <v>59</v>
          </cell>
          <cell r="AK8">
            <v>0.49166666666666664</v>
          </cell>
          <cell r="AL8" t="str">
            <v>1.  Se  realizaron 59  capacitaciones en la modalidad  virtual y presencial, alcanzado el 64,84%    de ejecución trimestral . Se logró capacitar aproximadamente a 7,778 Asistentes: FEDE ARROZ, ICBF, CISAR amazonas, Sec.  Desarrollo Boyacá, ETS Boyacá, Colombia Productiva, FENALCE, Cámara comercio Cúcuta, Min agricultura trenzadas somos mas, supervisores PAE .Los temas  enfoque de riesgo, Diligenciamiento de actas, Circular externa 4000-3913-18 "Eventos de interés en salud pública, IVC SOA con enfoque de Riesgo, Normatividad sanitaria en carnes, Sistemas de aseguramiento de calidad e inocuidad,  Resolución 5109 de 2005, verificación de publicidad en alimentos y bebidas, Foro preguntas y respuestas
Responsabilidad sanitaria y proceso sancionatorio, Buenas prácticas de manufactura, haccp, Autorizaciones de comercialización de bebidas alcohólicas ,  Generalidades en materia sanitaria: autorizaciones de comercialización, rotulado, BPM, aseguramiento de la calidad, inscripciones, empaques, ley de emprendimiento, Autorizaciones de comercialización, rotulado y ley de emprendimiento entre otros. 
2. .  Cumplir  la programación  establecida  pese a las dificultades que  surgen con  la Emergecia Sanitaria 
3.Hacer control de cambios  se tiene  una ejecución  total del 100%</v>
          </cell>
          <cell r="AM8">
            <v>4</v>
          </cell>
          <cell r="AN8">
            <v>6</v>
          </cell>
          <cell r="AO8">
            <v>3</v>
          </cell>
          <cell r="AP8">
            <v>5</v>
          </cell>
          <cell r="AQ8">
            <v>7</v>
          </cell>
          <cell r="AR8">
            <v>3</v>
          </cell>
          <cell r="AS8">
            <v>28</v>
          </cell>
          <cell r="AT8">
            <v>0.23333333333333334</v>
          </cell>
          <cell r="AU8" t="str">
            <v>1.   Se  realizaron 28  capacitaciones en la modalidad  virtual y presencial, alcanzado el 28,57%    de ejecución trimestral . Se logró capacitar aproximadamente a 2,039 Asistentes: Microempresarios, pequeños empresario e industriales de alimentos, Gremios de productores, comercializadores, Personal técnico y profesional que realiza labores de IVC en las ETS del orden departamental, distrital, municipal, categorías especial, 1,2 y3, Funcionarios Invima, público en general, Secretarios de Salud y Referentes de Alimentos de las Entidades Territoriales de Salud del orden Departamental, Distrital y Municipal Categoría Especial, 1a, 2a y 3a
2. .  Cumplir  la programación  establecida  3.Se presentó  control de cambios  el cual está pendiente de aproación en D.G. se tiene  una ejecución  total del 100%</v>
          </cell>
          <cell r="AV8">
            <v>2</v>
          </cell>
          <cell r="AW8">
            <v>5</v>
          </cell>
          <cell r="AX8"/>
          <cell r="AY8"/>
          <cell r="AZ8"/>
          <cell r="BA8"/>
          <cell r="BB8">
            <v>7</v>
          </cell>
          <cell r="BC8">
            <v>5.8333333333333334E-2</v>
          </cell>
          <cell r="BD8" t="str">
            <v>1. Resultados Alcanzados a la fecha
2. Inconvenientes presentados
3. Acciones de Mejora si aplican</v>
          </cell>
        </row>
        <row r="9">
          <cell r="A9" t="str">
            <v>DA02</v>
          </cell>
          <cell r="B9" t="str">
            <v xml:space="preserve">1 Fortalecimiento  de la inspección  vigilancia y control de los productos competencia del Invima </v>
          </cell>
          <cell r="C9" t="str">
            <v>Dirección de Alimentos y Bebidas</v>
          </cell>
          <cell r="D9" t="str">
            <v>Realizar asistencia Técnica a entes territoriales y otros actores</v>
          </cell>
          <cell r="E9" t="str">
            <v>Brindar asistencia técnica a los Entidades territoriales y usuarios relacionada con los asuntos de competencia de la DAB</v>
          </cell>
          <cell r="F9" t="str">
            <v>Inversión</v>
          </cell>
          <cell r="G9" t="str">
            <v>Asistencias Técnicas</v>
          </cell>
          <cell r="H9" t="str">
            <v>(No.asistencias técnicas realizadas/No. de asistencias técnicas programadas para la vigencia)*100</v>
          </cell>
          <cell r="I9" t="str">
            <v>Número</v>
          </cell>
          <cell r="J9" t="str">
            <v>Mensual</v>
          </cell>
          <cell r="K9">
            <v>44</v>
          </cell>
          <cell r="L9">
            <v>24</v>
          </cell>
          <cell r="M9">
            <v>20</v>
          </cell>
          <cell r="N9">
            <v>33</v>
          </cell>
          <cell r="O9">
            <v>17</v>
          </cell>
          <cell r="P9">
            <v>16</v>
          </cell>
          <cell r="Q9">
            <v>33</v>
          </cell>
          <cell r="R9">
            <v>0.75</v>
          </cell>
          <cell r="S9">
            <v>1</v>
          </cell>
          <cell r="T9" t="str">
            <v/>
          </cell>
          <cell r="U9">
            <v>1</v>
          </cell>
          <cell r="V9">
            <v>0</v>
          </cell>
          <cell r="W9">
            <v>3</v>
          </cell>
          <cell r="X9">
            <v>3</v>
          </cell>
          <cell r="Y9">
            <v>5</v>
          </cell>
          <cell r="Z9">
            <v>4</v>
          </cell>
          <cell r="AA9">
            <v>16</v>
          </cell>
          <cell r="AB9">
            <v>0.36363636363636365</v>
          </cell>
          <cell r="AC9" t="str">
            <v>1.  Se  realizaron 16 asistencias tecnicas en la modalidad  virtual y presencial, alcanzando  el 36,36%    de ejecución con relación a la meta  anual propuesta . Se logró brindar A. T.  aproximadamente a 286 asistentes  o  referenes de alimentos  de ETS,  administrativos de PBA. funcionarios de ETS que realizan IVC(choco, suan, chia,garagoa, anori´)
2.  Cumplir  la programación  establecida  pese alas dificultades que  surgen con  la Emergecia Sanitaria decretada por el Gobierno Nacional 
3.  Ninguna</v>
          </cell>
          <cell r="AD9">
            <v>4</v>
          </cell>
          <cell r="AE9">
            <v>1</v>
          </cell>
          <cell r="AF9">
            <v>1</v>
          </cell>
          <cell r="AG9">
            <v>2</v>
          </cell>
          <cell r="AH9">
            <v>1</v>
          </cell>
          <cell r="AI9">
            <v>3</v>
          </cell>
          <cell r="AJ9">
            <v>12</v>
          </cell>
          <cell r="AK9">
            <v>0.27272727272727271</v>
          </cell>
          <cell r="AL9" t="str">
            <v>1.  Se  realizaron 12 asistencias tecnicas en la modalidad  virtual y presencial, alcanzando  el 27,27%    de ejecución trimesttal . Se logró brindar A. T.  aproximadamente a 141 asistentes . Población objetivo: Administradores de  PBA, Funcionarios ETS que hacen IVC, Cadena cárnica de Boyacá, ETS Casanare, y Boyacá, Simijaca, Bosconia, Paz de Ariporo
2.  Cumplir  la programación  establecida  pese alas dificultades que  surgen con  la Emergecia Sanitaria  
3. La actividad tiene  una ejecución  total del 63,64% con relación a la meta anual.</v>
          </cell>
          <cell r="AM9">
            <v>2</v>
          </cell>
          <cell r="AN9">
            <v>2</v>
          </cell>
          <cell r="AO9">
            <v>0</v>
          </cell>
          <cell r="AP9">
            <v>0</v>
          </cell>
          <cell r="AQ9">
            <v>0</v>
          </cell>
          <cell r="AR9">
            <v>0</v>
          </cell>
          <cell r="AS9">
            <v>4</v>
          </cell>
          <cell r="AT9">
            <v>9.0909090909090912E-2</v>
          </cell>
          <cell r="AU9" t="str">
            <v>1.  Se  realizaron 4 asistencias tecnicas en la modalidad  virtual y presencial, alcanzando  el 9,09%    de ejecución trimesttal . Se logró brindar A. T.  aproximadamente a 24 asistentes . Población objetivo: Administrativos de la planta de beneficio, Referente y personal del componente de IVC de Alimentos y bebidas.
2. .  Cumplir  la programación  establecida
  3. se tiene  una ejecución acumulada  del 72,73%</v>
          </cell>
          <cell r="AV9">
            <v>0</v>
          </cell>
          <cell r="AW9">
            <v>1</v>
          </cell>
          <cell r="AX9"/>
          <cell r="AY9"/>
          <cell r="AZ9"/>
          <cell r="BA9"/>
          <cell r="BB9">
            <v>1</v>
          </cell>
          <cell r="BC9">
            <v>2.2727272727272728E-2</v>
          </cell>
          <cell r="BD9" t="str">
            <v>1. Resultados Alcanzados a la fecha
2. Inconvenientes presentados
3. Acciones de Mejora si aplican</v>
          </cell>
        </row>
        <row r="10">
          <cell r="A10" t="str">
            <v>DA03</v>
          </cell>
          <cell r="B10" t="str">
            <v xml:space="preserve">1 Fortalecimiento  de la inspección  vigilancia y control de los productos competencia del Invima </v>
          </cell>
          <cell r="C10" t="str">
            <v>Dirección de Alimentos y Bebidas</v>
          </cell>
          <cell r="D10" t="str">
            <v>Realizar visitas con propósito de certificación en Alimentos y Bebidas</v>
          </cell>
          <cell r="E10" t="str">
            <v>Verificar el cumplimiento de los requisitos establecidos en la normatividad sanitaria vigente, con el fin de otorgar la certificación BPM, BPF y autorización de material reciclado para envases de alimentos y bebidas a los establecimientos competencia de la DAB.</v>
          </cell>
          <cell r="F10" t="str">
            <v>Inversión</v>
          </cell>
          <cell r="G10" t="str">
            <v xml:space="preserve">Visitas  con proposito certificación </v>
          </cell>
          <cell r="H10" t="str">
            <v>(Número de visitas con proposito de certificacion realizadas/ No visitas con proposito de certificacion programadas ) * 100</v>
          </cell>
          <cell r="I10" t="str">
            <v>Número</v>
          </cell>
          <cell r="J10" t="str">
            <v>Mensual</v>
          </cell>
          <cell r="K10">
            <v>92</v>
          </cell>
          <cell r="L10">
            <v>52</v>
          </cell>
          <cell r="M10">
            <v>40</v>
          </cell>
          <cell r="N10">
            <v>86</v>
          </cell>
          <cell r="O10">
            <v>50</v>
          </cell>
          <cell r="P10">
            <v>36</v>
          </cell>
          <cell r="Q10">
            <v>86</v>
          </cell>
          <cell r="R10">
            <v>0.93478260869565222</v>
          </cell>
          <cell r="S10">
            <v>1</v>
          </cell>
          <cell r="T10" t="str">
            <v/>
          </cell>
          <cell r="U10">
            <v>0</v>
          </cell>
          <cell r="V10">
            <v>7</v>
          </cell>
          <cell r="W10">
            <v>6</v>
          </cell>
          <cell r="X10">
            <v>4</v>
          </cell>
          <cell r="Y10">
            <v>5</v>
          </cell>
          <cell r="Z10">
            <v>1</v>
          </cell>
          <cell r="AA10">
            <v>23</v>
          </cell>
          <cell r="AB10">
            <v>0.25</v>
          </cell>
          <cell r="AC10" t="str">
            <v>1.  Se  realizaron 23 visitas para certificación HACCP y  BPM ,  lo que representa un 25% de ejecución  con respecto a la  meta anual  propuesta. 
 2.  La  solicitud de certificación es una actividad  a demanda depende de la radicación de solicitudes de  los usuarios fabricantes de productos de comoetencia de  la DAB.  
3.Ninguna</v>
          </cell>
          <cell r="AD10">
            <v>2</v>
          </cell>
          <cell r="AE10">
            <v>2</v>
          </cell>
          <cell r="AF10">
            <v>3</v>
          </cell>
          <cell r="AG10">
            <v>4</v>
          </cell>
          <cell r="AH10">
            <v>5</v>
          </cell>
          <cell r="AI10">
            <v>5</v>
          </cell>
          <cell r="AJ10">
            <v>21</v>
          </cell>
          <cell r="AK10">
            <v>0.22826086956521738</v>
          </cell>
          <cell r="AL10" t="str">
            <v>1.  Se  realizaron 21 visitas de certificación HACCP y  BPM ,  lo que representa un 22,83% de ejecución trimestral.  La  actividad tiene  una ejecución total del  47,83% con relación a la meta anual
 2.  La  solicitud de certificación es una actividad  a demanda depende de la radicación de solicitudes de  los usuarios fabricantes de productos de competencia de  la DAB.  
3.Ninguna</v>
          </cell>
          <cell r="AM10">
            <v>7</v>
          </cell>
          <cell r="AN10">
            <v>7</v>
          </cell>
          <cell r="AO10">
            <v>4</v>
          </cell>
          <cell r="AP10">
            <v>3</v>
          </cell>
          <cell r="AQ10">
            <v>7</v>
          </cell>
          <cell r="AR10">
            <v>2</v>
          </cell>
          <cell r="AS10">
            <v>30</v>
          </cell>
          <cell r="AT10">
            <v>0.32608695652173914</v>
          </cell>
          <cell r="AU10" t="str">
            <v>1.  Se  realizaron 30 visitas de certificación HACCP y  BPM ,  lo que representa un ,2,613% de ejecución trimestral.  La  actividad tiene  una ejecución total del  80,43% con relación a la meta anual
 2.  La  solicitud de certificación es una actividad  a demanda depende de la radicación de solicitudes de  los usuarios fabricantes de productos de competencia de  la DAB.  
3.Ninguna</v>
          </cell>
          <cell r="AV10">
            <v>11</v>
          </cell>
          <cell r="AW10">
            <v>1</v>
          </cell>
          <cell r="AX10"/>
          <cell r="AY10"/>
          <cell r="AZ10"/>
          <cell r="BA10"/>
          <cell r="BB10">
            <v>12</v>
          </cell>
          <cell r="BC10">
            <v>0.13043478260869565</v>
          </cell>
          <cell r="BD10" t="str">
            <v>1. Resultados Alcanzados a la fecha
2. Inconvenientes presentados
3. Acciones de Mejora si aplican</v>
          </cell>
        </row>
        <row r="11">
          <cell r="A11" t="str">
            <v>DA04</v>
          </cell>
          <cell r="B11" t="str">
            <v xml:space="preserve">1 Fortalecimiento  de la inspección  vigilancia y control de los productos competencia del Invima </v>
          </cell>
          <cell r="C11" t="str">
            <v>Dirección de Alimentos y Bebidas</v>
          </cell>
          <cell r="D11" t="str">
            <v xml:space="preserve">Hacer Seguimiento a las certificaciones en Alimentos y Bebidas
</v>
          </cell>
          <cell r="E11" t="str">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ell>
          <cell r="F11" t="str">
            <v>Inversión</v>
          </cell>
          <cell r="G11" t="str">
            <v xml:space="preserve">Visitas de seguimiento a certificación </v>
          </cell>
          <cell r="H11" t="str">
            <v>(No. de visitas de seguimiento a las certificaciones realizadas/ No visitas de seguimiento a las certificaciones programadas)  * 100</v>
          </cell>
          <cell r="I11" t="str">
            <v>Número</v>
          </cell>
          <cell r="J11" t="str">
            <v>Mensual</v>
          </cell>
          <cell r="K11">
            <v>80</v>
          </cell>
          <cell r="L11">
            <v>36</v>
          </cell>
          <cell r="M11">
            <v>44</v>
          </cell>
          <cell r="N11">
            <v>47</v>
          </cell>
          <cell r="O11">
            <v>24</v>
          </cell>
          <cell r="P11">
            <v>23</v>
          </cell>
          <cell r="Q11">
            <v>47</v>
          </cell>
          <cell r="R11">
            <v>0.58750000000000002</v>
          </cell>
          <cell r="S11">
            <v>1</v>
          </cell>
          <cell r="T11" t="str">
            <v/>
          </cell>
          <cell r="U11">
            <v>0</v>
          </cell>
          <cell r="V11">
            <v>0</v>
          </cell>
          <cell r="W11">
            <v>2</v>
          </cell>
          <cell r="X11">
            <v>1</v>
          </cell>
          <cell r="Y11">
            <v>6</v>
          </cell>
          <cell r="Z11">
            <v>3</v>
          </cell>
          <cell r="AA11">
            <v>12</v>
          </cell>
          <cell r="AB11">
            <v>0.15</v>
          </cell>
          <cell r="AC11" t="str">
            <v xml:space="preserve">  Se  realizaron 12  visitasde control a  la certificación HACCP y  BPM ,  lo que representa un 17,14 % de ejecución  con respecto a la  meta anual  propuesta. 
 2.Cumplir  la programación  establecida  pese a las dificultades que  surgen con  la Emergecia Sanitaria decretada por el Gobierno Nacional 
3.Ninguna</v>
          </cell>
          <cell r="AD11">
            <v>1</v>
          </cell>
          <cell r="AE11">
            <v>2</v>
          </cell>
          <cell r="AF11">
            <v>0</v>
          </cell>
          <cell r="AG11">
            <v>2</v>
          </cell>
          <cell r="AH11">
            <v>0</v>
          </cell>
          <cell r="AI11">
            <v>0</v>
          </cell>
          <cell r="AJ11">
            <v>5</v>
          </cell>
          <cell r="AK11">
            <v>6.25E-2</v>
          </cell>
          <cell r="AL11" t="str">
            <v xml:space="preserve">  Se  realizaron 5  visitas de control a  la certificación HACCP y  BPM ,  representa un 7,14 % de ejecución  trimestral.  La actividad tiene una ejecución total del   24,29% con respecto ala meta programada
 2.Cumplir  la programación  establecida  pese a las dificultades que  surgen con  la Emergencia Sanitaria 
3.Ninguna</v>
          </cell>
          <cell r="AM11">
            <v>4</v>
          </cell>
          <cell r="AN11">
            <v>3</v>
          </cell>
          <cell r="AO11">
            <v>5</v>
          </cell>
          <cell r="AP11">
            <v>3</v>
          </cell>
          <cell r="AQ11">
            <v>0</v>
          </cell>
          <cell r="AR11">
            <v>6</v>
          </cell>
          <cell r="AS11">
            <v>21</v>
          </cell>
          <cell r="AT11">
            <v>0.26250000000000001</v>
          </cell>
          <cell r="AU11" t="str">
            <v xml:space="preserve">  Se  realizaron 21  visitas de control a  la certificación HACCP y  BPM ,  representa un 26,25 % de ejecución  trimestral.  La actividad tiene una ejecución total del   47,50% con respecto ala meta anual programada
 2.Cumplir  la programación  establecida  pese a las dificultades que  surgen con  la Emergencia Sanitaria 
3.Ninguna</v>
          </cell>
          <cell r="AV11">
            <v>6</v>
          </cell>
          <cell r="AW11">
            <v>3</v>
          </cell>
          <cell r="AX11"/>
          <cell r="AY11"/>
          <cell r="AZ11"/>
          <cell r="BA11"/>
          <cell r="BB11">
            <v>9</v>
          </cell>
          <cell r="BC11">
            <v>0.1125</v>
          </cell>
          <cell r="BD11" t="str">
            <v>1. Resultados Alcanzados a la fecha
2. Inconvenientes presentados
3. Acciones de Mejora si aplican</v>
          </cell>
        </row>
        <row r="12">
          <cell r="A12" t="str">
            <v>DA05</v>
          </cell>
          <cell r="B12" t="str">
            <v xml:space="preserve">1 Fortalecimiento  de la inspección  vigilancia y control de los productos competencia del Invima </v>
          </cell>
          <cell r="C12" t="str">
            <v>Dirección de Alimentos y Bebidas</v>
          </cell>
          <cell r="D12" t="str">
            <v>Realizar visitas  de Autorización Sanitaria o Autorización Sanitaria Provisional a Plantas de Beneficio Animal, desposte y desprese, en el marco del decreto 1500 de 2007 y resoluciones reglamentarias.</v>
          </cell>
          <cell r="E12" t="str">
            <v>Verificar el cumplimiento de los requisitos establecidos en la normatividad sanitaria vigente, con el fin de otorgar la
autorización sanitaria provisional  a las a Plantas de Beneficio Animal, desposte y desprese.</v>
          </cell>
          <cell r="F12" t="str">
            <v>Inversión</v>
          </cell>
          <cell r="G12" t="str">
            <v>Visitas  de Autorización</v>
          </cell>
          <cell r="H12" t="str">
            <v>(No. De visitas   Autorizacion sanitaria a Plantas de Beneficio Animal realizadas / No. De visitas  de  Autorizacion sanitaria a Plantas de Beneficio Animal  proyectadas para la vigencia)*100</v>
          </cell>
          <cell r="I12" t="str">
            <v>Número</v>
          </cell>
          <cell r="J12" t="str">
            <v>Mensual</v>
          </cell>
          <cell r="K12">
            <v>58</v>
          </cell>
          <cell r="L12">
            <v>55</v>
          </cell>
          <cell r="M12">
            <v>3</v>
          </cell>
          <cell r="N12">
            <v>24</v>
          </cell>
          <cell r="O12">
            <v>21</v>
          </cell>
          <cell r="P12">
            <v>3</v>
          </cell>
          <cell r="Q12">
            <v>24</v>
          </cell>
          <cell r="R12">
            <v>0.41379310344827586</v>
          </cell>
          <cell r="S12">
            <v>1</v>
          </cell>
          <cell r="T12" t="str">
            <v/>
          </cell>
          <cell r="U12">
            <v>0</v>
          </cell>
          <cell r="V12">
            <v>0</v>
          </cell>
          <cell r="W12">
            <v>2</v>
          </cell>
          <cell r="X12">
            <v>0</v>
          </cell>
          <cell r="Y12">
            <v>3</v>
          </cell>
          <cell r="Z12">
            <v>0</v>
          </cell>
          <cell r="AA12">
            <v>5</v>
          </cell>
          <cell r="AB12">
            <v>8.6206896551724144E-2</v>
          </cell>
          <cell r="AC12" t="str">
            <v>1.  Se  realizaron 5  visitas de autorización sanitaria  a PBA, lo que representa una 7,69 % de ejecución  con respecto a la meta anual. En este periodo se otogaron 4 autorizaciones a PBA bajo decreto 1500.
2.  La  solicitud de autorización sanitaria  es una actividad a demanda de los usuarios. 
3. Ninguna</v>
          </cell>
          <cell r="AD12">
            <v>3</v>
          </cell>
          <cell r="AE12">
            <v>0</v>
          </cell>
          <cell r="AF12">
            <v>1</v>
          </cell>
          <cell r="AG12">
            <v>0</v>
          </cell>
          <cell r="AH12">
            <v>1</v>
          </cell>
          <cell r="AI12">
            <v>0</v>
          </cell>
          <cell r="AJ12">
            <v>5</v>
          </cell>
          <cell r="AK12">
            <v>8.6206896551724144E-2</v>
          </cell>
          <cell r="AL12" t="str">
            <v>1.  Se  realizaron 5  visitas de autorización sanitaria  a PBA, lo que representa una 7,69 % de ejecución  trimesral. La actividad tiene  una ejecución total del 15,38% con relación a la meta anual.
2.  La  solicitud de autorización sanitaria  es una actividad a demanda de los usuarios. 
3. Ninguna</v>
          </cell>
          <cell r="AM12">
            <v>4</v>
          </cell>
          <cell r="AN12">
            <v>1</v>
          </cell>
          <cell r="AO12">
            <v>5</v>
          </cell>
          <cell r="AP12">
            <v>0</v>
          </cell>
          <cell r="AQ12">
            <v>1</v>
          </cell>
          <cell r="AR12">
            <v>1</v>
          </cell>
          <cell r="AS12">
            <v>12</v>
          </cell>
          <cell r="AT12">
            <v>0.20689655172413793</v>
          </cell>
          <cell r="AU12" t="str">
            <v>1.  Se  realizaron 12  visitas de autorización sanitaria  a PBA, lo que representa una 20,69 % de ejecución  trimesral. La actividad tiene  una ejecución total del 37,93% con relación a la meta anual.
2.  La  solicitud de autorización sanitaria  es una actividad a demanda de los usuarios. 
3. Ninguna</v>
          </cell>
          <cell r="AV12">
            <v>1</v>
          </cell>
          <cell r="AW12">
            <v>1</v>
          </cell>
          <cell r="AX12"/>
          <cell r="AY12"/>
          <cell r="AZ12"/>
          <cell r="BA12"/>
          <cell r="BB12">
            <v>2</v>
          </cell>
          <cell r="BC12">
            <v>3.4482758620689655E-2</v>
          </cell>
          <cell r="BD12" t="str">
            <v>1. Resultados Alcanzados a la fecha
2. Inconvenientes presentados
3. Acciones de Mejora si aplican</v>
          </cell>
        </row>
        <row r="13">
          <cell r="A13" t="str">
            <v>DA06</v>
          </cell>
          <cell r="B13" t="str">
            <v xml:space="preserve">1 Fortalecimiento  de la inspección  vigilancia y control de los productos competencia del Invima </v>
          </cell>
          <cell r="C13" t="str">
            <v>Dirección de Alimentos y Bebidas</v>
          </cell>
          <cell r="D13" t="str">
            <v xml:space="preserve">Realizar tramites de registro sanitario-NS-NSO- nuevos, reconocimientos y renovaciones </v>
          </cell>
          <cell r="E13" t="str">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ell>
          <cell r="F13" t="str">
            <v>Inversión</v>
          </cell>
          <cell r="G13" t="str">
            <v>tramites de registros nivel central</v>
          </cell>
          <cell r="H13" t="str">
            <v>(No. de registros Sanitarios NS-NSO   expedidos nuevos -reconocimiento/ No. Total de registros sanitarios NS-NSO nuevos -reconocimiento programados)*100</v>
          </cell>
          <cell r="I13" t="str">
            <v>Número</v>
          </cell>
          <cell r="J13" t="str">
            <v>Mensual</v>
          </cell>
          <cell r="K13">
            <v>7883</v>
          </cell>
          <cell r="L13">
            <v>0</v>
          </cell>
          <cell r="M13">
            <v>7883</v>
          </cell>
          <cell r="N13">
            <v>7741</v>
          </cell>
          <cell r="O13">
            <v>0</v>
          </cell>
          <cell r="P13">
            <v>7741</v>
          </cell>
          <cell r="Q13">
            <v>7741</v>
          </cell>
          <cell r="R13">
            <v>0.98198655334263607</v>
          </cell>
          <cell r="S13">
            <v>1</v>
          </cell>
          <cell r="T13" t="str">
            <v/>
          </cell>
          <cell r="U13">
            <v>0</v>
          </cell>
          <cell r="V13">
            <v>504</v>
          </cell>
          <cell r="W13">
            <v>0</v>
          </cell>
          <cell r="X13">
            <v>689</v>
          </cell>
          <cell r="Y13">
            <v>0</v>
          </cell>
          <cell r="Z13">
            <v>838</v>
          </cell>
          <cell r="AA13">
            <v>2031</v>
          </cell>
          <cell r="AB13">
            <v>0.25764302930356464</v>
          </cell>
          <cell r="AC13" t="str">
            <v xml:space="preserve">1.En el nivel central se tramitaron  2.031  solicitudes de  tramites de expedición de Registros Sanitarios nuevos de  los productos de competencia de la DAB, de acuerdo a la normatividad sanitaria vigente con  un 25,76%  de ejecución del total de la meta  anual.
2.El volumen de trámites radicados, herramienta tecnologica obsoleta  la cual genera errores   y  reprocesos.  El volumen de PQRS en el SESUITE está generando  mucho tiempo a los funcionarios  para dar respuesa a las mismas, afectando la productividad  del area de R. S.
3. Continuar  con  el  plan de implementación de transformación de tecnologia digital.  </v>
          </cell>
          <cell r="AD13">
            <v>0</v>
          </cell>
          <cell r="AE13">
            <v>673</v>
          </cell>
          <cell r="AF13">
            <v>0</v>
          </cell>
          <cell r="AG13">
            <v>697</v>
          </cell>
          <cell r="AH13">
            <v>0</v>
          </cell>
          <cell r="AI13">
            <v>719</v>
          </cell>
          <cell r="AJ13">
            <v>2089</v>
          </cell>
          <cell r="AK13">
            <v>0.26500063427629073</v>
          </cell>
          <cell r="AL13" t="str">
            <v xml:space="preserve">1.En el nivel central se tramitaron  2.089  solicitudes de  tramites de expedición de Registros Sanitarios nuevos de  los productos de competencia de la DAB,  con  un 26,50%  de ejecución trimestral .  La actividad tiene una ejecución total del  52,26% con relación a la meta anual.
2.El volumen de trámites radicados, herramienta tecnologica obsoleta  la cual genera errores   y  reprocesos.  El volumen de PQRS en el SESUITE está generando  mucho tiempo a los funcionarios  para dar respuesa a las mismas, afectando la productividad  del area de R. S.
3. Apoyar   el  plan de implementación de transformación de tecnologia digital.  </v>
          </cell>
          <cell r="AM13">
            <v>0</v>
          </cell>
          <cell r="AN13">
            <v>812</v>
          </cell>
          <cell r="AO13">
            <v>0</v>
          </cell>
          <cell r="AP13">
            <v>1073</v>
          </cell>
          <cell r="AQ13">
            <v>0</v>
          </cell>
          <cell r="AR13">
            <v>858</v>
          </cell>
          <cell r="AS13">
            <v>2743</v>
          </cell>
          <cell r="AT13">
            <v>0.34796397310668525</v>
          </cell>
          <cell r="AU13" t="str">
            <v xml:space="preserve">1.En el nivel central se tramitaron  2.743  solicitudes de  tramites de expedición de Registros Sanitarios nuevos de  los productos de competencia de la DAB,  con  un 34,80%  de ejecución trimestral .  La actividad tiene una ejecución total del  87,06% con relación a la meta anual.
2.El volumen de trámites radicados, herramienta tecnologica obsoleta  la cual genera errores   y  reprocesos.  El volumen de PQRS, solicitudes por ley de emprendimiento en el SESUITE está generando  mucho tiempo a los funcionarios  para dar respuesa a las mismas, afectando la productividad  del area de R. S.
3. Apoyar   el  plan de implementación de transformación de tecnologia digital.  </v>
          </cell>
          <cell r="AV13">
            <v>0</v>
          </cell>
          <cell r="AW13">
            <v>878</v>
          </cell>
          <cell r="AX13"/>
          <cell r="AY13"/>
          <cell r="AZ13"/>
          <cell r="BA13"/>
          <cell r="BB13">
            <v>878</v>
          </cell>
          <cell r="BC13">
            <v>0.11137891665609539</v>
          </cell>
          <cell r="BD13" t="str">
            <v>1. Resultados Alcanzados a la fecha
2. Inconvenientes presentados
3. Acciones de Mejora si aplican</v>
          </cell>
        </row>
        <row r="14">
          <cell r="A14" t="str">
            <v>DA07</v>
          </cell>
          <cell r="B14" t="str">
            <v xml:space="preserve">1 Fortalecimiento  de la inspección  vigilancia y control de los productos competencia del Invima </v>
          </cell>
          <cell r="C14" t="str">
            <v>Dirección de Alimentos y Bebidas</v>
          </cell>
          <cell r="D14" t="str">
            <v xml:space="preserve">Realizar tramites de registro sanitario-NS-NSO- nuevos, reconocimientos y renovaciones </v>
          </cell>
          <cell r="E14" t="str">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ell>
          <cell r="F14" t="str">
            <v>Inversión</v>
          </cell>
          <cell r="G14" t="str">
            <v xml:space="preserve">tramites de registros en el marco de la “Desconcentración de Tramites” </v>
          </cell>
          <cell r="H14" t="str">
            <v>(No. de registros Sanitarios NS-NSO   expedidos nuevos -reconocimiento/ No. Total de registros sanitarios NS-NSO nuevos -reconocimiento programados )*100</v>
          </cell>
          <cell r="I14" t="str">
            <v>Número</v>
          </cell>
          <cell r="J14" t="str">
            <v>Mensual</v>
          </cell>
          <cell r="K14">
            <v>800</v>
          </cell>
          <cell r="L14">
            <v>800</v>
          </cell>
          <cell r="M14">
            <v>0</v>
          </cell>
          <cell r="N14">
            <v>881</v>
          </cell>
          <cell r="O14">
            <v>881</v>
          </cell>
          <cell r="P14">
            <v>0</v>
          </cell>
          <cell r="Q14">
            <v>881</v>
          </cell>
          <cell r="R14">
            <v>1</v>
          </cell>
          <cell r="S14">
            <v>1</v>
          </cell>
          <cell r="T14" t="str">
            <v>Revisar la sobreejecución del Indicador</v>
          </cell>
          <cell r="U14">
            <v>3</v>
          </cell>
          <cell r="V14">
            <v>0</v>
          </cell>
          <cell r="W14">
            <v>99</v>
          </cell>
          <cell r="X14">
            <v>0</v>
          </cell>
          <cell r="Y14">
            <v>73</v>
          </cell>
          <cell r="Z14">
            <v>0</v>
          </cell>
          <cell r="AA14">
            <v>175</v>
          </cell>
          <cell r="AB14">
            <v>0.21875</v>
          </cell>
          <cell r="AC14" t="str">
            <v xml:space="preserve">1.En el nivel desconcentrado se e tramitaron 175 solicitudes de tramites de  expedición de Registros Sanitarios nuevos con  un 21,88%  de ejecución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ell>
          <cell r="AD14">
            <v>125</v>
          </cell>
          <cell r="AE14">
            <v>0</v>
          </cell>
          <cell r="AF14">
            <v>74</v>
          </cell>
          <cell r="AG14">
            <v>0</v>
          </cell>
          <cell r="AH14">
            <v>83</v>
          </cell>
          <cell r="AI14">
            <v>0</v>
          </cell>
          <cell r="AJ14">
            <v>282</v>
          </cell>
          <cell r="AK14">
            <v>0.35249999999999998</v>
          </cell>
          <cell r="AL14" t="str">
            <v xml:space="preserve">1.En el nivel desconcentrado se e tramitaron 282 solicitudes de tramites de  expedición de Registros Sanitarios nuevos con  un 35,25%  de ejecución  trimetral. La actividad tiene  una ejecución total del     57,13%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ell>
          <cell r="AM14">
            <v>86</v>
          </cell>
          <cell r="AN14">
            <v>0</v>
          </cell>
          <cell r="AO14">
            <v>75</v>
          </cell>
          <cell r="AP14">
            <v>0</v>
          </cell>
          <cell r="AQ14">
            <v>130</v>
          </cell>
          <cell r="AR14">
            <v>0</v>
          </cell>
          <cell r="AS14">
            <v>291</v>
          </cell>
          <cell r="AT14">
            <v>0.36375000000000002</v>
          </cell>
          <cell r="AU14" t="str">
            <v xml:space="preserve">1.En el nivel desconcentrado se e tramitaron 291 solicitudes de tramites de  expedición de Registros Sanitarios nuevos con  un 36,38%  de ejecución  trimetral. La actividad tiene  una ejecución total del     93,50% con relación  a la meta anual.
2. El volumen de trámites radicados, herramienta tecnologica obsoleta  la cual genera   reprocesos.  El volumen de PQRS, consultas ley de emprendimiento en el SESUITE está generando  mucho tiempo a los funcionarios  para dar respuesa a las mismas, afectando la productividad  del area de R. S.
3. Apoyar  el  plan de implementación de transformación de tecnologia digital.  </v>
          </cell>
          <cell r="AV14">
            <v>133</v>
          </cell>
          <cell r="AW14">
            <v>0</v>
          </cell>
          <cell r="AX14"/>
          <cell r="AY14"/>
          <cell r="AZ14"/>
          <cell r="BA14"/>
          <cell r="BB14">
            <v>133</v>
          </cell>
          <cell r="BC14">
            <v>0.16625000000000001</v>
          </cell>
          <cell r="BD14" t="str">
            <v>1. Resultados Alcanzados a la fecha
2. Inconvenientes presentados
3. Acciones de Mejora si aplican</v>
          </cell>
        </row>
        <row r="15">
          <cell r="A15" t="str">
            <v>DA08</v>
          </cell>
          <cell r="B15" t="str">
            <v xml:space="preserve">1 Fortalecimiento  de la inspección  vigilancia y control de los productos competencia del Invima </v>
          </cell>
          <cell r="C15" t="str">
            <v>Dirección de Alimentos y Bebidas</v>
          </cell>
          <cell r="D15" t="str">
            <v>Realizar tramites asociados a registro sanitario-NS-NSO-(Modificaciones, cambios, certificaciones RS y autorizaciones)</v>
          </cell>
          <cell r="E15" t="str">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ell>
          <cell r="F15" t="str">
            <v>Inversión</v>
          </cell>
          <cell r="G15" t="str">
            <v>tramites asociados a registros nivel central</v>
          </cell>
          <cell r="H15" t="str">
            <v>(No. de tramites asociados a  registros Sanitarios NS-NSO  realizados / No. Total de tramites asociados a  registros Sanitarios NS-NSO  programados ) *100</v>
          </cell>
          <cell r="I15" t="str">
            <v>Número</v>
          </cell>
          <cell r="J15" t="str">
            <v>Mensual</v>
          </cell>
          <cell r="K15">
            <v>9600</v>
          </cell>
          <cell r="L15">
            <v>0</v>
          </cell>
          <cell r="M15">
            <v>9600</v>
          </cell>
          <cell r="N15">
            <v>8707</v>
          </cell>
          <cell r="O15">
            <v>0</v>
          </cell>
          <cell r="P15">
            <v>8707</v>
          </cell>
          <cell r="Q15">
            <v>8707</v>
          </cell>
          <cell r="R15">
            <v>0.90697916666666667</v>
          </cell>
          <cell r="S15">
            <v>1</v>
          </cell>
          <cell r="T15" t="str">
            <v/>
          </cell>
          <cell r="U15">
            <v>0</v>
          </cell>
          <cell r="V15">
            <v>624</v>
          </cell>
          <cell r="W15">
            <v>0</v>
          </cell>
          <cell r="X15">
            <v>612</v>
          </cell>
          <cell r="Y15">
            <v>0</v>
          </cell>
          <cell r="Z15">
            <v>794</v>
          </cell>
          <cell r="AA15">
            <v>2030</v>
          </cell>
          <cell r="AB15">
            <v>0.21145833333333333</v>
          </cell>
          <cell r="AC15" t="str">
            <v xml:space="preserve">1.En el nivel central se gestionaron 2.030 solicitudes de trámites asociados a registro sanitarios de los productos  competencia de la DAB, de acuerdo a la normatividad sanitaria vigente  con una ejecución acumulada del  21,15%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ell>
          <cell r="AD15">
            <v>0</v>
          </cell>
          <cell r="AE15">
            <v>804</v>
          </cell>
          <cell r="AF15">
            <v>0</v>
          </cell>
          <cell r="AG15">
            <v>992</v>
          </cell>
          <cell r="AH15">
            <v>0</v>
          </cell>
          <cell r="AI15">
            <v>985</v>
          </cell>
          <cell r="AJ15">
            <v>2781</v>
          </cell>
          <cell r="AK15">
            <v>0.28968749999999999</v>
          </cell>
          <cell r="AL15" t="str">
            <v xml:space="preserve">1.En el nivel central se gestionaron 2.781 solicitudes de trámites asociados a registro sanitarios de los productos  competencia de la DAB, de acuerdo a la normatividad sanitaria vigente  con una ejecución trimestral del  28,97% . La actividad  tiene una   ejecución total del  50,11 %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ell>
          <cell r="AM15">
            <v>0</v>
          </cell>
          <cell r="AN15">
            <v>758</v>
          </cell>
          <cell r="AO15">
            <v>0</v>
          </cell>
          <cell r="AP15">
            <v>1123</v>
          </cell>
          <cell r="AQ15">
            <v>0</v>
          </cell>
          <cell r="AR15">
            <v>1076</v>
          </cell>
          <cell r="AS15">
            <v>2957</v>
          </cell>
          <cell r="AT15">
            <v>0.30802083333333335</v>
          </cell>
          <cell r="AU15" t="str">
            <v xml:space="preserve">1.En el nivel central se gestionaron 2.957 solicitudes de trámites asociados a registro sanitarios de los productos  competencia de la DAB, de acuerdo a la normatividad sanitaria vigente  con una ejecución trimestral del  30,80% . La actividad  tiene una   ejecución total del  80,92 % con relación  a la meta anual.
2. El volumen de trámites radicados, herramienta tecnologica obsoleta  la cual genera   reprocesos.  El volumen de PQRS, consultas por ley deemprendimiento en el SESUITE está generando  mucho tiempo a los funcionarios  para dar respuesa a las mismas, afectando la productividad  del area de R. S.
3.  apoyar  el  plan de implementación de transformación de tecnologia digital.  
</v>
          </cell>
          <cell r="AV15">
            <v>0</v>
          </cell>
          <cell r="AW15">
            <v>939</v>
          </cell>
          <cell r="AX15"/>
          <cell r="AY15"/>
          <cell r="AZ15"/>
          <cell r="BA15"/>
          <cell r="BB15">
            <v>939</v>
          </cell>
          <cell r="BC15">
            <v>9.7812499999999997E-2</v>
          </cell>
          <cell r="BD15" t="str">
            <v>1. Resultados Alcanzados a la fecha
2. Inconvenientes presentados
3. Acciones de Mejora si aplican</v>
          </cell>
        </row>
        <row r="16">
          <cell r="A16" t="str">
            <v>DA09</v>
          </cell>
          <cell r="B16" t="str">
            <v xml:space="preserve">1 Fortalecimiento  de la inspección  vigilancia y control de los productos competencia del Invima </v>
          </cell>
          <cell r="C16" t="str">
            <v>Dirección de Alimentos y Bebidas</v>
          </cell>
          <cell r="D16" t="str">
            <v>Realizar tramites asociados a registro sanitario-NS-NSO-(Modificaciones, cambios, certificaciones RS y autorizaciones)</v>
          </cell>
          <cell r="E16" t="str">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ell>
          <cell r="F16" t="str">
            <v>Inversión</v>
          </cell>
          <cell r="G16" t="str">
            <v xml:space="preserve">tramites asociados a registros en el marco de la “Desconcentración de Tramites” </v>
          </cell>
          <cell r="H16" t="str">
            <v>(No. de tramites asociados a  registros Sanitarios NS-NSO  realizados / No. Total de tramites asociados a  registros Sanitarios NS-NSO  programados)  *100</v>
          </cell>
          <cell r="I16" t="str">
            <v>Número</v>
          </cell>
          <cell r="J16" t="str">
            <v>Mensual</v>
          </cell>
          <cell r="K16">
            <v>3475</v>
          </cell>
          <cell r="L16">
            <v>3475</v>
          </cell>
          <cell r="M16">
            <v>0</v>
          </cell>
          <cell r="N16">
            <v>3326</v>
          </cell>
          <cell r="O16">
            <v>3326</v>
          </cell>
          <cell r="P16">
            <v>0</v>
          </cell>
          <cell r="Q16">
            <v>3326</v>
          </cell>
          <cell r="R16">
            <v>0.95712230215827343</v>
          </cell>
          <cell r="S16">
            <v>1</v>
          </cell>
          <cell r="T16" t="str">
            <v/>
          </cell>
          <cell r="U16">
            <v>2</v>
          </cell>
          <cell r="V16">
            <v>0</v>
          </cell>
          <cell r="W16">
            <v>316</v>
          </cell>
          <cell r="X16">
            <v>0</v>
          </cell>
          <cell r="Y16">
            <v>574</v>
          </cell>
          <cell r="Z16">
            <v>0</v>
          </cell>
          <cell r="AA16">
            <v>892</v>
          </cell>
          <cell r="AB16">
            <v>0.25669064748201437</v>
          </cell>
          <cell r="AC16" t="str">
            <v>1.En el nivel Desconcentrado  se gestionaron 892 solicitudes de trámites asociados a registro sanitarios con una ejecución acumulada del  61,86%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Revisar  esta meta</v>
          </cell>
          <cell r="AD16">
            <v>598</v>
          </cell>
          <cell r="AE16">
            <v>0</v>
          </cell>
          <cell r="AF16">
            <v>231</v>
          </cell>
          <cell r="AG16">
            <v>0</v>
          </cell>
          <cell r="AH16">
            <v>225</v>
          </cell>
          <cell r="AI16">
            <v>0</v>
          </cell>
          <cell r="AJ16">
            <v>1054</v>
          </cell>
          <cell r="AK16">
            <v>0.30330935251798563</v>
          </cell>
          <cell r="AL16" t="str">
            <v>1.En el nivel Desconcentrado  se gestionaron 1,054 solicitudes de trámites asociados a registro sanitarios con una ejecución trimesral  del  73,09%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se radicó  control de cambios para ajustar la meta.</v>
          </cell>
          <cell r="AM16">
            <v>291</v>
          </cell>
          <cell r="AN16">
            <v>0</v>
          </cell>
          <cell r="AO16">
            <v>338</v>
          </cell>
          <cell r="AP16">
            <v>0</v>
          </cell>
          <cell r="AQ16">
            <v>482</v>
          </cell>
          <cell r="AR16">
            <v>0</v>
          </cell>
          <cell r="AS16">
            <v>1111</v>
          </cell>
          <cell r="AT16">
            <v>0.31971223021582734</v>
          </cell>
          <cell r="AU16" t="str">
            <v>1.En el nivel Desconcentrado  se gestionaron 1,111 solicitudes de trámites asociados a registro sanitarios con una ejecución trimesral  del  52,90% La  actividad  tiene una ejecución total del  100 %  con relación  a la meta anual.
2. El volumen de trámites radicados, herramienta tecnologica obsoleta  la cual genera errores   y  reprocesos.  El volumen de PQRS , consultas de ley de emprendimiento en el SESUITE está generando  mucho tiempo a los funcionarios  para dar respuesa a las mismas, afectando la productividad  del area de R. S.
3.  se radicó  control de cambios para ajustar la meta. Pendiente de aprobación  en D.G</v>
          </cell>
          <cell r="AV16">
            <v>269</v>
          </cell>
          <cell r="AW16">
            <v>0</v>
          </cell>
          <cell r="AX16"/>
          <cell r="AY16"/>
          <cell r="AZ16"/>
          <cell r="BA16"/>
          <cell r="BB16">
            <v>269</v>
          </cell>
          <cell r="BC16">
            <v>7.7410071942446049E-2</v>
          </cell>
          <cell r="BD16" t="str">
            <v>1. Resultados Alcanzados a la fecha
2. Inconvenientes presentados
3. Acciones de Mejora si aplican</v>
          </cell>
        </row>
        <row r="17">
          <cell r="A17" t="str">
            <v>DA10</v>
          </cell>
          <cell r="B17" t="str">
            <v xml:space="preserve">1 Fortalecimiento  de la inspección  vigilancia y control de los productos competencia del Invima </v>
          </cell>
          <cell r="C17" t="str">
            <v>Dirección de Alimentos y Bebidas</v>
          </cell>
          <cell r="D17" t="str">
            <v xml:space="preserve">Emitir las Evaluaciones Técnico Cientificas  por parte de las Salas Especializadas de la  Comisión Revisora </v>
          </cell>
          <cell r="E17" t="str">
            <v xml:space="preserve">
Estudiar y conceptuar acerca de los aspectos científicos y tecnológicos de los productos que por competencia se someten a consideración de las Salas Especializadas de la Comisión Revisora de acuerdo con las funciones asignadas.</v>
          </cell>
          <cell r="F17" t="str">
            <v>Funcionamiento</v>
          </cell>
          <cell r="G17" t="str">
            <v>Evaluaciones técnico cientificas emitidas</v>
          </cell>
          <cell r="H17" t="str">
            <v>(No. De evaluaciones técnico cientificas emitidas por la sala especializada /No. Total de evaluaciones Técnico cientificas programadas para resolver) *100</v>
          </cell>
          <cell r="I17" t="str">
            <v>Número</v>
          </cell>
          <cell r="J17" t="str">
            <v>Mensual</v>
          </cell>
          <cell r="K17">
            <v>180</v>
          </cell>
          <cell r="L17">
            <v>0</v>
          </cell>
          <cell r="M17">
            <v>180</v>
          </cell>
          <cell r="N17">
            <v>162</v>
          </cell>
          <cell r="O17">
            <v>0</v>
          </cell>
          <cell r="P17">
            <v>162</v>
          </cell>
          <cell r="Q17">
            <v>162</v>
          </cell>
          <cell r="R17">
            <v>0.9</v>
          </cell>
          <cell r="S17">
            <v>1</v>
          </cell>
          <cell r="T17" t="str">
            <v/>
          </cell>
          <cell r="U17">
            <v>0</v>
          </cell>
          <cell r="V17">
            <v>12</v>
          </cell>
          <cell r="W17">
            <v>0</v>
          </cell>
          <cell r="X17">
            <v>14</v>
          </cell>
          <cell r="Y17">
            <v>0</v>
          </cell>
          <cell r="Z17">
            <v>5</v>
          </cell>
          <cell r="AA17">
            <v>31</v>
          </cell>
          <cell r="AB17">
            <v>0.17222222222222222</v>
          </cell>
          <cell r="AC17" t="str">
            <v>1.   Se  emitieron 31 conceptos de evaluaciones tecnicos cientificas, la actividad presenta un 17,22%  de ejecución   con respecto a la  meta anual  propuesta
2.   Volumen de la documentación a revisar. Por la emergencia Sanitaria hay restricciónen de  reuniones presenciales de funcionarios  por loque se están realizando virtual.
3. Ninguna</v>
          </cell>
          <cell r="AD17">
            <v>0</v>
          </cell>
          <cell r="AE17">
            <v>29</v>
          </cell>
          <cell r="AF17">
            <v>0</v>
          </cell>
          <cell r="AG17">
            <v>11</v>
          </cell>
          <cell r="AH17">
            <v>0</v>
          </cell>
          <cell r="AI17">
            <v>9</v>
          </cell>
          <cell r="AJ17">
            <v>49</v>
          </cell>
          <cell r="AK17">
            <v>0.2722222222222222</v>
          </cell>
          <cell r="AL17" t="str">
            <v>1.   Se  emitieron 49 conceptos de evaluaciones tecnicos cientificas, presenta una ejecución trimestral de 27,22%.   La actividad  tiene una ejecución total del  44,44  %   con respecto a la  meta anual  propuesta
2.   Volumen de la documentación a revisar. Por la emergencia Sanitaria hay restricciónen de  reuniones presenciales de funcionarios  por lo que se están realizando de manea  virtual.
3. Ninguna</v>
          </cell>
          <cell r="AM17">
            <v>0</v>
          </cell>
          <cell r="AN17">
            <v>31</v>
          </cell>
          <cell r="AO17">
            <v>0</v>
          </cell>
          <cell r="AP17">
            <v>12</v>
          </cell>
          <cell r="AQ17">
            <v>0</v>
          </cell>
          <cell r="AR17">
            <v>25</v>
          </cell>
          <cell r="AS17">
            <v>68</v>
          </cell>
          <cell r="AT17">
            <v>0.37777777777777777</v>
          </cell>
          <cell r="AU17" t="str">
            <v>1.   Se  emitieron 68  conceptos de evaluaciones tecnicos cientificas, presenta una ejecución trimestral de 37,78%.   La actividad  tiene una ejecución total del  82,22%   con respecto a la  meta anual  propuesta
2.   Volumen de la documentación a revisar. Por la emergencia Sanitaria hay restricciónen de  reuniones presenciales de funcionarios  por lo que se están realizando  virtual.
3. Ninguna</v>
          </cell>
          <cell r="AV17">
            <v>0</v>
          </cell>
          <cell r="AW17">
            <v>14</v>
          </cell>
          <cell r="AX17"/>
          <cell r="AY17"/>
          <cell r="AZ17"/>
          <cell r="BA17"/>
          <cell r="BB17">
            <v>14</v>
          </cell>
          <cell r="BC17">
            <v>7.7777777777777779E-2</v>
          </cell>
          <cell r="BD17" t="str">
            <v>1. Resultados Alcanzados a la fecha
2. Inconvenientes presentados
3. Acciones de Mejora si aplican</v>
          </cell>
        </row>
        <row r="18">
          <cell r="A18" t="str">
            <v>DA11</v>
          </cell>
          <cell r="B18" t="str">
            <v xml:space="preserve">1 Fortalecimiento  de la inspección  vigilancia y control de los productos competencia del Invima </v>
          </cell>
          <cell r="C18" t="str">
            <v>Dirección de Alimentos y Bebidas</v>
          </cell>
          <cell r="D18" t="str">
            <v>Realizar Sesiones de sala de Especializada de la Comisión Revisora  ordinarias y extraordinarias</v>
          </cell>
          <cell r="E18" t="str">
            <v xml:space="preserve">
Estudiar y conceptuar acerca de los aspectos científicos y tecnológicos de los productos que por competencia se someten a consideración de las Salas Especializadas de la Comisión Revisora de acuerdo con las funciones asignadas.</v>
          </cell>
          <cell r="F18" t="str">
            <v>Inversión</v>
          </cell>
          <cell r="G18" t="str">
            <v>Sesiones de reunión</v>
          </cell>
          <cell r="H18" t="str">
            <v>(No. De Sesiones realizadas/No Total de Sesiones programadas)*100</v>
          </cell>
          <cell r="I18" t="str">
            <v>Número</v>
          </cell>
          <cell r="J18" t="str">
            <v>Mensual</v>
          </cell>
          <cell r="K18">
            <v>40</v>
          </cell>
          <cell r="L18">
            <v>40</v>
          </cell>
          <cell r="M18">
            <v>0</v>
          </cell>
          <cell r="N18">
            <v>24</v>
          </cell>
          <cell r="O18">
            <v>24</v>
          </cell>
          <cell r="P18">
            <v>0</v>
          </cell>
          <cell r="Q18">
            <v>24</v>
          </cell>
          <cell r="R18">
            <v>0.6</v>
          </cell>
          <cell r="S18">
            <v>1</v>
          </cell>
          <cell r="T18" t="str">
            <v/>
          </cell>
          <cell r="U18">
            <v>2</v>
          </cell>
          <cell r="V18">
            <v>0</v>
          </cell>
          <cell r="W18">
            <v>2</v>
          </cell>
          <cell r="X18">
            <v>0</v>
          </cell>
          <cell r="Y18">
            <v>1</v>
          </cell>
          <cell r="Z18">
            <v>0</v>
          </cell>
          <cell r="AA18">
            <v>5</v>
          </cell>
          <cell r="AB18">
            <v>0.125</v>
          </cell>
          <cell r="AC18" t="str">
            <v>1. 1.   Se  realizaron 5 sesiones en la SEAB,  alcanzando un cumplimiento de  12,50%  con respecto a la  meta anual  propuesta.
2.   Volumen de la documentación a revisar. Por la emergencia Sanitaria hay restricciónen de  reuniones presenciales de funcionarios  por loque se están realizando virtual.
3. Ninguna</v>
          </cell>
          <cell r="AD18">
            <v>2</v>
          </cell>
          <cell r="AE18">
            <v>0</v>
          </cell>
          <cell r="AF18">
            <v>2</v>
          </cell>
          <cell r="AG18">
            <v>0</v>
          </cell>
          <cell r="AH18">
            <v>2</v>
          </cell>
          <cell r="AI18">
            <v>0</v>
          </cell>
          <cell r="AJ18">
            <v>6</v>
          </cell>
          <cell r="AK18">
            <v>0.15</v>
          </cell>
          <cell r="AL18" t="str">
            <v>1.    Se  realizaron 6 sesiones en la SEAB,  alcanzando un cumplimiento  trimestral  del  15% . La  actividad tiene una ejecución total del  27,50% con respecto a la  meta anual  propuesta.
2.   Volumen de la documentación a revisar. Por la emergencia Sanitaria hay restricciónen de  reuniones presenciales de funcionarios  por lo que se están realizando virtualmente.
3. Ninguna</v>
          </cell>
          <cell r="AM18">
            <v>5</v>
          </cell>
          <cell r="AN18">
            <v>0</v>
          </cell>
          <cell r="AO18">
            <v>2</v>
          </cell>
          <cell r="AP18">
            <v>0</v>
          </cell>
          <cell r="AQ18">
            <v>4</v>
          </cell>
          <cell r="AR18">
            <v>0</v>
          </cell>
          <cell r="AS18">
            <v>11</v>
          </cell>
          <cell r="AT18">
            <v>0.27500000000000002</v>
          </cell>
          <cell r="AU18" t="str">
            <v>1.    Se  realizaron 11 sesiones en la SEAB,  alcanzando un cumplimiento  trimestral  del  27,50% . La  actividad tiene una ejecución total del  55,00% con respecto a la  meta anual  propuesta.
2.   Volumen de la documentación a revisar. Por la emergencia Sanitaria hay restricciónen de  reuniones presenciales de funcionarios  por lo que se están realizando virtualmente.
3. Ninguna</v>
          </cell>
          <cell r="AV18">
            <v>2</v>
          </cell>
          <cell r="AW18">
            <v>0</v>
          </cell>
          <cell r="AX18"/>
          <cell r="AY18"/>
          <cell r="AZ18"/>
          <cell r="BA18"/>
          <cell r="BB18">
            <v>2</v>
          </cell>
          <cell r="BC18">
            <v>0.05</v>
          </cell>
          <cell r="BD18" t="str">
            <v>1. Resultados Alcanzados a la fecha
2. Inconvenientes presentados
3. Acciones de Mejora si aplican</v>
          </cell>
        </row>
        <row r="19">
          <cell r="A19" t="str">
            <v>DA12</v>
          </cell>
          <cell r="B19" t="str">
            <v xml:space="preserve">1 Fortalecimiento  de la inspección  vigilancia y control de los productos competencia del Invima </v>
          </cell>
          <cell r="C19" t="str">
            <v>Dirección de Alimentos y Bebidas</v>
          </cell>
          <cell r="D19" t="str">
            <v>Realizar visitas de seguimiento y/o acompañamiento técnico en actividades relacionadas con IVC a la Dir. Operaciones sanitarias</v>
          </cell>
          <cell r="E19" t="str">
            <v>Realizar seguimiento a la implementacion del " acta de inspeccion sanitaria con enfoque de riesgo a fabricas de alimentos"  mediante el cual se defina un informe de seguimiento y determinar  acciones a seguir</v>
          </cell>
          <cell r="F19" t="str">
            <v>Inversión</v>
          </cell>
          <cell r="G19" t="str">
            <v>Actas de reunión</v>
          </cell>
          <cell r="H19" t="str">
            <v>(No. visitas de seguimiento técnico  en actividades relacionadas con IVC a la Dir. Operaciones sanitarias realizadas /No. visitas de seguimiento técnico  en actividades relacionadas con IVC a la Dir. Operaciones sanitarias proyectadas para la vigencia)*100</v>
          </cell>
          <cell r="I19" t="str">
            <v>Número</v>
          </cell>
          <cell r="J19" t="str">
            <v>Mensual</v>
          </cell>
          <cell r="K19">
            <v>15</v>
          </cell>
          <cell r="L19">
            <v>4</v>
          </cell>
          <cell r="M19">
            <v>11</v>
          </cell>
          <cell r="N19">
            <v>16</v>
          </cell>
          <cell r="O19">
            <v>4</v>
          </cell>
          <cell r="P19">
            <v>12</v>
          </cell>
          <cell r="Q19">
            <v>16</v>
          </cell>
          <cell r="R19">
            <v>1</v>
          </cell>
          <cell r="S19">
            <v>1</v>
          </cell>
          <cell r="T19" t="str">
            <v>Revisar la sobreejecución del Indicador</v>
          </cell>
          <cell r="U19">
            <v>0</v>
          </cell>
          <cell r="V19">
            <v>1</v>
          </cell>
          <cell r="W19">
            <v>0</v>
          </cell>
          <cell r="X19">
            <v>0</v>
          </cell>
          <cell r="Y19">
            <v>0</v>
          </cell>
          <cell r="Z19">
            <v>2</v>
          </cell>
          <cell r="AA19">
            <v>3</v>
          </cell>
          <cell r="AB19">
            <v>0.2</v>
          </cell>
          <cell r="AC19" t="str">
            <v>1.   Se ejecutaron 3 visitas de seguimientos u acompañamiento a GTT  de OCC 1, OCC 2 y CO3.  con  20%   de ejecución con respecto a la  meta anual  propuesta.
2.   Cumplir  la programación  de acuerdo al numero de actividades planeadas pese a las problemas que surgen  por    la Emergencia Sanitaria 
3. Ninguna</v>
          </cell>
          <cell r="AD19">
            <v>0</v>
          </cell>
          <cell r="AE19">
            <v>5</v>
          </cell>
          <cell r="AF19">
            <v>0</v>
          </cell>
          <cell r="AG19">
            <v>3</v>
          </cell>
          <cell r="AH19">
            <v>1</v>
          </cell>
          <cell r="AI19">
            <v>0</v>
          </cell>
          <cell r="AJ19">
            <v>9</v>
          </cell>
          <cell r="AK19">
            <v>0.6</v>
          </cell>
          <cell r="AL19" t="str">
            <v>1.   Se ejecutaron 9 visitas de seguimientos u acompañamientos a GTT    con  60%   de ejecución trimestral. La actividad tiene una ejecución total del  80% con respecto a la  meta anual  propuesta.
2.   Cumplir  la programación  de acuerdo al numero de actividades planeadas pese a las problemas que surgen  por    la Emergencia Sanitaria 
3. Ninguna</v>
          </cell>
          <cell r="AM19">
            <v>1</v>
          </cell>
          <cell r="AN19">
            <v>0</v>
          </cell>
          <cell r="AO19">
            <v>2</v>
          </cell>
          <cell r="AP19">
            <v>0</v>
          </cell>
          <cell r="AQ19">
            <v>0</v>
          </cell>
          <cell r="AR19">
            <v>1</v>
          </cell>
          <cell r="AS19">
            <v>4</v>
          </cell>
          <cell r="AT19">
            <v>0.26666666666666666</v>
          </cell>
          <cell r="AU19" t="str">
            <v>1.   Se ejecutaron 4 visitas de seguimientos u acompañamientos a GTT    con  26,67%   de ejecución trimestral. La actividad tiene una ejecución total del  100% con respecto a la  meta anual  propuesta.
2.   Cumplir  la programación  de acuerdo al numero de actividades planeadas pese a las problemas que surgen  por    la Emergencia Sanitaria 
3. Ninguna</v>
          </cell>
          <cell r="AV19">
            <v>0</v>
          </cell>
          <cell r="AW19">
            <v>0</v>
          </cell>
          <cell r="AX19"/>
          <cell r="AY19"/>
          <cell r="AZ19"/>
          <cell r="BA19"/>
          <cell r="BB19">
            <v>0</v>
          </cell>
          <cell r="BC19">
            <v>0</v>
          </cell>
          <cell r="BD19" t="str">
            <v>1. Resultados Alcanzados a la fecha
2. Inconvenientes presentados
3. Acciones de Mejora si aplican</v>
          </cell>
        </row>
        <row r="20">
          <cell r="A20" t="str">
            <v>DA13</v>
          </cell>
          <cell r="B20" t="str">
            <v xml:space="preserve">1 Fortalecimiento  de la inspección  vigilancia y control de los productos competencia del Invima </v>
          </cell>
          <cell r="C20" t="str">
            <v>Dirección de Alimentos y Bebidas</v>
          </cell>
          <cell r="D20" t="str">
            <v>Elaborar y actualizar   documentos técnicos (lineamientos,infografias instrumentos, procedimientos)</v>
          </cell>
          <cell r="E20" t="str">
            <v xml:space="preserve">Brindar instrucciones y recomendar aplicación de conceptos y directrices técnico- sanitarias para la ejecución de actividades de inspección, vigilancia y control sanitario de alimentos y bebidas
</v>
          </cell>
          <cell r="F20" t="str">
            <v>Funcionamiento</v>
          </cell>
          <cell r="G20" t="str">
            <v>Documentos Tecnicos</v>
          </cell>
          <cell r="H20" t="str">
            <v xml:space="preserve">(No. De Documentos ténicos elaborados, validados / No. De documentos técnicos elaborados, validados para el año)*100 </v>
          </cell>
          <cell r="I20" t="str">
            <v>Número</v>
          </cell>
          <cell r="J20" t="str">
            <v>Mensual</v>
          </cell>
          <cell r="K20">
            <v>82</v>
          </cell>
          <cell r="L20">
            <v>0</v>
          </cell>
          <cell r="M20">
            <v>82</v>
          </cell>
          <cell r="N20">
            <v>67</v>
          </cell>
          <cell r="O20">
            <v>0</v>
          </cell>
          <cell r="P20">
            <v>67</v>
          </cell>
          <cell r="Q20">
            <v>67</v>
          </cell>
          <cell r="R20">
            <v>0.81707317073170727</v>
          </cell>
          <cell r="S20">
            <v>1</v>
          </cell>
          <cell r="T20" t="str">
            <v/>
          </cell>
          <cell r="U20">
            <v>0</v>
          </cell>
          <cell r="V20">
            <v>2</v>
          </cell>
          <cell r="W20">
            <v>0</v>
          </cell>
          <cell r="X20">
            <v>18</v>
          </cell>
          <cell r="Y20">
            <v>0</v>
          </cell>
          <cell r="Z20">
            <v>13</v>
          </cell>
          <cell r="AA20">
            <v>33</v>
          </cell>
          <cell r="AB20">
            <v>0.40243902439024393</v>
          </cell>
          <cell r="AC20" t="str">
            <v>1.Se han elaborado  33 documentos tecnicos, circulares  externas  dirigidas a ETS, lineamientos de PINES, Lineamientos  de planes de muestreos, actualizacion  de instructivos ETC. Se ha ejecutado un 67,35% con respecto a la meta  anual  programada.
2. Ninguno
3. Ninguno</v>
          </cell>
          <cell r="AD20">
            <v>0</v>
          </cell>
          <cell r="AE20">
            <v>4</v>
          </cell>
          <cell r="AF20">
            <v>0</v>
          </cell>
          <cell r="AG20">
            <v>2</v>
          </cell>
          <cell r="AH20">
            <v>0</v>
          </cell>
          <cell r="AI20">
            <v>5</v>
          </cell>
          <cell r="AJ20">
            <v>11</v>
          </cell>
          <cell r="AK20">
            <v>0.13414634146341464</v>
          </cell>
          <cell r="AL20" t="str">
            <v>1.Se han elaborado  11 documentos tecnicos, circulares  externas  dirigidas a ETS, lineamientos , actualizacion  de instructivos ETC. Se ha ejecutado en  el trimestre  un 22,45%  La actividad tiene una ejecución total de 89,80  % con  respecto a la meta  anual  programada.
2. Ninguno
3. Revisar la meta</v>
          </cell>
          <cell r="AM20">
            <v>0</v>
          </cell>
          <cell r="AN20">
            <v>9</v>
          </cell>
          <cell r="AO20">
            <v>0</v>
          </cell>
          <cell r="AP20">
            <v>5</v>
          </cell>
          <cell r="AQ20">
            <v>0</v>
          </cell>
          <cell r="AR20">
            <v>1</v>
          </cell>
          <cell r="AS20">
            <v>15</v>
          </cell>
          <cell r="AT20">
            <v>0.18292682926829268</v>
          </cell>
          <cell r="AU20" t="str">
            <v>1.Se han elaborado  15 documentos tecnicos, circulares  externas  dirigidas a ETS, lineamientos , actualizacion  de instructivos ETC. Se ha ejecutado en  el trimestre  un 30,61%  La actividad tiene una ejecución total de 100 % con  respecto a la meta  anual  programada.
2. Ninguno
3. Se presento control de cambios  el cual está pendiendte de aprobación en D.G</v>
          </cell>
          <cell r="AV20">
            <v>0</v>
          </cell>
          <cell r="AW20">
            <v>8</v>
          </cell>
          <cell r="AX20"/>
          <cell r="AY20"/>
          <cell r="AZ20"/>
          <cell r="BA20"/>
          <cell r="BB20">
            <v>8</v>
          </cell>
          <cell r="BC20">
            <v>9.7560975609756101E-2</v>
          </cell>
          <cell r="BD20" t="str">
            <v>1. Resultados Alcanzados a la fecha
2. Inconvenientes presentados
3. Acciones de Mejora si aplican</v>
          </cell>
        </row>
        <row r="21">
          <cell r="A21" t="str">
            <v>DA14</v>
          </cell>
          <cell r="B21" t="str">
            <v xml:space="preserve">1 Fortalecimiento  de la inspección  vigilancia y control de los productos competencia del Invima </v>
          </cell>
          <cell r="C21" t="str">
            <v>Dirección de Alimentos y Bebidas</v>
          </cell>
          <cell r="D21" t="str">
            <v>Realizar visitas de auditorias o  seguimientos técnico en actividades relacionadas con IVC y circulares 046 de 2014 a las Entidades territriales  de Salud -ETS</v>
          </cell>
          <cell r="E21" t="str">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ell>
          <cell r="F21" t="str">
            <v>Inversión</v>
          </cell>
          <cell r="G21" t="str">
            <v>Visitas de seguimiento</v>
          </cell>
          <cell r="H21" t="str">
            <v>(No de visitas de auditoria realizadas  / No de auditorias programados)* 100</v>
          </cell>
          <cell r="I21" t="str">
            <v>Número</v>
          </cell>
          <cell r="J21" t="str">
            <v>Mensual</v>
          </cell>
          <cell r="K21">
            <v>112</v>
          </cell>
          <cell r="L21">
            <v>72</v>
          </cell>
          <cell r="M21">
            <v>40</v>
          </cell>
          <cell r="N21">
            <v>66</v>
          </cell>
          <cell r="O21">
            <v>47</v>
          </cell>
          <cell r="P21">
            <v>19</v>
          </cell>
          <cell r="Q21">
            <v>66</v>
          </cell>
          <cell r="R21">
            <v>0.5892857142857143</v>
          </cell>
          <cell r="S21">
            <v>1</v>
          </cell>
          <cell r="T21" t="str">
            <v/>
          </cell>
          <cell r="U21">
            <v>0</v>
          </cell>
          <cell r="V21">
            <v>0</v>
          </cell>
          <cell r="W21">
            <v>0</v>
          </cell>
          <cell r="X21">
            <v>0</v>
          </cell>
          <cell r="Y21">
            <v>0</v>
          </cell>
          <cell r="Z21">
            <v>0</v>
          </cell>
          <cell r="AA21">
            <v>0</v>
          </cell>
          <cell r="AB21">
            <v>0</v>
          </cell>
          <cell r="AC21" t="str">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ell>
          <cell r="AD21">
            <v>0</v>
          </cell>
          <cell r="AE21">
            <v>0</v>
          </cell>
          <cell r="AF21">
            <v>0</v>
          </cell>
          <cell r="AG21">
            <v>0</v>
          </cell>
          <cell r="AH21">
            <v>0</v>
          </cell>
          <cell r="AI21">
            <v>0</v>
          </cell>
          <cell r="AJ21">
            <v>0</v>
          </cell>
          <cell r="AK21">
            <v>0</v>
          </cell>
          <cell r="AL21" t="str">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ell>
          <cell r="AM21">
            <v>0</v>
          </cell>
          <cell r="AN21">
            <v>1</v>
          </cell>
          <cell r="AO21">
            <v>14</v>
          </cell>
          <cell r="AP21">
            <v>6</v>
          </cell>
          <cell r="AQ21">
            <v>16</v>
          </cell>
          <cell r="AR21">
            <v>6</v>
          </cell>
          <cell r="AS21">
            <v>43</v>
          </cell>
          <cell r="AT21">
            <v>0.38392857142857145</v>
          </cell>
          <cell r="AU21" t="str">
            <v>1. Se  realizó  43 auditoría o seguimiento técnico a  ETS,  representa un 53,09 % de ejecución  con relacion a la meta anual propuesta. 
2.  Esta  actividad de acuerdo a la programación establecida por el Grupo de Articulación y Coordinación con ETS, se realizan en  el segundo semestre del año.
3. Se preentó control de cambios, el cual está pendiene de aprobación.</v>
          </cell>
          <cell r="AV21">
            <v>17</v>
          </cell>
          <cell r="AW21">
            <v>6</v>
          </cell>
          <cell r="AX21"/>
          <cell r="AY21"/>
          <cell r="AZ21"/>
          <cell r="BA21"/>
          <cell r="BB21">
            <v>23</v>
          </cell>
          <cell r="BC21">
            <v>0.20535714285714285</v>
          </cell>
          <cell r="BD21" t="str">
            <v>1. Resultados Alcanzados a la fecha
2. Inconvenientes presentados
3. Acciones de Mejora si aplican</v>
          </cell>
        </row>
        <row r="22">
          <cell r="A22" t="str">
            <v>DA15</v>
          </cell>
          <cell r="B22" t="str">
            <v xml:space="preserve">1 Fortalecimiento  de la inspección  vigilancia y control de los productos competencia del Invima </v>
          </cell>
          <cell r="C22" t="str">
            <v>Dirección de Alimentos y Bebidas</v>
          </cell>
          <cell r="D22" t="str">
            <v>Elaborar informe sobre el análisis de las piezas publicitarias aportadas por el contrato de monitoreo de medios masivos de publicidad de los productos de interes de la Direccion de Alimentos y Bebidas</v>
          </cell>
          <cell r="E22" t="str">
            <v>Realizar el control sanitario de la publicidad de alimentos y bebidas, para dar cumplimiento a lo establecido en el decreto 2078 de 2012 - artículo 20 - numeral 26</v>
          </cell>
          <cell r="F22" t="str">
            <v>Inversión</v>
          </cell>
          <cell r="G22" t="str">
            <v>Informes</v>
          </cell>
          <cell r="H22" t="str">
            <v>(No. de informes semestrales entregados / No. de  informes semestrales proyectados)*100</v>
          </cell>
          <cell r="I22" t="str">
            <v>Número</v>
          </cell>
          <cell r="J22" t="str">
            <v>Semestral</v>
          </cell>
          <cell r="K22">
            <v>2</v>
          </cell>
          <cell r="L22">
            <v>0</v>
          </cell>
          <cell r="M22">
            <v>2</v>
          </cell>
          <cell r="N22">
            <v>1</v>
          </cell>
          <cell r="O22">
            <v>0</v>
          </cell>
          <cell r="P22">
            <v>1</v>
          </cell>
          <cell r="Q22">
            <v>1</v>
          </cell>
          <cell r="R22">
            <v>0.5</v>
          </cell>
          <cell r="S22">
            <v>1</v>
          </cell>
          <cell r="T22" t="str">
            <v/>
          </cell>
          <cell r="U22">
            <v>0</v>
          </cell>
          <cell r="V22">
            <v>0</v>
          </cell>
          <cell r="W22">
            <v>0</v>
          </cell>
          <cell r="X22">
            <v>0</v>
          </cell>
          <cell r="Y22">
            <v>0</v>
          </cell>
          <cell r="Z22">
            <v>0</v>
          </cell>
          <cell r="AA22">
            <v>0</v>
          </cell>
          <cell r="AB22">
            <v>0</v>
          </cell>
          <cell r="AC22" t="str">
            <v>1.No se realizó informe,  presenta un  0 % de ejecución  con relacion a la meta anual propuesta. 
2. Las actividades  se generan  a  partir  de la formalización del contrato de  Monitoreo de medios  masivo , el informe se reporta semestral
3.  Ninguna</v>
          </cell>
          <cell r="AD22">
            <v>0</v>
          </cell>
          <cell r="AE22">
            <v>0</v>
          </cell>
          <cell r="AF22">
            <v>0</v>
          </cell>
          <cell r="AG22">
            <v>0</v>
          </cell>
          <cell r="AH22">
            <v>0</v>
          </cell>
          <cell r="AI22">
            <v>0</v>
          </cell>
          <cell r="AJ22">
            <v>0</v>
          </cell>
          <cell r="AK22">
            <v>0</v>
          </cell>
          <cell r="AL22" t="str">
            <v>1.No se realizó informe,  presenta un  0 % de ejecución  con relacion a la meta anual propuesta. 
2. Se ha  realizado  seguimiento   a productos de competencia  de la DAB a partir  de l perfeccionamiento del contrato de  Monitoreo de medios  masivo , el informe se reporta semestral
3.  Ninguna</v>
          </cell>
          <cell r="AM22">
            <v>0</v>
          </cell>
          <cell r="AN22">
            <v>1</v>
          </cell>
          <cell r="AO22">
            <v>0</v>
          </cell>
          <cell r="AP22">
            <v>0</v>
          </cell>
          <cell r="AQ22">
            <v>0</v>
          </cell>
          <cell r="AR22">
            <v>0</v>
          </cell>
          <cell r="AS22">
            <v>1</v>
          </cell>
          <cell r="AT22">
            <v>0.5</v>
          </cell>
          <cell r="AU22" t="str">
            <v>1. se realizó  1 informe,  presenta un  50 % de ejecución  con relacion a la meta anual propuesta. 
2. Se ha  realizado  seguimiento   a productos de competencia  de la DAB a partir  del perfeccionamiento del contrato de  Monitoreo de medios  masivo , el informe se reporta semestral
3.  Ninguna</v>
          </cell>
          <cell r="AV22">
            <v>0</v>
          </cell>
          <cell r="AW22">
            <v>0</v>
          </cell>
          <cell r="AX22"/>
          <cell r="AY22"/>
          <cell r="AZ22"/>
          <cell r="BA22"/>
          <cell r="BB22">
            <v>0</v>
          </cell>
          <cell r="BC22">
            <v>0</v>
          </cell>
          <cell r="BD22" t="str">
            <v>1. Resultados Alcanzados a la fecha
2. Inconvenientes presentados
3. Acciones de Mejora si aplican</v>
          </cell>
        </row>
        <row r="23">
          <cell r="A23" t="str">
            <v>DA16</v>
          </cell>
          <cell r="B23" t="str">
            <v xml:space="preserve">1 Fortalecimiento  de la inspección  vigilancia y control de los productos competencia del Invima </v>
          </cell>
          <cell r="C23" t="str">
            <v>Dirección de Alimentos y Bebidas</v>
          </cell>
          <cell r="D23" t="str">
            <v>Convocar a reuniones de Comité Técnico Nacional de Bioseguridad para OVM con uso en salud o alimentación humana</v>
          </cell>
          <cell r="E23" t="str">
            <v>Informar  lo  relacionado con: evaluación de solicitudes y respuestas a requerimientos de OGM para uso en salud o alimentacion humana exclusivamente.</v>
          </cell>
          <cell r="F23" t="str">
            <v>Inversión</v>
          </cell>
          <cell r="G23" t="str">
            <v>Actas de Reunión</v>
          </cell>
          <cell r="H23" t="str">
            <v>(No. de reuniones realizadas de CTN / Número de convocatorias a reuniones de CTN)*100</v>
          </cell>
          <cell r="I23" t="str">
            <v>Número</v>
          </cell>
          <cell r="J23" t="str">
            <v>Mensual</v>
          </cell>
          <cell r="K23">
            <v>6</v>
          </cell>
          <cell r="L23">
            <v>0</v>
          </cell>
          <cell r="M23">
            <v>6</v>
          </cell>
          <cell r="N23">
            <v>3</v>
          </cell>
          <cell r="O23">
            <v>0</v>
          </cell>
          <cell r="P23">
            <v>3</v>
          </cell>
          <cell r="Q23">
            <v>3</v>
          </cell>
          <cell r="R23">
            <v>0.5</v>
          </cell>
          <cell r="S23">
            <v>1</v>
          </cell>
          <cell r="T23" t="str">
            <v/>
          </cell>
          <cell r="U23">
            <v>0</v>
          </cell>
          <cell r="V23">
            <v>0</v>
          </cell>
          <cell r="W23">
            <v>0</v>
          </cell>
          <cell r="X23">
            <v>0</v>
          </cell>
          <cell r="Y23"/>
          <cell r="Z23"/>
          <cell r="AA23">
            <v>0</v>
          </cell>
          <cell r="AB23">
            <v>0</v>
          </cell>
          <cell r="AC23" t="str">
            <v>1. .No se realizó  actividad,  presenta un  0 % de ejecución  con relacion a la meta anual propuesta. 
2. Las actividades  se generan  a paritr  de la formalización del contrato de organismos generados por  biotecnologia  OGM
3. Acciones de Mejora si aplican</v>
          </cell>
          <cell r="AD23">
            <v>0</v>
          </cell>
          <cell r="AE23">
            <v>0</v>
          </cell>
          <cell r="AF23">
            <v>0</v>
          </cell>
          <cell r="AG23">
            <v>1</v>
          </cell>
          <cell r="AH23">
            <v>0</v>
          </cell>
          <cell r="AI23">
            <v>0</v>
          </cell>
          <cell r="AJ23">
            <v>1</v>
          </cell>
          <cell r="AK23">
            <v>0.16666666666666666</v>
          </cell>
          <cell r="AL23" t="str">
            <v>1. Se realizó 1 comité  alcanzo una ejecución  del 16,67% con relación a la meta anual programada.Resultados Alcanzados a la fecha
2.   Ninguno
3. Ninguna</v>
          </cell>
          <cell r="AM23">
            <v>0</v>
          </cell>
          <cell r="AN23">
            <v>1</v>
          </cell>
          <cell r="AO23">
            <v>0</v>
          </cell>
          <cell r="AP23">
            <v>0</v>
          </cell>
          <cell r="AQ23">
            <v>0</v>
          </cell>
          <cell r="AR23">
            <v>1</v>
          </cell>
          <cell r="AS23">
            <v>2</v>
          </cell>
          <cell r="AT23">
            <v>0.33333333333333331</v>
          </cell>
          <cell r="AU23" t="str">
            <v>1. Se realizó 2 comité  alcanzo una ejecución  del 33,33% trimestrral. Con relación a la meta anual tiene una ejecución acumulada del 50% 
2.   Ninguno
3. Ninguna</v>
          </cell>
          <cell r="AV23">
            <v>0</v>
          </cell>
          <cell r="AW23">
            <v>0</v>
          </cell>
          <cell r="AX23"/>
          <cell r="AY23"/>
          <cell r="AZ23"/>
          <cell r="BA23"/>
          <cell r="BB23">
            <v>0</v>
          </cell>
          <cell r="BC23">
            <v>0</v>
          </cell>
          <cell r="BD23" t="str">
            <v>1. Resultados Alcanzados a la fecha
2. Inconvenientes presentados
3. Acciones de Mejora si aplican</v>
          </cell>
        </row>
        <row r="24">
          <cell r="A24" t="str">
            <v>DA17</v>
          </cell>
          <cell r="B24" t="str">
            <v xml:space="preserve">1 Fortalecimiento  de la inspección  vigilancia y control de los productos competencia del Invima </v>
          </cell>
          <cell r="C24" t="str">
            <v>Dirección de Alimentos y Bebidas</v>
          </cell>
          <cell r="D24" t="str">
            <v>Realizar simposios Nacionales relacionados con temas de prioridad de la Dirección de Alimentos y Bebiidas con enfoque de riesgo.</v>
          </cell>
          <cell r="E24" t="str">
            <v>Mejorar  el estatus sanitarios y el conocimiento de los gremios  y otros actores  en inocuidad   de alimentos dentro del marco normativo y sus implicaciones en la salud</v>
          </cell>
          <cell r="F24" t="str">
            <v>Inversión</v>
          </cell>
          <cell r="G24" t="str">
            <v>Simposio</v>
          </cell>
          <cell r="H24" t="str">
            <v>(No. De simposios realizados / No. Simposios programados)*100</v>
          </cell>
          <cell r="I24" t="str">
            <v>Número</v>
          </cell>
          <cell r="J24" t="str">
            <v>Anual</v>
          </cell>
          <cell r="K24">
            <v>4</v>
          </cell>
          <cell r="L24">
            <v>4</v>
          </cell>
          <cell r="M24">
            <v>0</v>
          </cell>
          <cell r="N24">
            <v>1</v>
          </cell>
          <cell r="O24">
            <v>1</v>
          </cell>
          <cell r="P24">
            <v>0</v>
          </cell>
          <cell r="Q24">
            <v>1</v>
          </cell>
          <cell r="R24">
            <v>0.25</v>
          </cell>
          <cell r="S24">
            <v>1</v>
          </cell>
          <cell r="T24" t="str">
            <v/>
          </cell>
          <cell r="U24">
            <v>0</v>
          </cell>
          <cell r="V24">
            <v>0</v>
          </cell>
          <cell r="W24">
            <v>0</v>
          </cell>
          <cell r="X24">
            <v>0</v>
          </cell>
          <cell r="Y24">
            <v>0</v>
          </cell>
          <cell r="Z24">
            <v>0</v>
          </cell>
          <cell r="AA24">
            <v>0</v>
          </cell>
          <cell r="AB24">
            <v>0</v>
          </cell>
          <cell r="AC24" t="str">
            <v>1. .No se realizó  actividad,  presenta un  0 % de ejecución  con relacion a la meta anual propuesta. 
2. La actividad  se realiza  historicamente  en el segundo semestre
3. Ninguna</v>
          </cell>
          <cell r="AD24">
            <v>0</v>
          </cell>
          <cell r="AE24">
            <v>0</v>
          </cell>
          <cell r="AF24">
            <v>0</v>
          </cell>
          <cell r="AG24">
            <v>0</v>
          </cell>
          <cell r="AH24">
            <v>0</v>
          </cell>
          <cell r="AI24">
            <v>0</v>
          </cell>
          <cell r="AJ24">
            <v>0</v>
          </cell>
          <cell r="AK24">
            <v>0</v>
          </cell>
          <cell r="AL24" t="str">
            <v>1. .No se realizó  actividad,  presenta un  0 % de ejecución  con relacion a la meta anual propuesta. 
2. La actividad  se realiza  según antecedentes  en el segundo semestre
3. Ninguna</v>
          </cell>
          <cell r="AM24">
            <v>0</v>
          </cell>
          <cell r="AN24">
            <v>0</v>
          </cell>
          <cell r="AO24">
            <v>0</v>
          </cell>
          <cell r="AP24">
            <v>0</v>
          </cell>
          <cell r="AQ24">
            <v>1</v>
          </cell>
          <cell r="AR24">
            <v>0</v>
          </cell>
          <cell r="AS24">
            <v>1</v>
          </cell>
          <cell r="AT24">
            <v>0.25</v>
          </cell>
          <cell r="AU24" t="str">
            <v>1.  se realizó 1 evento ,  presenta un  16,67 % de ejecución  con relacion a la meta anual propuesta. 
2. La actividad  se realiza  según antecedentes  en el segundo semestre
3.Se presento control de cambios   el cual está pendiente  de aprobación.</v>
          </cell>
          <cell r="AV24">
            <v>0</v>
          </cell>
          <cell r="AW24">
            <v>0</v>
          </cell>
          <cell r="AX24"/>
          <cell r="AY24"/>
          <cell r="AZ24"/>
          <cell r="BA24"/>
          <cell r="BB24">
            <v>0</v>
          </cell>
          <cell r="BC24">
            <v>0</v>
          </cell>
          <cell r="BD24" t="str">
            <v>1. Resultados Alcanzados a la fecha
2. Inconvenientes presentados
3. Acciones de Mejora si aplican</v>
          </cell>
        </row>
        <row r="25">
          <cell r="A25" t="str">
            <v>DA18</v>
          </cell>
          <cell r="B25" t="str">
            <v xml:space="preserve">1 Fortalecimiento  de la inspección  vigilancia y control de los productos competencia del Invima </v>
          </cell>
          <cell r="C25" t="str">
            <v>Dirección de Alimentos y Bebidas</v>
          </cell>
          <cell r="D25" t="str">
            <v>Realizar la entrega oportuna a la Direcciòn de Operaciones Sanitarias de la programacion de visitas y toma de muestra por IVC</v>
          </cell>
          <cell r="E25" t="str">
            <v>Entregar oportunamente la  programacion de visitas y toma de muestra por IVC a la Direcciòn de Operaciones Sanitarias</v>
          </cell>
          <cell r="F25" t="str">
            <v>Funcionamiento</v>
          </cell>
          <cell r="G25" t="str">
            <v>Programas de visitas y Toma de muestrs IVC</v>
          </cell>
          <cell r="H25" t="str">
            <v xml:space="preserve"> (No de programaciones de visitas y toma de muestra por IVC entregadas oportunamente/No de programaciones de visitas y toma de muestra por IVC definidas) *100</v>
          </cell>
          <cell r="I25" t="str">
            <v>Número</v>
          </cell>
          <cell r="J25" t="str">
            <v>Trimestral</v>
          </cell>
          <cell r="K25">
            <v>8</v>
          </cell>
          <cell r="L25">
            <v>0</v>
          </cell>
          <cell r="M25">
            <v>8</v>
          </cell>
          <cell r="N25">
            <v>6</v>
          </cell>
          <cell r="O25">
            <v>0</v>
          </cell>
          <cell r="P25">
            <v>6</v>
          </cell>
          <cell r="Q25">
            <v>6</v>
          </cell>
          <cell r="R25">
            <v>0.75</v>
          </cell>
          <cell r="S25">
            <v>1</v>
          </cell>
          <cell r="T25" t="str">
            <v/>
          </cell>
          <cell r="U25">
            <v>0</v>
          </cell>
          <cell r="V25">
            <v>0</v>
          </cell>
          <cell r="W25">
            <v>0</v>
          </cell>
          <cell r="X25">
            <v>0</v>
          </cell>
          <cell r="Y25">
            <v>0</v>
          </cell>
          <cell r="Z25">
            <v>2</v>
          </cell>
          <cell r="AA25">
            <v>2</v>
          </cell>
          <cell r="AB25">
            <v>0.25</v>
          </cell>
          <cell r="AC25" t="str">
            <v>1. Se han entregado  2  matriz de programación de visitas y toma de muestra por IVC a la  Dirección de Operaciones Sanitarias. La actividad presenta un 25% de ejecución con relación a la meta  anual  programada
2. Ninguno
3. Ninguna</v>
          </cell>
          <cell r="AD25">
            <v>0</v>
          </cell>
          <cell r="AE25">
            <v>0</v>
          </cell>
          <cell r="AF25">
            <v>0</v>
          </cell>
          <cell r="AG25">
            <v>0</v>
          </cell>
          <cell r="AH25">
            <v>0</v>
          </cell>
          <cell r="AI25">
            <v>2</v>
          </cell>
          <cell r="AJ25">
            <v>2</v>
          </cell>
          <cell r="AK25">
            <v>0.25</v>
          </cell>
          <cell r="AL25" t="str">
            <v>1. Se han entregado  2  matriz de programación de visitas y toma de muestra por IVC a la  Dirección de Operaciones Sanitarias con un cumplimiento  en el trimestre del 25%. La actividad presenta un 50% de ejecución total con relación a la meta  anual  programada
2. Ninguno
3. Ninguna</v>
          </cell>
          <cell r="AM25">
            <v>0</v>
          </cell>
          <cell r="AN25">
            <v>0</v>
          </cell>
          <cell r="AO25">
            <v>0</v>
          </cell>
          <cell r="AP25">
            <v>0</v>
          </cell>
          <cell r="AQ25">
            <v>0</v>
          </cell>
          <cell r="AR25">
            <v>2</v>
          </cell>
          <cell r="AS25">
            <v>2</v>
          </cell>
          <cell r="AT25">
            <v>0.25</v>
          </cell>
          <cell r="AU25" t="str">
            <v>1. Se  entregaron  2  matriz de programación de visitas y toma de muestra por IVC a la  Dirección de Operaciones Sanitarias con un cumplimiento  en el trimestre del 25%. La actividad presenta un 75,00% de ejecución total con relación a la meta  anual  programada
2. Ninguno
3. Ninguna</v>
          </cell>
          <cell r="AV25">
            <v>0</v>
          </cell>
          <cell r="AW25">
            <v>0</v>
          </cell>
          <cell r="AX25"/>
          <cell r="AY25"/>
          <cell r="AZ25"/>
          <cell r="BA25"/>
          <cell r="BB25">
            <v>0</v>
          </cell>
          <cell r="BC25">
            <v>0</v>
          </cell>
          <cell r="BD25" t="str">
            <v>1. Resultados Alcanzados a la fecha
2. Inconvenientes presentados
3. Acciones de Mejora si aplican</v>
          </cell>
        </row>
        <row r="26">
          <cell r="A26" t="str">
            <v>DA19</v>
          </cell>
          <cell r="B26" t="str">
            <v xml:space="preserve">1 Fortalecimiento  de la inspección  vigilancia y control de los productos competencia del Invima </v>
          </cell>
          <cell r="C26" t="str">
            <v>Dirección de Alimentos y Bebidas</v>
          </cell>
          <cell r="D26" t="str">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ell>
          <cell r="E26" t="str">
            <v xml:space="preserve">Realizar seguimiento a la ejecución de los planes de muestreo, atendiendo las diferentes incidencias por los diferentes actores que permita dar cumplimiento a las actividades de toma de muestra de los planes de muestreo programados por la Misional              </v>
          </cell>
          <cell r="F26" t="str">
            <v>Funcionamiento</v>
          </cell>
          <cell r="G26" t="str">
            <v>Ejecucion de los planes de muestreo</v>
          </cell>
          <cell r="H26" t="str">
            <v xml:space="preserve"> (No de toma de muestras realizadas por la DIROS/No de muestras definidas por la misional) *100</v>
          </cell>
          <cell r="I26" t="str">
            <v>Número</v>
          </cell>
          <cell r="J26" t="str">
            <v>Mensual</v>
          </cell>
          <cell r="K26">
            <v>11735</v>
          </cell>
          <cell r="L26">
            <v>3520</v>
          </cell>
          <cell r="M26">
            <v>8215</v>
          </cell>
          <cell r="N26">
            <v>6755</v>
          </cell>
          <cell r="O26">
            <v>2249</v>
          </cell>
          <cell r="P26">
            <v>4506</v>
          </cell>
          <cell r="Q26">
            <v>6755</v>
          </cell>
          <cell r="R26">
            <v>0.57562846186621219</v>
          </cell>
          <cell r="S26">
            <v>1</v>
          </cell>
          <cell r="T26" t="str">
            <v/>
          </cell>
          <cell r="U26">
            <v>0</v>
          </cell>
          <cell r="V26">
            <v>22</v>
          </cell>
          <cell r="W26">
            <v>74</v>
          </cell>
          <cell r="X26">
            <v>301</v>
          </cell>
          <cell r="Y26">
            <v>358</v>
          </cell>
          <cell r="Z26">
            <v>748</v>
          </cell>
          <cell r="AA26">
            <v>1503</v>
          </cell>
          <cell r="AB26">
            <v>0.12807839795483597</v>
          </cell>
          <cell r="AC26" t="str">
            <v>1. Se han tomado 1,503 muestras por la Dirección de Operaciones Sanitarias  en el marco de los planes de muestreo de la DAB. Se ha ejecutado  11,42%  con relación a  la meta anual  de las  muestras programadas
2.La Información de toma de muestras  es realizada por otra Dirección, de la que dependemos   para  hacer el reporte del POA mesualmente.
3.  Se debe mejorar los tiempos de entrega  de la información.</v>
          </cell>
          <cell r="AD26">
            <v>347</v>
          </cell>
          <cell r="AE26">
            <v>706</v>
          </cell>
          <cell r="AF26">
            <v>112</v>
          </cell>
          <cell r="AG26">
            <v>146</v>
          </cell>
          <cell r="AH26">
            <v>92</v>
          </cell>
          <cell r="AI26">
            <v>396</v>
          </cell>
          <cell r="AJ26">
            <v>1799</v>
          </cell>
          <cell r="AK26">
            <v>0.15330208777162335</v>
          </cell>
          <cell r="AL26" t="str">
            <v>1. Se han tomado 1,799 muestras por la Dirección de Operaciones Sanitarias  en el marco de los planes de muestreo de la DAB. Se ha ejecutado  en el timestre  un 13,67% . Esta actividad  preenta una ejecucion total del    25,09% con relación a  la meta anual  de las  muestras programadas
2.La Información de toma de muestras  es realizada por otra Dirección  de la que dependemos   para  hacer el reporte del POA mesualmente.
3.  Se debe mejorar los tiempos de entrega  de la información.</v>
          </cell>
          <cell r="AM26">
            <v>206</v>
          </cell>
          <cell r="AN26">
            <v>322</v>
          </cell>
          <cell r="AO26">
            <v>404</v>
          </cell>
          <cell r="AP26">
            <v>540</v>
          </cell>
          <cell r="AQ26">
            <v>197</v>
          </cell>
          <cell r="AR26">
            <v>568</v>
          </cell>
          <cell r="AS26">
            <v>2237</v>
          </cell>
          <cell r="AT26">
            <v>0.1906263314870047</v>
          </cell>
          <cell r="AU26" t="str">
            <v>1. Se tomaron  2,237 muestras por la Dirección de Operaciones Sanitarias  en el marco de los planes de muestreo de la DAB. Se ha ejecutado  en el timestre  un 17% . Esta actividad  presenta una ejecucion total del    42,09% con relación a  la meta anual  de las  muestras programadas
2.La Información de toma de muestras  es realizada por otra Dirección  de la que dependemos   para  hacer el reporte del POA mesualmente.
3.  Se presento control de cambios   el cual está pendiente  de aprobación.</v>
          </cell>
          <cell r="AV26">
            <v>459</v>
          </cell>
          <cell r="AW26">
            <v>757</v>
          </cell>
          <cell r="AX26"/>
          <cell r="AY26"/>
          <cell r="AZ26"/>
          <cell r="BA26"/>
          <cell r="BB26">
            <v>1216</v>
          </cell>
          <cell r="BC26">
            <v>0.10362164465274819</v>
          </cell>
          <cell r="BD26" t="str">
            <v>1. Resultados Alcanzados a la fecha
2. Inconvenientes presentados
3. Acciones de Mejora si aplican</v>
          </cell>
        </row>
        <row r="27">
          <cell r="A27" t="str">
            <v>DA20</v>
          </cell>
          <cell r="B27" t="str">
            <v xml:space="preserve">1 Fortalecimiento  de la inspección  vigilancia y control de los productos competencia del Invima </v>
          </cell>
          <cell r="C27" t="str">
            <v>Dirección de Alimentos y Bebidas</v>
          </cell>
          <cell r="D27" t="str">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ell>
          <cell r="E27" t="str">
            <v>Remitir para revisión    a la  la Dirección General los informes de resultado de los planes de muestreo ejecutados por la Dirección de Alimentos y Bebidas</v>
          </cell>
          <cell r="F27" t="str">
            <v>Inversión</v>
          </cell>
          <cell r="G27" t="str">
            <v>Informes Remitidos</v>
          </cell>
          <cell r="H27" t="str">
            <v>(No. de informes remitidos para revision   / No. de informes programados para la vigencia) * 100</v>
          </cell>
          <cell r="I27" t="str">
            <v>Número</v>
          </cell>
          <cell r="J27" t="str">
            <v>Mensual</v>
          </cell>
          <cell r="K27">
            <v>20</v>
          </cell>
          <cell r="L27">
            <v>0</v>
          </cell>
          <cell r="M27">
            <v>20</v>
          </cell>
          <cell r="N27">
            <v>10</v>
          </cell>
          <cell r="O27">
            <v>0</v>
          </cell>
          <cell r="P27">
            <v>10</v>
          </cell>
          <cell r="Q27">
            <v>10</v>
          </cell>
          <cell r="R27">
            <v>0.5</v>
          </cell>
          <cell r="S27">
            <v>1</v>
          </cell>
          <cell r="T27" t="str">
            <v/>
          </cell>
          <cell r="U27">
            <v>0</v>
          </cell>
          <cell r="V27">
            <v>0</v>
          </cell>
          <cell r="W27">
            <v>0</v>
          </cell>
          <cell r="X27">
            <v>1</v>
          </cell>
          <cell r="Y27">
            <v>0</v>
          </cell>
          <cell r="Z27">
            <v>0</v>
          </cell>
          <cell r="AA27">
            <v>1</v>
          </cell>
          <cell r="AB27">
            <v>0.05</v>
          </cell>
          <cell r="AC27" t="str">
            <v>1. Se ha entregado  1 informe de  los planes de muestros  a la  unidad  de riesgos, la actividad presenta un  12,50% de ejecución con relación a la meta  anual  programada
2. Ninguno
3. Ninguna</v>
          </cell>
          <cell r="AD27">
            <v>0</v>
          </cell>
          <cell r="AE27">
            <v>2</v>
          </cell>
          <cell r="AF27">
            <v>0</v>
          </cell>
          <cell r="AG27">
            <v>2</v>
          </cell>
          <cell r="AH27">
            <v>0</v>
          </cell>
          <cell r="AI27">
            <v>1</v>
          </cell>
          <cell r="AJ27">
            <v>5</v>
          </cell>
          <cell r="AK27">
            <v>0.25</v>
          </cell>
          <cell r="AL27" t="str">
            <v>1. Se han entregado  5 informes de  los planes de muestros  a la  unidad  de riesgos, presenta una ejecucion trimestral de 62,50%.  Igualmente la actividad  tiene una ejecución total  del 75,00 %  con relación a la meta  anual  programada
2. Ninguno
3. Ninguna</v>
          </cell>
          <cell r="AM27">
            <v>0</v>
          </cell>
          <cell r="AN27">
            <v>0</v>
          </cell>
          <cell r="AO27">
            <v>0</v>
          </cell>
          <cell r="AP27">
            <v>3</v>
          </cell>
          <cell r="AQ27">
            <v>0</v>
          </cell>
          <cell r="AR27">
            <v>0</v>
          </cell>
          <cell r="AS27">
            <v>3</v>
          </cell>
          <cell r="AT27">
            <v>0.15</v>
          </cell>
          <cell r="AU27" t="str">
            <v>1. Se  entregaron 3  informes de  los planes de muestros  a la  unidad  de riesgos, presenta una ejecucion trimestral de 37,50%.  Igualmente la actividad  tiene una ejecución total  del 100, %  con relación a la meta  anual  programada
2. Ninguno
3.  Se presento control de cambios   el cual está pendiente  de aprobación.</v>
          </cell>
          <cell r="AV27">
            <v>0</v>
          </cell>
          <cell r="AW27">
            <v>1</v>
          </cell>
          <cell r="AX27"/>
          <cell r="AY27"/>
          <cell r="AZ27"/>
          <cell r="BA27"/>
          <cell r="BB27">
            <v>1</v>
          </cell>
          <cell r="BC27">
            <v>0.05</v>
          </cell>
          <cell r="BD27" t="str">
            <v>1. Resultados Alcanzados a la fecha
2. Inconvenientes presentados
3. Acciones de Mejora si aplican</v>
          </cell>
        </row>
        <row r="28">
          <cell r="A28" t="str">
            <v>DA21</v>
          </cell>
          <cell r="B28" t="str">
            <v xml:space="preserve">1 Fortalecimiento  de la inspección  vigilancia y control de los productos competencia del Invima </v>
          </cell>
          <cell r="C28" t="str">
            <v>Dirección de Alimentos y Bebidas</v>
          </cell>
          <cell r="D28" t="str">
            <v xml:space="preserve">Elaborar  informes de la participación en   reuniones de temas  relacionadas con Comites de CODEX ALIMENTARIUS S </v>
          </cell>
          <cell r="E28" t="str">
            <v>Adoptar información y posición país en los comites CODEX ALIMENTARIUS</v>
          </cell>
          <cell r="F28" t="str">
            <v>Inversión</v>
          </cell>
          <cell r="G28" t="str">
            <v>Informes del Comité Codex</v>
          </cell>
          <cell r="H28" t="str">
            <v>(No. De informes de participaciones los Comites de CODEX ALIMENTARIUS realizadas / No. De participaciones los Comites de CODEX ALIMENTARIUS proyectadas para la vigencia)*100</v>
          </cell>
          <cell r="I28" t="str">
            <v>Número</v>
          </cell>
          <cell r="J28" t="str">
            <v>Mensual</v>
          </cell>
          <cell r="K28">
            <v>10</v>
          </cell>
          <cell r="L28">
            <v>3</v>
          </cell>
          <cell r="M28">
            <v>7</v>
          </cell>
          <cell r="N28">
            <v>6</v>
          </cell>
          <cell r="O28">
            <v>6</v>
          </cell>
          <cell r="P28">
            <v>0</v>
          </cell>
          <cell r="Q28">
            <v>6</v>
          </cell>
          <cell r="R28">
            <v>0.6</v>
          </cell>
          <cell r="S28">
            <v>1</v>
          </cell>
          <cell r="T28" t="str">
            <v/>
          </cell>
          <cell r="U28">
            <v>0</v>
          </cell>
          <cell r="V28">
            <v>0</v>
          </cell>
          <cell r="W28">
            <v>0</v>
          </cell>
          <cell r="X28">
            <v>0</v>
          </cell>
          <cell r="Y28">
            <v>0</v>
          </cell>
          <cell r="Z28">
            <v>0</v>
          </cell>
          <cell r="AA28">
            <v>0</v>
          </cell>
          <cell r="AB28">
            <v>0</v>
          </cell>
          <cell r="AC28" t="str">
            <v>1. No se realizó iactividad en el trimestre,  presenta un  0 % de ejecución  con relacion a la meta anual propuesta. 
2.  Las condiciones que establesca el CODEX ALIMENTARIUS 
3. Ningna</v>
          </cell>
          <cell r="AD28">
            <v>0</v>
          </cell>
          <cell r="AE28">
            <v>0</v>
          </cell>
          <cell r="AF28">
            <v>0</v>
          </cell>
          <cell r="AG28">
            <v>0</v>
          </cell>
          <cell r="AH28">
            <v>0</v>
          </cell>
          <cell r="AI28">
            <v>0</v>
          </cell>
          <cell r="AJ28">
            <v>0</v>
          </cell>
          <cell r="AK28">
            <v>0</v>
          </cell>
          <cell r="AL28" t="str">
            <v>1. Se han realizado 3 codex de manera virtual correspondiente  a ; Principios generales en febrero , Contaminantes de alimentos  en mayo y  Sistema de inspección y certificación de impo-expo de alimentos en mayo. La actividad   presenta un  0 % de ejecución  con relacion a la meta anual propuesta. 
2.  Las condiciones que establesca el CODEX ALIMENTARIUS 
3.  Hacer control de cambios  para contabilizar los 3 codex virtuales  que se han  hecho en ( &lt; 75 km.)</v>
          </cell>
          <cell r="AM28">
            <v>0</v>
          </cell>
          <cell r="AN28">
            <v>0</v>
          </cell>
          <cell r="AO28">
            <v>0</v>
          </cell>
          <cell r="AP28">
            <v>0</v>
          </cell>
          <cell r="AQ28">
            <v>4</v>
          </cell>
          <cell r="AR28">
            <v>0</v>
          </cell>
          <cell r="AS28">
            <v>4</v>
          </cell>
          <cell r="AT28">
            <v>0.4</v>
          </cell>
          <cell r="AU28" t="str">
            <v>1. Se realizaron   4 codex  virtuales: En marzo el comité de  principios generales del codex. En mayo el Codex Alimentarius de contaminantes quimicos en Paises Bajos. En  junio Sistema de inspecion y certificacion de importaciones y exportaciones  union europea . En septiembre el codex de aditivos.
2, los codex virtuales   se deben reportar   a menos de 75 km y no se tiene meta  establecida. OAP sugirio hacer el reporte este mes   de  estos  codex realizados
3. Se presento control de cambios  para que permitan   reportar  a  &lt; de  75 km los codex realizado  virtualmente, esta pendiente  de aprobacion</v>
          </cell>
          <cell r="AV28">
            <v>2</v>
          </cell>
          <cell r="AW28">
            <v>0</v>
          </cell>
          <cell r="AX28"/>
          <cell r="AY28"/>
          <cell r="AZ28"/>
          <cell r="BA28"/>
          <cell r="BB28">
            <v>2</v>
          </cell>
          <cell r="BC28">
            <v>0.2</v>
          </cell>
          <cell r="BD28" t="str">
            <v>1. Resultados Alcanzados a la fecha
2. Inconvenientes presentados
3. Acciones de Mejora si aplican</v>
          </cell>
        </row>
        <row r="29">
          <cell r="A29" t="str">
            <v>DA22</v>
          </cell>
          <cell r="B29" t="str">
            <v xml:space="preserve">1 Fortalecimiento  de la inspección  vigilancia y control de los productos competencia del Invima </v>
          </cell>
          <cell r="C29" t="str">
            <v>Dirección de Alimentos y Bebidas</v>
          </cell>
          <cell r="D29" t="str">
            <v>Realizar visitas de acompañamiento a las autoridades sanitarias de terceros paises para la habilitación y certificación de establecimientos colombianos que quieren exportar</v>
          </cell>
          <cell r="E29" t="str">
            <v xml:space="preserve">Habilitar  y certificar  por  parte  autoridades sanitarias de terceros paises   los establecimientos colombianos que quieren exportar sus productos a nivel nacional </v>
          </cell>
          <cell r="F29" t="str">
            <v>Inversión</v>
          </cell>
          <cell r="G29" t="str">
            <v>Visitas de acompañamiento</v>
          </cell>
          <cell r="H29" t="str">
            <v>(No. de visitas de acompañamientos a autoridades sanitarias de terceros países realizadas / No. Visitas  de acompañamientos a autoridades sanitarias de terceros países proyectadas para la vigencia)*100</v>
          </cell>
          <cell r="I29" t="str">
            <v>Número</v>
          </cell>
          <cell r="J29" t="str">
            <v>Mensual</v>
          </cell>
          <cell r="K29">
            <v>2</v>
          </cell>
          <cell r="L29">
            <v>2</v>
          </cell>
          <cell r="M29">
            <v>0</v>
          </cell>
          <cell r="N29">
            <v>2</v>
          </cell>
          <cell r="O29">
            <v>2</v>
          </cell>
          <cell r="P29">
            <v>0</v>
          </cell>
          <cell r="Q29">
            <v>2</v>
          </cell>
          <cell r="R29">
            <v>1</v>
          </cell>
          <cell r="S29">
            <v>1</v>
          </cell>
          <cell r="T29" t="str">
            <v/>
          </cell>
          <cell r="U29">
            <v>0</v>
          </cell>
          <cell r="V29">
            <v>0</v>
          </cell>
          <cell r="W29">
            <v>0</v>
          </cell>
          <cell r="X29">
            <v>0</v>
          </cell>
          <cell r="Y29">
            <v>0</v>
          </cell>
          <cell r="Z29">
            <v>0</v>
          </cell>
          <cell r="AA29">
            <v>0</v>
          </cell>
          <cell r="AB29">
            <v>0</v>
          </cell>
          <cell r="AC29" t="str">
            <v>1. No se realizó iactividad en el trimestre,  presenta un  0 % de ejecución  con relacion a la meta anual propuesta. 
2. Depende  de las solicitudes  de terceros  paises  radicadas y de la confirmación de las misma.
3. Ninguna</v>
          </cell>
          <cell r="AD29">
            <v>0</v>
          </cell>
          <cell r="AE29">
            <v>0</v>
          </cell>
          <cell r="AF29">
            <v>0</v>
          </cell>
          <cell r="AG29">
            <v>0</v>
          </cell>
          <cell r="AH29">
            <v>0</v>
          </cell>
          <cell r="AI29">
            <v>0</v>
          </cell>
          <cell r="AJ29">
            <v>0</v>
          </cell>
          <cell r="AK29">
            <v>0</v>
          </cell>
          <cell r="AL29" t="str">
            <v>1. No se realizó actividad en el trimestre,  presenta un  0 % de ejecución  con relacion a la meta anual propuesta. 
2. Depende  de las solicitudes  de terceros  paises  radicadas y de la confirmación de las misma.
3. Ninguna</v>
          </cell>
          <cell r="AM29">
            <v>0</v>
          </cell>
          <cell r="AN29">
            <v>0</v>
          </cell>
          <cell r="AO29">
            <v>1</v>
          </cell>
          <cell r="AP29">
            <v>0</v>
          </cell>
          <cell r="AQ29">
            <v>1</v>
          </cell>
          <cell r="AR29">
            <v>0</v>
          </cell>
          <cell r="AS29">
            <v>2</v>
          </cell>
          <cell r="AT29">
            <v>1</v>
          </cell>
          <cell r="AU29" t="str">
            <v>1. se realizó 2 actividad en el trimestre,  presenta un  33,33 % de ejecución  con relacion a la meta anual propuesta. 
2. Depende  de las solicitudes  de terceros  paises  radicadas y de la confirmación de las misma.
3.Se presento control de cambios   el cual está pendiente  de aprobación.</v>
          </cell>
          <cell r="AV29">
            <v>0</v>
          </cell>
          <cell r="AW29">
            <v>0</v>
          </cell>
          <cell r="AX29"/>
          <cell r="AY29"/>
          <cell r="AZ29"/>
          <cell r="BA29"/>
          <cell r="BB29">
            <v>0</v>
          </cell>
          <cell r="BC29">
            <v>0</v>
          </cell>
          <cell r="BD29" t="str">
            <v>1. Resultados Alcanzados a la fecha
2. Inconvenientes presentados
3. Acciones de Mejora si aplican</v>
          </cell>
        </row>
        <row r="30">
          <cell r="A30" t="str">
            <v>DA23</v>
          </cell>
          <cell r="B30" t="str">
            <v xml:space="preserve">1 Fortalecimiento  de la inspección  vigilancia y control de los productos competencia del Invima </v>
          </cell>
          <cell r="C30" t="str">
            <v>Dirección de Alimentos y Bebidas</v>
          </cell>
          <cell r="D30" t="str">
            <v xml:space="preserve">Realizar visitas de habilitacion de establecimientos o de reconocimeito de equivalencia de sistemas sanitarios en terceros países </v>
          </cell>
          <cell r="E30" t="str">
            <v>Habilitar los establecimientos o  reconocer  equivalencia de sistemas sanitarios en terceros países  a nivel internacional</v>
          </cell>
          <cell r="F30" t="str">
            <v>Inversión</v>
          </cell>
          <cell r="G30" t="str">
            <v>Visitas de Habilitación</v>
          </cell>
          <cell r="H30" t="str">
            <v>(No. de visitas de habilitación a terceros países realizadas /No. Visitas  de habilitacion  a autoridades sanitarias de terceros países proyectadas para la vigencia)*100</v>
          </cell>
          <cell r="I30" t="str">
            <v>Número</v>
          </cell>
          <cell r="J30" t="str">
            <v>Mensual</v>
          </cell>
          <cell r="K30">
            <v>13</v>
          </cell>
          <cell r="L30">
            <v>8</v>
          </cell>
          <cell r="M30">
            <v>5</v>
          </cell>
          <cell r="N30">
            <v>1</v>
          </cell>
          <cell r="O30">
            <v>1</v>
          </cell>
          <cell r="P30">
            <v>0</v>
          </cell>
          <cell r="Q30">
            <v>1</v>
          </cell>
          <cell r="R30">
            <v>7.6923076923076927E-2</v>
          </cell>
          <cell r="S30">
            <v>1</v>
          </cell>
          <cell r="T30" t="str">
            <v/>
          </cell>
          <cell r="U30">
            <v>0</v>
          </cell>
          <cell r="V30">
            <v>0</v>
          </cell>
          <cell r="W30">
            <v>0</v>
          </cell>
          <cell r="X30">
            <v>0</v>
          </cell>
          <cell r="Y30">
            <v>0</v>
          </cell>
          <cell r="Z30">
            <v>0</v>
          </cell>
          <cell r="AA30">
            <v>0</v>
          </cell>
          <cell r="AB30">
            <v>0</v>
          </cell>
          <cell r="AC30" t="str">
            <v>1. No se realizó iactividad en el trimestre,  presenta un  0 % de ejecución  con relacion a la meta anual propuesta. 
2. Depende  de las solicitudes  de terceros  paises  radicadas y de la confirmación de las misma.
3. Ninguna</v>
          </cell>
          <cell r="AD30">
            <v>0</v>
          </cell>
          <cell r="AE30">
            <v>0</v>
          </cell>
          <cell r="AF30">
            <v>0</v>
          </cell>
          <cell r="AG30">
            <v>0</v>
          </cell>
          <cell r="AH30">
            <v>0</v>
          </cell>
          <cell r="AI30">
            <v>0</v>
          </cell>
          <cell r="AJ30">
            <v>0</v>
          </cell>
          <cell r="AK30">
            <v>0</v>
          </cell>
          <cell r="AL30" t="str">
            <v>1. No se realizó actividad en el trimestre,  presenta un  0 % de ejecución  con relacion a la meta anual propuesta. 
2. Depende  de las solicitudes  de terceros  paises  radicadas y de la confirmación de las misma.
3. Ninguna</v>
          </cell>
          <cell r="AM30">
            <v>0</v>
          </cell>
          <cell r="AN30">
            <v>0</v>
          </cell>
          <cell r="AO30">
            <v>0</v>
          </cell>
          <cell r="AP30">
            <v>0</v>
          </cell>
          <cell r="AQ30">
            <v>0</v>
          </cell>
          <cell r="AR30">
            <v>0</v>
          </cell>
          <cell r="AS30">
            <v>0</v>
          </cell>
          <cell r="AT30">
            <v>0</v>
          </cell>
          <cell r="AU30" t="str">
            <v>1. No se realizó iactividad en el trimestre,  presenta un  0 % de ejecución  con relacion a la meta anual propuesta. 
2. Depende  de las solicitudes  de terceros  paises  radicadas y de la confirmación de las misma.
3. Ninguna</v>
          </cell>
          <cell r="AV30">
            <v>1</v>
          </cell>
          <cell r="AW30">
            <v>0</v>
          </cell>
          <cell r="AX30"/>
          <cell r="AY30"/>
          <cell r="AZ30"/>
          <cell r="BA30"/>
          <cell r="BB30">
            <v>1</v>
          </cell>
          <cell r="BC30">
            <v>7.6923076923076927E-2</v>
          </cell>
          <cell r="BD30" t="str">
            <v>1. Resultados Alcanzados a la fecha
2. Inconvenientes presentados
3. Acciones de Mejora si aplican</v>
          </cell>
        </row>
        <row r="31">
          <cell r="A31" t="str">
            <v>DA24</v>
          </cell>
          <cell r="B31" t="str">
            <v xml:space="preserve">1 Fortalecimiento  de la inspección  vigilancia y control de los productos competencia del Invima </v>
          </cell>
          <cell r="C31" t="str">
            <v>Dirección de Alimentos y Bebidas</v>
          </cell>
          <cell r="D31" t="str">
            <v>Realizar seguimiento a los laboratorios tercerizados de analisis quimico que prestan servicios al Invima</v>
          </cell>
          <cell r="E31" t="str">
            <v>Realizar la verificación  en el cumplimiento de las normas establecidas para la realización  de los analisis quimico que prestan servicios al Invima</v>
          </cell>
          <cell r="F31" t="str">
            <v>Inversión</v>
          </cell>
          <cell r="G31" t="str">
            <v>Visitas de seguimiento</v>
          </cell>
          <cell r="H31" t="str">
            <v>(No. de visitas de seguimiento a laboratorios tercerizados  /No. de visitas de seguimiento a laboratorios tercerizados proyectados para la vigencia)*100</v>
          </cell>
          <cell r="I31" t="str">
            <v>Número</v>
          </cell>
          <cell r="J31" t="str">
            <v>Semestral</v>
          </cell>
          <cell r="K31">
            <v>2</v>
          </cell>
          <cell r="L31">
            <v>2</v>
          </cell>
          <cell r="M31">
            <v>0</v>
          </cell>
          <cell r="N31">
            <v>0</v>
          </cell>
          <cell r="O31">
            <v>0</v>
          </cell>
          <cell r="P31">
            <v>0</v>
          </cell>
          <cell r="Q31">
            <v>0</v>
          </cell>
          <cell r="R31">
            <v>0</v>
          </cell>
          <cell r="S31">
            <v>1</v>
          </cell>
          <cell r="T31" t="str">
            <v/>
          </cell>
          <cell r="U31">
            <v>0</v>
          </cell>
          <cell r="V31">
            <v>0</v>
          </cell>
          <cell r="W31">
            <v>0</v>
          </cell>
          <cell r="X31">
            <v>0</v>
          </cell>
          <cell r="Y31"/>
          <cell r="Z31"/>
          <cell r="AA31">
            <v>0</v>
          </cell>
          <cell r="AB31">
            <v>0</v>
          </cell>
          <cell r="AC31" t="str">
            <v>1. No se realizó iactividad en el trimestre,  presenta un  0 % de ejecución  con relacion a la meta anual propuesta. 
2. Ninguno
3. Ninguna</v>
          </cell>
          <cell r="AD31">
            <v>0</v>
          </cell>
          <cell r="AE31">
            <v>0</v>
          </cell>
          <cell r="AF31">
            <v>0</v>
          </cell>
          <cell r="AG31">
            <v>0</v>
          </cell>
          <cell r="AH31">
            <v>0</v>
          </cell>
          <cell r="AI31">
            <v>0</v>
          </cell>
          <cell r="AJ31">
            <v>0</v>
          </cell>
          <cell r="AK31">
            <v>0</v>
          </cell>
          <cell r="AL31" t="str">
            <v>1. No se realizó actividad en el trimestre,  presenta un  0 % de ejecución  con relacion a la meta anual propuesta. 
2. Ninguno
3. Ninguna</v>
          </cell>
          <cell r="AM31">
            <v>0</v>
          </cell>
          <cell r="AN31">
            <v>0</v>
          </cell>
          <cell r="AO31">
            <v>0</v>
          </cell>
          <cell r="AP31">
            <v>0</v>
          </cell>
          <cell r="AQ31">
            <v>0</v>
          </cell>
          <cell r="AR31">
            <v>0</v>
          </cell>
          <cell r="AS31">
            <v>0</v>
          </cell>
          <cell r="AT31">
            <v>0</v>
          </cell>
          <cell r="AU31" t="str">
            <v>1. No se realizó actividad en el trimestre,  presenta un  0 % de ejecución  con relacion a la meta anual propuesta. 
2. Depende  de las solicitudes  de terceros  paises  radicadas y de la confirmación de las misma.
3. Se presento control de cambios   el cual está pendiente  de aprobación.</v>
          </cell>
          <cell r="AV31">
            <v>0</v>
          </cell>
          <cell r="AW31">
            <v>0</v>
          </cell>
          <cell r="AX31"/>
          <cell r="AY31"/>
          <cell r="AZ31"/>
          <cell r="BA31"/>
          <cell r="BB31">
            <v>0</v>
          </cell>
          <cell r="BC31">
            <v>0</v>
          </cell>
          <cell r="BD31" t="str">
            <v>1. Resultados Alcanzados a la fecha
2. Inconvenientes presentados
3. Acciones de Mejora si aplican</v>
          </cell>
        </row>
        <row r="32">
          <cell r="A32" t="str">
            <v>DA25</v>
          </cell>
          <cell r="B32" t="str">
            <v>5 Gestión de la transparencia, participación ciudadana, rendición de cuentas y lucha contra la ilegalidad</v>
          </cell>
          <cell r="C32" t="str">
            <v>Dirección de Alimentos y Bebidas</v>
          </cell>
          <cell r="D32" t="str">
            <v>Identificar y ejecutar las actividades de participación ciudadana de acuerdo a la metodologia institucional_ Lineamientos de documentación de participación ciudadana y rendición de cuentas</v>
          </cell>
          <cell r="E32" t="str">
            <v>Realizar las acciones de participación ciudadana de acuerdo a la metodología institucional</v>
          </cell>
          <cell r="F32" t="str">
            <v>Funcionamiento</v>
          </cell>
          <cell r="G32" t="str">
            <v>Actividades de Participación Ciudadana</v>
          </cell>
          <cell r="H32" t="str">
            <v>(No de actividades realizadas/No de actividades identificadas)*100</v>
          </cell>
          <cell r="I32" t="str">
            <v>Porcentaje</v>
          </cell>
          <cell r="J32" t="str">
            <v>Trimestral</v>
          </cell>
          <cell r="K32">
            <v>1</v>
          </cell>
          <cell r="L32"/>
          <cell r="M32">
            <v>1</v>
          </cell>
          <cell r="N32">
            <v>6.6666666666666671E-3</v>
          </cell>
          <cell r="O32"/>
          <cell r="P32">
            <v>6.6666666666666671E-3</v>
          </cell>
          <cell r="Q32">
            <v>6.6666666666666671E-3</v>
          </cell>
          <cell r="R32">
            <v>6.6666666666666671E-3</v>
          </cell>
          <cell r="S32">
            <v>1</v>
          </cell>
          <cell r="T32" t="str">
            <v/>
          </cell>
          <cell r="U32"/>
          <cell r="V32"/>
          <cell r="W32"/>
          <cell r="X32">
            <v>0</v>
          </cell>
          <cell r="Y32"/>
          <cell r="Z32"/>
          <cell r="AA32">
            <v>0</v>
          </cell>
          <cell r="AB32">
            <v>0</v>
          </cell>
          <cell r="AC32" t="str">
            <v>1. No se realizó iactividad en el trimestre,  presenta un  0 % de ejecución  con relacion a la meta anual propuesta. 
2. Ninguno
3. Ninguna</v>
          </cell>
          <cell r="AD32"/>
          <cell r="AE32"/>
          <cell r="AF32"/>
          <cell r="AG32">
            <v>0</v>
          </cell>
          <cell r="AH32"/>
          <cell r="AI32">
            <v>0</v>
          </cell>
          <cell r="AJ32">
            <v>0</v>
          </cell>
          <cell r="AK32">
            <v>0</v>
          </cell>
          <cell r="AL32" t="str">
            <v>1. No se realizó actividad en el trimestre,  presenta un  0 % de ejecución  con relacion a la meta anual propuesta. 
2. Ninguno
3. Ninguna</v>
          </cell>
          <cell r="AM32"/>
          <cell r="AN32">
            <v>0</v>
          </cell>
          <cell r="AO32"/>
          <cell r="AP32">
            <v>0</v>
          </cell>
          <cell r="AQ32"/>
          <cell r="AR32">
            <v>0.08</v>
          </cell>
          <cell r="AS32">
            <v>2.6666666666666668E-2</v>
          </cell>
          <cell r="AT32">
            <v>6.6666666666666671E-3</v>
          </cell>
          <cell r="AU32" t="str">
            <v>1. Se realizaron 8 eventos virtuales en temas como Bebidas alcoholicas, normatividad sanitaria, registros sanitarios, bpm, ley de emprendimiento, autorizaciones de comercialización alimentos (panela),  control de acciones ilegales y clandestinas en la cadena cárnica - estrategia de legalización, mesas técnicas lactosuero: capacidad analítica, autorizaciones de comercializacion alimentos – bpm, autorizaciones de comercializacion alimentos (industria bovina y caprina)
Asistentes: 1.064 personas
2. Ninguno
3. Ninguno</v>
          </cell>
          <cell r="AV32"/>
          <cell r="AW32"/>
          <cell r="AX32"/>
          <cell r="AY32"/>
          <cell r="AZ32"/>
          <cell r="BA32"/>
          <cell r="BB32">
            <v>0</v>
          </cell>
          <cell r="BC32">
            <v>0</v>
          </cell>
          <cell r="BD32" t="str">
            <v>1. Resultados Alcanzados a la fecha
2. Inconvenientes presentados
3. Acciones de Mejora si aplican</v>
          </cell>
        </row>
        <row r="33">
          <cell r="A33" t="str">
            <v>DA26</v>
          </cell>
          <cell r="B33" t="str">
            <v xml:space="preserve">3 Fortalecimiento institucional de la gestión administrativa y de apoyo del Invima </v>
          </cell>
          <cell r="C33" t="str">
            <v>Dirección de Alimentos y Bebidas</v>
          </cell>
          <cell r="D33" t="str">
            <v>Ejecutar el 95%  de los recursos del presupuesto de invesión apropiado para la vigencia</v>
          </cell>
          <cell r="E33" t="str">
            <v>Cumplir con la ejecución del presupuesto de inversión apropiado a la dependencia de acuerdo a los lineamientos establecidos por la Oficina Asesora de Planeación</v>
          </cell>
          <cell r="F33" t="str">
            <v>Funcionamiento</v>
          </cell>
          <cell r="G33" t="str">
            <v>Ejecucion presupuestal (Inversión)</v>
          </cell>
          <cell r="H33" t="str">
            <v>(Total de recursos ejecutados del presupuesto de inversión/Total de recursos programados para la vigencia)*100</v>
          </cell>
          <cell r="I33" t="str">
            <v>Recursos</v>
          </cell>
          <cell r="J33" t="str">
            <v>Trimestral</v>
          </cell>
          <cell r="K33">
            <v>6084655966</v>
          </cell>
          <cell r="L33">
            <v>0</v>
          </cell>
          <cell r="M33">
            <v>6084655966</v>
          </cell>
          <cell r="N33">
            <v>1600428003.6598201</v>
          </cell>
          <cell r="O33">
            <v>0</v>
          </cell>
          <cell r="P33">
            <v>1600428003.6598201</v>
          </cell>
          <cell r="Q33">
            <v>1600428003.6598201</v>
          </cell>
          <cell r="R33">
            <v>0.26302686833943179</v>
          </cell>
          <cell r="S33">
            <v>1</v>
          </cell>
          <cell r="T33" t="str">
            <v/>
          </cell>
          <cell r="U33">
            <v>0</v>
          </cell>
          <cell r="V33">
            <v>0</v>
          </cell>
          <cell r="W33"/>
          <cell r="X33"/>
          <cell r="Y33"/>
          <cell r="Z33">
            <v>205589381.5</v>
          </cell>
          <cell r="AA33">
            <v>205589381.5</v>
          </cell>
          <cell r="AB33">
            <v>3.3788168574985622E-2</v>
          </cell>
          <cell r="AC33" t="str">
            <v>1.De los $6.084.655.966 establecidos como meta de inversión para Dirección de Alimentos y Bebidas para la  vigencia 2021,  con corte al primer trimestre se registran  obligaciones presupuestales  por valor de $205.589.382
2. Ninguno
3. Ninguna</v>
          </cell>
          <cell r="AD33"/>
          <cell r="AE33"/>
          <cell r="AF33"/>
          <cell r="AG33"/>
          <cell r="AH33"/>
          <cell r="AI33">
            <v>729620758</v>
          </cell>
          <cell r="AJ33">
            <v>729620758</v>
          </cell>
          <cell r="AK33">
            <v>0.11991158778359762</v>
          </cell>
          <cell r="AL33" t="str">
            <v>1.De los $6.084.655.966 establecidos como meta de inversión para Dirección de Alimentos y Bebidas para la  vigencia 2021,  con corte al primer trimestre se registran  obligaciones presupuestales  por valor de $935,210,140
2. Ninguno
3. Ninguna</v>
          </cell>
          <cell r="AM33">
            <v>0</v>
          </cell>
          <cell r="AN33">
            <v>0</v>
          </cell>
          <cell r="AO33">
            <v>0</v>
          </cell>
          <cell r="AP33">
            <v>0</v>
          </cell>
          <cell r="AQ33">
            <v>0</v>
          </cell>
          <cell r="AR33">
            <v>665217864.15982008</v>
          </cell>
          <cell r="AS33">
            <v>665217864.15982008</v>
          </cell>
          <cell r="AT33">
            <v>0.10932711198084853</v>
          </cell>
          <cell r="AU33" t="str">
            <v>1.De los $6.084.655.966 establecidos como meta de inversión para Dirección de Alimentos y Bebidas para la  vigencia 2021,  con corte al tercer r trimestre se registran  obligaciones presupuestales  por valor de $1,600,428,004 que corresponde a  un 26,30% de ejecución en el trimestre
2. dificultades en el proceso contractual
3. Ejecutar el presupuesto programado</v>
          </cell>
          <cell r="AV33"/>
          <cell r="AW33"/>
          <cell r="AX33"/>
          <cell r="AY33"/>
          <cell r="AZ33"/>
          <cell r="BA33"/>
          <cell r="BB33">
            <v>0</v>
          </cell>
          <cell r="BC33">
            <v>0</v>
          </cell>
          <cell r="BD33" t="str">
            <v>1. Resultados Alcanzados a la fecha
2. Inconvenientes presentados
3. Acciones de Mejora si aplican</v>
          </cell>
        </row>
        <row r="34">
          <cell r="A34" t="str">
            <v>DA27</v>
          </cell>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row>
        <row r="35">
          <cell r="A35" t="str">
            <v>DA28</v>
          </cell>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row>
        <row r="36">
          <cell r="A36" t="str">
            <v>DA29</v>
          </cell>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row>
      </sheetData>
      <sheetData sheetId="16">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 de las variables</v>
          </cell>
          <cell r="J7" t="str">
            <v>Periodicidad de Reporte</v>
          </cell>
          <cell r="K7" t="str">
            <v>Total</v>
          </cell>
          <cell r="L7" t="str">
            <v>Nacional e internacional
 &gt; 75 Kmts</v>
          </cell>
          <cell r="M7" t="str">
            <v xml:space="preserve">Otros (local)
&lt; 75 Kmts </v>
          </cell>
          <cell r="N7" t="str">
            <v>Total</v>
          </cell>
          <cell r="O7" t="str">
            <v>Nacional e internacional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e internacional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e internacional
 &gt; 75 Kmts</v>
          </cell>
          <cell r="AE7" t="str">
            <v xml:space="preserve">Otros (local)
&lt; 75 Kmts </v>
          </cell>
          <cell r="AF7" t="str">
            <v>Nacional e internacional
 &gt; 75 Kmts</v>
          </cell>
          <cell r="AG7" t="str">
            <v xml:space="preserve">Otros (local)
&lt; 75 Kmts </v>
          </cell>
          <cell r="AH7" t="str">
            <v>Nacional e internacional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e internacional
 &gt; 75 Kmts</v>
          </cell>
          <cell r="AN7" t="str">
            <v xml:space="preserve">Otros (local)
&lt; 75 Kmts </v>
          </cell>
          <cell r="AO7" t="str">
            <v>Nacional e internacional
 &gt; 75 Kmts</v>
          </cell>
          <cell r="AP7" t="str">
            <v xml:space="preserve">Otros (local)
&lt; 75 Kmts </v>
          </cell>
          <cell r="AQ7" t="str">
            <v>Nacional e internacional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e internacional
 &gt; 75 Kmts</v>
          </cell>
          <cell r="AW7" t="str">
            <v xml:space="preserve">Otros (local)
&lt; 75 Kmts </v>
          </cell>
          <cell r="AX7" t="str">
            <v>Nacional e internacional
 &gt; 75 Kmts</v>
          </cell>
          <cell r="AY7" t="str">
            <v xml:space="preserve">Otros (local)
&lt; 75 Kmts </v>
          </cell>
          <cell r="AZ7" t="str">
            <v>Nacional e internacional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DM01</v>
          </cell>
          <cell r="B8" t="str">
            <v xml:space="preserve">1 Fortalecimiento  de la inspección  vigilancia y control de los productos competencia del Invima </v>
          </cell>
          <cell r="C8" t="str">
            <v>Dirección de Medicamentos</v>
          </cell>
          <cell r="D8" t="str">
            <v>Realizar capacitación a entes descentralizados y otros Actores</v>
          </cell>
          <cell r="E8" t="str">
            <v xml:space="preserve">Brindar capacitación a los Entes descentralizados y colectivos de usuarios en temas relacionados con los
asuntos competencia del Invima.
</v>
          </cell>
          <cell r="F8" t="str">
            <v>Inversión</v>
          </cell>
          <cell r="G8" t="str">
            <v>Capacitaciones</v>
          </cell>
          <cell r="H8" t="str">
            <v>(No. de capacitaciones realizadas/ No de capacitaciones programadas)  * 100</v>
          </cell>
          <cell r="I8" t="str">
            <v>Número</v>
          </cell>
          <cell r="J8" t="str">
            <v>Mensual</v>
          </cell>
          <cell r="K8">
            <v>41</v>
          </cell>
          <cell r="L8">
            <v>3</v>
          </cell>
          <cell r="M8">
            <v>38</v>
          </cell>
          <cell r="N8">
            <v>33</v>
          </cell>
          <cell r="O8">
            <v>1</v>
          </cell>
          <cell r="P8">
            <v>32</v>
          </cell>
          <cell r="Q8">
            <v>33</v>
          </cell>
          <cell r="R8">
            <v>0.80487804878048785</v>
          </cell>
          <cell r="S8">
            <v>1</v>
          </cell>
          <cell r="T8" t="str">
            <v/>
          </cell>
          <cell r="U8">
            <v>0</v>
          </cell>
          <cell r="V8">
            <v>0</v>
          </cell>
          <cell r="W8">
            <v>0</v>
          </cell>
          <cell r="X8">
            <v>0</v>
          </cell>
          <cell r="Y8">
            <v>0</v>
          </cell>
          <cell r="Z8">
            <v>1</v>
          </cell>
          <cell r="AA8">
            <v>1</v>
          </cell>
          <cell r="AB8">
            <v>2.4390243902439025E-2</v>
          </cell>
          <cell r="AC8" t="str">
            <v xml:space="preserve">1. Durante el primer trimestre del año se realizó 1 capacitación a la  Secretaría Departamental de Salud del Tolima en Notificación de  PRM y ESAVI en VigiFlow de las 2 programadas por cronograma. 
2. el bajo porcentaje de cumplimiento 2,86% se debe a dos razones:  la ausencia de personal durante los 2 primeros meses del año y la cancelación de 1 capacitación programada con Instituto Departamental de Salud de Norte de Santander 
3. Como acción de mejora en el mes de marzo se diseñó un cronograma donde se establecen 3 capacitaciones por mes con el fin de lograr la meta propuesta para el año 2021, adicionalmente se reprogramó para el mes de abril la capacitación pendiente al instituto departamental de  norte de santander </v>
          </cell>
          <cell r="AD8">
            <v>0</v>
          </cell>
          <cell r="AE8">
            <v>4</v>
          </cell>
          <cell r="AF8">
            <v>0</v>
          </cell>
          <cell r="AG8">
            <v>5</v>
          </cell>
          <cell r="AH8">
            <v>0</v>
          </cell>
          <cell r="AI8">
            <v>5</v>
          </cell>
          <cell r="AJ8">
            <v>14</v>
          </cell>
          <cell r="AK8">
            <v>0.34146341463414637</v>
          </cell>
          <cell r="AL8" t="str">
            <v>1. Durante el II Trimestre se realizaron un total de 14 capacitaciones de forma virtual de acuerdo a las medidas implementada por el COVID-19 cumpliendo con el 100% de las actividades programadas mediante cronograma, logrando un cumplimiento del 31,43% de la meta total. Las cuales se desarrollaron en IPS de los siguientes departamentos: Norte de Santander, Valle del cauca, Arauca, Casanare, Santander, Meta, Córdoba, Caldas, Quindío y Santander en temas como: Evaluación de causalidad WHO AEFI para eventos adversos posteriores a la vacunación, Manejo de indicadores de Farmacovigilancia, Notificación de eventos adversos en VigiFlow, Manejo de alertas sanitarias en Vigiflow, Notificación de PRM y ESAVI en VigiFlow - Indicadores, Notificación de Eventos Adversos Posteriores a la Vacunación en VigiFlow y principales aspectos a tener en cuenta para su posterior análisis.
2. No se presentaron inconvenientes por cuanto se cumplio con lo establecido en el cronograma
3. Como acción de mejora para el cumplimiento de las metas porpuestas, se programa la reaclización de capacitaciones presenciales  partir del mes de julio con el objetivo de cumplir las metas nacionales e internacionales propuestas.</v>
          </cell>
          <cell r="AM8">
            <v>0</v>
          </cell>
          <cell r="AN8">
            <v>5</v>
          </cell>
          <cell r="AO8">
            <v>1</v>
          </cell>
          <cell r="AP8">
            <v>6</v>
          </cell>
          <cell r="AQ8">
            <v>0</v>
          </cell>
          <cell r="AR8">
            <v>6</v>
          </cell>
          <cell r="AS8">
            <v>18</v>
          </cell>
          <cell r="AT8">
            <v>0.43902439024390244</v>
          </cell>
          <cell r="AU8" t="str">
            <v xml:space="preserve">1.Para el tercer trimestre del año se realizaron un total de 18 capacitaciones, de las cuales 17 se realizaron de forma virtual y 1 presencial en el mes de agosto en el departamento del Vichada logrando un cumplimiento total del indicador del 80.49%, desarolladas con la participación de las siguientes IPS: Barranquilla, CUndinamarca, Cartagena, Atlantico, Choco, Santa Marta, Guaviare, Huila, Vichada, Sucre,  Putumayo, Casanare y Nariño, los temas desarrollados en las capacitaciones durante el tercer trimestre fueron: Programa Nacional de Farmacovigilancia, e-Reporting Industria, Reporte de Eventos adversos Modulo E2B, Indicadores en Farmacovigilancia - Notificación de PRM, ESAVI en VIGIFLOW, Alertas sanitarias, Inscripción a la Red Nacional de Farmacovigilancia . 
2. Problemas de conectividad y acceso a internet en algunos departamentos de Colombia lo que dificulto la realización de estas actividades de forma virtual 
3. Se establecio realizar el 10% de las actividades proyectadas,  de manera presencial (&gt; 75 Kmts Nacional e internacional) debido la baja conectividad de las telecomunicaciones en las entidades territoriales de Caquetá, Vichada y Vaupés. Por lo tanto,  se definio que se desarrollaran a partir del mes de agosto hasta el mes de diciembre, dichas capacitaciones de forma presencial </v>
          </cell>
          <cell r="AV8"/>
          <cell r="AW8"/>
          <cell r="AX8"/>
          <cell r="AY8"/>
          <cell r="AZ8"/>
          <cell r="BA8"/>
          <cell r="BB8">
            <v>0</v>
          </cell>
          <cell r="BC8">
            <v>0</v>
          </cell>
          <cell r="BD8" t="str">
            <v>1. Resultados Alcanzados a la fecha
2. Inconvenientes presentados
3. Acciones de Mejora si aplican</v>
          </cell>
        </row>
        <row r="9">
          <cell r="A9" t="str">
            <v>DM02</v>
          </cell>
          <cell r="B9" t="str">
            <v xml:space="preserve">1 Fortalecimiento  de la inspección  vigilancia y control de los productos competencia del Invima </v>
          </cell>
          <cell r="C9" t="str">
            <v>Dirección de Medicamentos</v>
          </cell>
          <cell r="D9" t="str">
            <v>Realizar asistencia Técnica a entes territoriales y otros actores</v>
          </cell>
          <cell r="E9" t="str">
            <v xml:space="preserve">Brindar asistencia técnica a los Entes descentralizados relacionada con los asuntos de competencia del Invima. </v>
          </cell>
          <cell r="F9" t="str">
            <v>Inversión</v>
          </cell>
          <cell r="G9" t="str">
            <v>Asistencias Técnicas</v>
          </cell>
          <cell r="H9" t="str">
            <v>(No. asistencias técnicas realizadas/No. de asistencias técnicas programadas) *100</v>
          </cell>
          <cell r="I9" t="str">
            <v>Número</v>
          </cell>
          <cell r="J9" t="str">
            <v>Mensual</v>
          </cell>
          <cell r="K9">
            <v>39</v>
          </cell>
          <cell r="L9">
            <v>3</v>
          </cell>
          <cell r="M9">
            <v>36</v>
          </cell>
          <cell r="N9">
            <v>27</v>
          </cell>
          <cell r="O9">
            <v>1</v>
          </cell>
          <cell r="P9">
            <v>26</v>
          </cell>
          <cell r="Q9">
            <v>27</v>
          </cell>
          <cell r="R9">
            <v>0.69230769230769229</v>
          </cell>
          <cell r="S9">
            <v>1</v>
          </cell>
          <cell r="T9" t="str">
            <v/>
          </cell>
          <cell r="U9">
            <v>0</v>
          </cell>
          <cell r="V9">
            <v>0</v>
          </cell>
          <cell r="W9">
            <v>0</v>
          </cell>
          <cell r="X9">
            <v>0</v>
          </cell>
          <cell r="Y9">
            <v>0</v>
          </cell>
          <cell r="Z9">
            <v>5</v>
          </cell>
          <cell r="AA9">
            <v>5</v>
          </cell>
          <cell r="AB9">
            <v>0.12820512820512819</v>
          </cell>
          <cell r="AC9" t="str">
            <v xml:space="preserve">1. Durante el mes de marzo se realizon 5 asistencias tecnicas distribuidas de la siguiente forma: 1 al instituto departamental de salud de norte de santander,1 a la secretaria distrital de salud de Bogotá y 3 a las secretarias departamentales de salud de córdoba, tolima y guainia.
2. el inconveniente durante el primer semestre se debío a la ausencia de personal en el grupo de farmacovigilancia durante los meses de enero y febrero
3. Como acción de mejora se establecio realizar 3 asistencia tecnicas por mes a partir del mes de marzo </v>
          </cell>
          <cell r="AD9">
            <v>0</v>
          </cell>
          <cell r="AE9">
            <v>4</v>
          </cell>
          <cell r="AF9">
            <v>0</v>
          </cell>
          <cell r="AG9">
            <v>3</v>
          </cell>
          <cell r="AH9">
            <v>0</v>
          </cell>
          <cell r="AI9">
            <v>3</v>
          </cell>
          <cell r="AJ9">
            <v>10</v>
          </cell>
          <cell r="AK9">
            <v>0.25641025641025639</v>
          </cell>
          <cell r="AL9" t="str">
            <v xml:space="preserve">1. Durante el II trimestre se realizaron 10 asistencias tecnicas de forma virtual cumpliendo con lo establecido en el cronograma, dichas actividades fueron dirijidas para las secretarias de los siguientes departamentos: Valle del cauca, santa marta, magdalena, bolivar, santander. meta, caldas, guaviare, quindio y barranquilla. 
2. Ningun inconveniente
3. Como acción de mejora para cumplir con la meta establecida para asistencias tecnicas nacionales e internacionales, a partir del mes de julio se iniciara con estas actividades de forma prsencial y virtual </v>
          </cell>
          <cell r="AM9">
            <v>0</v>
          </cell>
          <cell r="AN9">
            <v>3</v>
          </cell>
          <cell r="AO9">
            <v>1</v>
          </cell>
          <cell r="AP9">
            <v>3</v>
          </cell>
          <cell r="AQ9">
            <v>0</v>
          </cell>
          <cell r="AR9">
            <v>5</v>
          </cell>
          <cell r="AS9">
            <v>12</v>
          </cell>
          <cell r="AT9">
            <v>0.30769230769230771</v>
          </cell>
          <cell r="AU9" t="str">
            <v xml:space="preserve">1. Durante el III Trimestre se realizaron 12 asistencias tecnicas de las cuales en su mayoria se realizaron de forma virtual, solo en el mes de agosto se realizo 1 capacitación presencial al departamento del Vichada logrando alcanzar un porcetaje total de cumplimiento del indicador del 69,23%. Dichas secretarias fueron dirijidas a las secretarias de los isguientes departamentos: Cartagena, Cundinamarca, Atlantico, Amazonas, Choco, Huila, Vichada, Putumayo, Sucre, Casanare, Nariño y Cundinamarca donde se abordaron temas de DMC.
2. S identifico algunas dificultades de conectividad en algunos departamentos de Colombia lo quedificulto la realización de las asistencias tecnicas de forma virtual
3. Se establecio realizar el 10% de las actividades proyectadas,  de manera presencial (&gt; 75 Kmts Nacional e internacional) debido la baja conectividad de las telecomunicaciones en las secretarias de Caquetá, Vichada y Vaupés. Por lo tanto,  se definio que se desarrollaran a partir del mes de agosto hasta el mes de diciembre, dichas asistencias tecnicas de forma presencial </v>
          </cell>
          <cell r="AV9"/>
          <cell r="AW9"/>
          <cell r="AX9"/>
          <cell r="AY9"/>
          <cell r="AZ9"/>
          <cell r="BA9"/>
          <cell r="BB9">
            <v>0</v>
          </cell>
          <cell r="BC9">
            <v>0</v>
          </cell>
          <cell r="BD9" t="str">
            <v>1. Resultados Alcanzados a la fecha
2. Inconvenientes presentados
3. Acciones de Mejora si aplican</v>
          </cell>
        </row>
        <row r="10">
          <cell r="A10" t="str">
            <v>DM03</v>
          </cell>
          <cell r="B10" t="str">
            <v xml:space="preserve">1 Fortalecimiento  de la inspección  vigilancia y control de los productos competencia del Invima </v>
          </cell>
          <cell r="C10" t="str">
            <v>Dirección de Medicamentos</v>
          </cell>
          <cell r="D10" t="str">
            <v>Realizar visitas de seguimiento al programa Nacional de Farmacovigilancia en Laboratorios de Medicamentos, IPS y APB  Farm</v>
          </cell>
          <cell r="E10" t="str">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ell>
          <cell r="F10" t="str">
            <v>Inversión</v>
          </cell>
          <cell r="G10" t="str">
            <v>Visitas de seguimiento</v>
          </cell>
          <cell r="H10" t="str">
            <v>(No. de visitasde seguimiento al programa Nacional de Farmacovigilancia en Laboratorios de Medicamentos, IPS y APB  realizadas / No. de   visitas de seguimiento al programadas )*100</v>
          </cell>
          <cell r="I10" t="str">
            <v>Número</v>
          </cell>
          <cell r="J10" t="str">
            <v>Mensual</v>
          </cell>
          <cell r="K10">
            <v>109</v>
          </cell>
          <cell r="L10">
            <v>70</v>
          </cell>
          <cell r="M10">
            <v>39</v>
          </cell>
          <cell r="N10">
            <v>78</v>
          </cell>
          <cell r="O10">
            <v>3</v>
          </cell>
          <cell r="P10">
            <v>75</v>
          </cell>
          <cell r="Q10">
            <v>78</v>
          </cell>
          <cell r="R10">
            <v>0.7155963302752294</v>
          </cell>
          <cell r="S10">
            <v>1</v>
          </cell>
          <cell r="T10" t="str">
            <v/>
          </cell>
          <cell r="U10">
            <v>0</v>
          </cell>
          <cell r="V10">
            <v>0</v>
          </cell>
          <cell r="W10">
            <v>0</v>
          </cell>
          <cell r="X10">
            <v>0</v>
          </cell>
          <cell r="Y10">
            <v>0</v>
          </cell>
          <cell r="Z10">
            <v>2</v>
          </cell>
          <cell r="AA10">
            <v>2</v>
          </cell>
          <cell r="AB10">
            <v>1.834862385321101E-2</v>
          </cell>
          <cell r="AC10" t="str">
            <v xml:space="preserve">1. EN el primer trimestre se logro el 2% de cumplimiento del indicador correspondiente a 2 visitas a IPS durante el mes de marzo realizadas en el departamento del Tolima y Norte de Santander 
2. Ausencia de personal 
3. El cronograma se diseña desde el mes de marzo estableciendo una meta ejecutable de acuerdo al tiempo que se tiene para su realización. </v>
          </cell>
          <cell r="AD10">
            <v>0</v>
          </cell>
          <cell r="AE10">
            <v>9</v>
          </cell>
          <cell r="AF10">
            <v>0</v>
          </cell>
          <cell r="AG10">
            <v>15</v>
          </cell>
          <cell r="AH10">
            <v>0</v>
          </cell>
          <cell r="AI10">
            <v>12</v>
          </cell>
          <cell r="AJ10">
            <v>36</v>
          </cell>
          <cell r="AK10">
            <v>0.33027522935779818</v>
          </cell>
          <cell r="AL10" t="str">
            <v xml:space="preserve">1. Durante el segundo trimestre se logro el cumplimiento del 38% del indicador correspondiente a 36 visitas virtuales de seguimiento al programa de farmacovigilancia distribuidas asi: (28) visitas a IPS y (8) visitas a industria farmaceutica. Las visitas a IPS se han realizado en los departamentos de: Magdalena, Norte de santander, Tolima, Valle del cauca, cordoba, meta, santander, barranquilla, caldas y quindio. Las visitas a industria farmaceutica se realizaron a los siguientes establecimientos: Takeda  SAS, Ropsohn Therapeutics S.A.S, Chalver, Coaspharma y Legrand,  BCN Medical S.A, Biochem Pharmaceutica de Colombia y Laboratorios Ecar S.A
2. Ningun Inconvenientes
3. Se programan algunas visitas de manera prsencial con el fin de cumplir la meta establecida para nacionales e internacioal </v>
          </cell>
          <cell r="AM10">
            <v>0</v>
          </cell>
          <cell r="AN10">
            <v>12</v>
          </cell>
          <cell r="AO10">
            <v>3</v>
          </cell>
          <cell r="AP10">
            <v>9</v>
          </cell>
          <cell r="AQ10">
            <v>0</v>
          </cell>
          <cell r="AR10">
            <v>16</v>
          </cell>
          <cell r="AS10">
            <v>40</v>
          </cell>
          <cell r="AT10">
            <v>0.3669724770642202</v>
          </cell>
          <cell r="AU10" t="str">
            <v>1.Para el III Trimestre se realizaron 40 visitas de seguimiento al programa nacional de farmacovigilancia,  11 visitas realizadas a industria farmaceutica y 29 a IPS, de las 40 visitas realizadas, 3 se hicieron de forma presencial en el depatamento del Vichada durante el mes de agosto, logrando 71,56% de cumplimiento total del indicador . Las IPS visitas fueron: Atlantico, Cartagena, Cundinamarca, Choco, Huila, VIchada, Casanare, Nariño, Putumayo, Sucre. Las visitas realizadas a industria farmaceutica (IF) se hicieron a los siguientes establecimientos: Biogen, MSD, Siegfried, Abbvie, Novonordisk, Quimica Patrick, ADS PHARMA, Amarey, Amgen, Aspen y Bayer.
2. Se evidenciaron problemas de conectividad en algunos departamentos de Colombia lo que hacia dificil realizar de manera virtual estas actividades.
3. Se definio realizar el 10% de las actividades proyectadas de manera presencial &gt; 75 Kmts (Nacional e internacional) debido la baja conectividad de las telecomunicaciones en los departamentos de Caquetá, Vichada y Vaupés, proyentando desarrollar 9 visitas presenciales desde el mes de agosto hasta diciembre.</v>
          </cell>
          <cell r="AV10"/>
          <cell r="AW10"/>
          <cell r="AX10"/>
          <cell r="AY10"/>
          <cell r="AZ10"/>
          <cell r="BA10"/>
          <cell r="BB10">
            <v>0</v>
          </cell>
          <cell r="BC10">
            <v>0</v>
          </cell>
          <cell r="BD10" t="str">
            <v>1. Resultados Alcanzados a la fecha
2. Inconvenientes presentados
3. Acciones de Mejora si aplican</v>
          </cell>
        </row>
        <row r="11">
          <cell r="A11" t="str">
            <v>DM04</v>
          </cell>
          <cell r="B11" t="str">
            <v xml:space="preserve">1 Fortalecimiento  de la inspección  vigilancia y control de los productos competencia del Invima </v>
          </cell>
          <cell r="C11" t="str">
            <v>Dirección de Medicamentos</v>
          </cell>
          <cell r="D11" t="str">
            <v>Realizar visitas con propósito de certificación en Medicamentos y productos Biologicos  BPC / GT / GASECR</v>
          </cell>
          <cell r="E11" t="str">
            <v>Verificar el cumplimiento de los requisitos establecidos en la normatividad sanitaria vigente, con el fin de otorgar la certificación a los establecimientos fabricantes nacionales  e internacionales</v>
          </cell>
          <cell r="F11" t="str">
            <v>Inversión</v>
          </cell>
          <cell r="G11" t="str">
            <v xml:space="preserve"> Visitas con proposito de certificación</v>
          </cell>
          <cell r="H11" t="str">
            <v>(Número de visitas con proposito de certificacion realizadas/ No visitas con proposito de certificacion programadas) * 100</v>
          </cell>
          <cell r="I11" t="str">
            <v>Número</v>
          </cell>
          <cell r="J11" t="str">
            <v>Mensual</v>
          </cell>
          <cell r="K11">
            <v>285</v>
          </cell>
          <cell r="L11">
            <v>167</v>
          </cell>
          <cell r="M11">
            <v>118</v>
          </cell>
          <cell r="N11">
            <v>221</v>
          </cell>
          <cell r="O11">
            <v>124</v>
          </cell>
          <cell r="P11">
            <v>97</v>
          </cell>
          <cell r="Q11">
            <v>221</v>
          </cell>
          <cell r="R11">
            <v>0.77543859649122804</v>
          </cell>
          <cell r="S11">
            <v>1</v>
          </cell>
          <cell r="T11" t="str">
            <v/>
          </cell>
          <cell r="U11">
            <v>3</v>
          </cell>
          <cell r="V11">
            <v>5</v>
          </cell>
          <cell r="W11">
            <v>14</v>
          </cell>
          <cell r="X11">
            <v>8</v>
          </cell>
          <cell r="Y11">
            <v>17</v>
          </cell>
          <cell r="Z11">
            <v>13</v>
          </cell>
          <cell r="AA11">
            <v>60</v>
          </cell>
          <cell r="AB11">
            <v>0.21052631578947367</v>
          </cell>
          <cell r="AC11" t="str">
            <v xml:space="preserve">1. Resultados Alcanzados a la fecha: Se ha cumplido el 17,44% de la meta (60 de 344) las cuales se realizaron de la siguiente forma: 
Las visitas de certificación/ renovación y verificación de nuevas condiciones en Buenas Prácticas Clínicas (BPC) son realizadas por el grupo de Investigación Clínica según la demanda de los usuarios. A 31 de marzo de 2021 se realizaron 4 visitas: Dos (2) visitas de  Certificación en BPC, Una (1) de renovación y  Una (1) de Verificación de Nuevas Condiciones de Certificación en BPC, las cuales obtuvieron concepto técnico de cumple con las Buenas Prácticas Clínicas. Alcanzando así un cumplimiento del 14,8 % de la meta establecida.
Se realizaron 56 visitas de BPM durante el primer trimestre del año, las cuales se realizaron en los siguientes establecimientos: LABORATORIO ESPECIALIZADO DE ANALISIS - FACULTAD CIENCIAS FARMACEUTICAS Y ALIMENTARIAS - UNIVERSIDAD DE ANTIOQUIA, CENTRO MEDICO QUIRURGICO DE LA ORINOQUIA S.A.S., INSTITUTO NACIONAL DE CANCEROLOGIA E.S.E., LABORATORIOS PRONABELL S.A.S., BPL SERVICES SAS, LABORATORIOS CHALVER DE COLOMBIA S.A., ADMINISTRADORA CLINICA LA COLINA SAS, CLINICA DE CANCEROLOGÍA DEL NORTE DE SANTANDER, OXIGENOS DE COLOMBIA LTDA CARTAGENA, SANOFI - AVENTIS DE COLOMBIA S.A., SANOFI - AVENTIS DE COLOMBIA S.A., CLINICA SAN MARTIN BARRANQUILLA LTDA., FUNDACION SANTA FE DE BOGOTA, TECNOQUIMICAS S.A. (PLANTA JAMUNDI), TECNOQUIMICAS S.A.(PLANTA JAMUNDI), LABORATORIO PROFESIONAL FARMACEUTICO S.A. LABORATORIOS LAPROFF S.A., JGB S.A., JGB S.A., OXIGENOS DE COLOMBIA LTDA., LABORATORIOS SYNTHESIS S.A.S., LABORATORIOS SYNTHESIS S.A.S., FRESENIUS KABI COLOMBIA S.A.S., CORPORACIÓN PARA ESTUDIOS EN SALUD - CLINICA CES, PROMOTORA MEDICA LAS AMERICAS - CLINICA LAS AMERICAS, FAREVA VILLA RICA S.A.S. (ANTES GENFAR S.A.), GONHER FARMACEUTICA LTDA PLANTA II, NEOPHARMA DE COLOMBIA S.A.S., AL PHARMA S.A.S. – CENTRAL DE MEZCLAS COLSUBSIDIO ROMA, FUNDACION OFTALMOLOGICA DE SANTANDER – FOSCAL, LASER PHARMACEUTICA S.A.S., OPHARM LIMITADA, OPHARM LIMITADA, VIDRIO TECNICO DE COLOMBIA S.A. -  VITECO, OXIGENOS DEL LLANO S.A.S., CLINICA SAN JUAN DE DIOS, OXIGENOS DE COLOMBIA LTDA (Sucursal Bucaramanga) - OXICOL LTDA., SERVICEUTICOS LTDA., LABORATORIOS CHALVER DE COLOMBIA S.A., CANNABIAN PHARMA SAS, CLINICA NUESTRA SEÑORA DE LOS REMEDIOS, PHARMACIELO COLOMBIA HOLDOGNS SAS, LOS COMUNEROS HOSPITAL UNIVERSITARIO DE BUCARAMANGA, ROPSOHN THERAPEUTICS S.A.S. (Bodega de Producto terminado), CORPORACIÓN DE FOMENTO ASISTENCIAL DEL HOSPITAL UNIVERSITARIO SAN VICENTE DE PAUL- CORPAUL-, CLINICA DEL CARIBE S.A., LABORATORIOS NEO LTDA., LABORATORIOS NEO LTDA., LABORATORIO LEGRAND S.A., GASES INDUSTRIALES DE COLOMBIA S.A. CRYOGAS S.A., CENTRO MEDICO CRECER LTDA., CLINICA FARALLONES, MEDICAL PRECISION CARE. MEDICINA PERSONALIZADA DE PRECISION SAS, PHAREX LOGINTER S.A.S, BPL SERVICES SAS, SUPPLA S.A. y MESSER COLOMBIA S.A REGIONAL BOGOTA.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como el descanso de Semana Santa (autorizado por Secretaria General: tres días de descanso recuperados con anterioridad), por estos motivos descritos anteriormente, se vio afectado el número de visitas ejecutadas dentro de éste trimestre. En el mes de enero y marzo no se hizo una visita por petición del usuario a OPHARM LIMITADA y ON TIME LOGISTIC PACKING S.A.S. (por personal que presentó Covid); así mismo, los establecimientos que han tenido problemas de conexión durante la visita virtual, se ha reprogramado para realizarlas de manera presencial. </v>
          </cell>
          <cell r="AD11">
            <v>8</v>
          </cell>
          <cell r="AE11">
            <v>10</v>
          </cell>
          <cell r="AF11">
            <v>15</v>
          </cell>
          <cell r="AG11">
            <v>10</v>
          </cell>
          <cell r="AH11">
            <v>10</v>
          </cell>
          <cell r="AI11">
            <v>14</v>
          </cell>
          <cell r="AJ11">
            <v>67</v>
          </cell>
          <cell r="AK11">
            <v>0.23508771929824562</v>
          </cell>
          <cell r="AL11" t="str">
            <v>1. Resultados Alcanzados a la fecha. Se ha cumplido el 36,92% de la meta (127 de 344). Con respecto al segundo trimestre se realizaron 67 visitas: de BPM durante el segundo trimestre del año, las cuales se realizaron en los siguientes establecimientos: CAJA COLOMBIANA DE SUBSIDIO FAMILIAR COLSUBSIDIO-CLINICA INFANTIL COLSUBSIDIO, VITALIS S.A.C.I. PLANTA 1, INSTITUTO NACIONAL DE SALUD INS, ON TIME LOGISTIC PACKING S.A.S., KELAB ANALITICA S.A.S, LABORATORIOS LA SANTE S.A., AIR LIQUIDE COLOMBIA S.A., UNIDAD MATERNO INFANTIL DEL TOLIMA S.A., MESSER COLOMBIA SEDE DUITAMA (ANTES LINDE COLOMBIA S.A. DUITAMA ANTES AGA-FANO), CENTRO DE LA CIENCIA Y LA INVESTIGACIÓN FARMACÉUTICA (CECIF), LABORATORIOS BAXTER S.A., LABORATORIO FITO MEDIC'S S.A.S., VITECO, COASPHARMA S.A.S. (ANTES COSMEPOP), LABORATORIOS DE PRODUCTOS NATURASOL, MORENO GARCIA ROJAS E HIJOS &amp; CIA S EN C.S., BIOCHEM FARMACEUTICA DE COLOMBIA S.A., ALMACENES GENERALES DE DEPOSITO ALMAVIVA S.A., CLINICA NUEVA DE CALI S.A.S., FUNDACION  VALLE DE LILI (Antes CLINICA AMIGA-COMFANDI), WORLD COURIER DE COLOMBIA S.A., ADMINISTRADORA COUNTRY S.A. - CLINICA DEL COUNTRY, VITALIS S.A.C.I. PLANTA 6, LABORATORIO DE PROCESOS DE TRANSFORMACION DE MATERIALES PARA LA INDUSTRIA DE LOS SECTORES DE MEDICAMENTOS, COSMETICOS, FITOTERAPEUTICOS Y DISPOSITIVOS MEDICOS (LABORATORIO PTM), QUIBI S.A. (EN RESTRUCTURACIÓN), FUNDACIÓN CLÍNICA INFANTIL CLUB NOEL, PHARMAYECT S.A., VITALIS S.A.C.I. - PLANTA 2 (ANTES VITROFARMA S.A. PLANTA No.2), LABORATORIO BAGO DE COLOMBIA SAS, ZOTEK SAS, CLINICA COLSANITAS - CLINICA PEDIATRICA, LABORATORIO DE ANÁLISIS FARBROQUIM S.A.S., OPERACIONES NACIONALES DE MERCADO LTDA - OPEN MARKET LTDA, TECMOL FARMACEUTICA S.A.S., PHARMAYECT S.A., LABORATORIO INTERNACIONAL DE COLOMBIA S.A.S. - LABINCO S.A.S., MESSER COLOMBIA S.A., BIOGENUSS TECHNICAL S.A.S. ANALISIS DE LABORATORIO Y SERVICIOS TECNOLOGICOS S.A.S., TECNOQUIMICAS S.A.(PLANTA YUMBO), ABBOTT LABORATORIOS DO BRASIL LTDA., FRESENIUS KABI MEXICO S.A. DE C.V., FRESENIUS KABI MEXICO S.A. DE C.V., LABORATORIOS SOPHIA S.A. DE C.V., LABORATORIOS SOPHIA S.A. DE C.V., PROCTER &amp; GAMBLE MANUFACTURING S. DE R.L. DE C.V., PROCTER &amp; GAMBLE MANUFACTURING S. DE R.L. DE C.V., LABORATORIOS GROSSMAN S.A., LABORATORIOS GROSSMAN S.A., UNIPHARM S.A., UNIPHARM S.A., HOSPITAL UNIVERSITARIO SAN VICENTE DE PAÚL, FUNDACION LABORATORIO DE FARMACOLOGIA VEGETAL “LABFARVE", ONCOLOGOS DEL OCCIDENTE S.A., 57 MEDICAL S.A.S., CLÍNICA DE ESPECIALISTAS LIMITADA, PROMOTORA CLINICA ZONA FRANCA DE URABA S.A.S., INSTITUTO NACIONAL DE CANCEROLOGIA E.S.E., EPITHELIUM S.A., AUDIFARMA HOSPITALARIO, CLINICA DESA S.A.S y SEDENTI SAS; BPC  se realizaron   Certificación en BPC y de Verificación de Nuevas Condiciones de Certificación en BPC,.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mismo el paìs se encontró con Paro Nacional de diferentes gremios, por estos motivos descritos anteriormente, se vio afectado el número de visitas ejecutadas dentro de éste trimestre. En el mes de abril, mayo y junio no se hizo trece (13) visita por petición del usuario a C.I. FARMACAPSULAS S.A. - PLANTA No.1, OXIGENOS DE COLOMBIA LTDA, 57 MEDICALS.A.S., BIOCHEM FARMACEUTICA DE COLOMBIA S.A., C.I. FARMACAPSULAS S.A. - PLANTA No.2, VITALIS S.A.C.I. PLANTA 6 antes VITROFARMA S.A. PLANTA 6, BIOCHEM FARMACEUTICA DE COLOMBIA S.A., VITALIS S.A.C.I. PLANTA 8, VITALIS S.A.C.I. PLANTA 8 (antes VITROFARMA S.A. PLANTA 8), MESSER COLOMBIA S.A. (Antes LINDE COLOMBIA S.A. DOS QUEBRADAS), EUROFARMA ARGENTINA S.A., EUROFARMA ARGENTINA S.A. y MERCK S.A DE C.V. (por personal que presentó Covid o por el paro nacional de diferentes gremios).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Perú, México, Brasil, entre otros pasíses). Así mismo, el personal que realiza las visitas ya se encuentra en proceso o con la totalidad del proceso de vacunación (Covid19).</v>
          </cell>
          <cell r="AM11">
            <v>20</v>
          </cell>
          <cell r="AN11">
            <v>13</v>
          </cell>
          <cell r="AO11">
            <v>17</v>
          </cell>
          <cell r="AP11">
            <v>14</v>
          </cell>
          <cell r="AQ11">
            <v>20</v>
          </cell>
          <cell r="AR11">
            <v>10</v>
          </cell>
          <cell r="AS11">
            <v>94</v>
          </cell>
          <cell r="AT11">
            <v>0.3298245614035088</v>
          </cell>
          <cell r="AU11" t="str">
            <v>1.	Resultados Alcanzados a la fecha. Se realizaron 92 visitas de BPM durante el segundo trimestre del año, las cuales se realizaron en los siguientes establecimientos: GONHER FARMACEUTICA LTDA PLANTA II, HEALTHY AMERICA COLOMBIA S.A.S, OPERACIONES NACIONALES DE MERCADO LTDA - OPEN MARKET LTDA, PRODUCCION Y GESTION S.A.S., LABORATORIOS CHALVER DE COLOMBIA S.A., VITALIS S.A.C.I. PLANTA 8, VITALIS S.A.C.I. PLANTA 8 (antes VITROFARMA S.A. PLANTA 8), LABORATORIOS MEREY LTDA., LQF LTDA, DSM NUTRITIONAL PRODUCTS COLOMBIA S.A., NATURAL FRESHLY, LABORATORIOS NEO LTDA., LABORATORIOS NEO LTDA., ROPSOHN LABORATORIOS SAS. PLANTA DE INYECTABLES, SERVICIO TECNICO GONHER FARMACEUTICA LTDA. (PLANTA I), OXIVITAL S.A, LABORATORIOS LEGRAND S.A., LABORATORIOS ANDROMACO S.A, LABORATORIOS PISA S.A. DE C.V.-PLANTA TLAJOMULCO, LABORATORIOS PISA S.A. DE C.V.-PLANTA TLAJOMULCO, SCHERING PLOUGH S.A. DE C.V., SCHERING PLOUGH S.A. DE C.V., LABORATORIOS PISA S.A. DE C.V., LABORATORIOS PISA S.A. DE C.V., LABORATORIOS BAXTER S.A., LABORATORIOS BAXTER S.A., EUROFARMA ARGENTINA S.A. EUROFARMA ARGENTINA S.A., PRODUCTOS CIENTIFICOS S.A., PRODUCTOS CIENTIFICOS S.A., FUNDACION VALLE DE LILI, FUNDACION FOSUNAB y DIME CLINICA NEUROCARDIOVASCULAR S.A., SYNTOFARMA S.A., SYNTOFARMA S.A. PLANTA PENICILINAS, YOBEL SUPPLY CHAIN MANAGEMENT S.A., CRYOGAS (ESTACIÓN DE LLENADO DOSQUEBRADAS), CLARIPACK SA, SYNTOFARMA S.A.  (PLANTA DE CEFALOSPORINICOS), HOSPITAL UNIVERSITARIO DEPARTAMENTAL DE NARIÑO, CLINICA COLSANITAS S.A. - CLINICA REINA SOFIA, CLINICA SAN JUAN DE DIOS - LA CEJA, NATURASOL, LASER PHARMACEUTICA SAS, CLINICA NUEVA EL LAGO S.A.S, OPERACIONES NACIONALES DE MERCADO - OPEN MARKET LTDA, MAGNOFARMA S.A.S EN REORGANIZACIÓN, COGAS LTDA., LABORATORO PORTUGAL SRL, LABORATORO PORTUGAL SRL, SANOFI-AVENTIS DE MEXICO S.A. DE C.V., SANOFI-AVENTIS DE MEXICO S.A. DE C.V., CIFARMA SAC, CIFARMA SAC, NOVAG INFANCIA, S.A DE C.V., NOVAG INFANCIA, S.A DE C.V., BIOHEALTHY SAS, CAJA DE COMPENSACIÓN FAMILIAR – CAFAM, CLINICA COMFAMILIAR – RISARALDA, CENTRO REGIONAL DE ONCOLOGÍA S.A.S., HOSPITAL UNIVERSITARIO FUNDACION SANTA FE DE BOGOTA, HOSPITAL UNIVERSITARIO HERNANDO MONCALEANO PERDOMO E.S.E., QUIBI S.A. (EN RESTRUCTURACIÓN), NEOPHARMA DE COLOMBIA S.A.S., PRODUCTORA Y COMERCIALIZADORA ODONTOLOGICA NEW STETIC S.A. - NEW STETIC S.A., PRODUCTORA Y COMERCIALIZADORA ODONTOLOGICA NEW STETIC S.A. - NEW STETIC S.A., LOGIS PHARMA 360 S.A.S., CRYOGAS (ESTACIÓN DE LLENADO BUCARAMANGA), MESSER COLOMBIA, PHARMAYECT S.A-PLANTA PENICILINICOS, C.I. FARMACAPSULAS S.A. - PLANTA No.2, PHARMACIELO COLOMBIA HOLDINGS S.A.S., NUTRI MACK, BIOGENUSS TECHNICAL S.A.S. ANALISIS DE LABORATORIO Y SERVICIOS TECNOLOGICOS S.A.S., INSTITUTO DE ORTOPEDIA ROOSEVELT, CLINICA PALMA REAL S.A.S., E.S.E. HOSPITAL UNIVERSITARIO DE LA SAMARITANA, C.I. FARMACAPSULAS S.A. - PLANTA No.1, MESSER COLOMBIA S.A. (Antes LINDE COLOMBIA S.A. DOS QUEBRADAS), COMERCIALIZADORA LFP SAS, ESPECTROFARMA S.A.S., LABORATORIOS LICOL S.A.S., LABORATORIOS LICOL S.A.S. y QUIBI S.A. (EN RESTRUCTURACIÓN), JANSSEN CILAG FARMACEUTICA LTDA., JANSSEN CILAG FARMACEUTICA LTDA., SCHERING DO BRASIL QUIMICA E FARMACEUTICA LTDA., SCHERING DO BRASIL QUIMICA E FARMACEUTICA LTDA., ANTIBIOTCOS DO BRASIL LTDA., ANTIBIOTICOS DO BRASIL LTDA., FARMACIA DROGUERIA CRUNLOC, UNIDOSSIS S.A.S. – PEREIRA
Por parte del grupo de Investigación clínica, para el tercer trimestre (julio a septiembre de 2021) se realizaron dos (2) visitas de certificación, a las instituciones: CIENSALUD IPS S.A.S. en Barranquilla y ATENCIÓN DE VIDAS Y EXTRAMUROS S.A.S. en Cartagena.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En el mes de julio y agosto no se hizo siete (07) visita por petición del usuario a LABORATORIO EL MANA COLOMBIA  S.A., MAGNOFARMA S.A.S EN REORGANIZACIÓN, PHARMAYECT S.A-PLANTA PENICILINICOS, PHARMAYECT PLANTA LIOFILIZADOS, LABORATORIOS LICOL S.A.S., LABORATORIOS LICOL S.A.S. y LABORATORIOS FARPAG S.A.S.
Respecto al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Adicionalmente, para el caso de las visitas de renovación a la certificación en BPC se evidenció que la metodología implementada por visita virtual no es suficiente para realizar las inspecciones necesarias, teniendo en cuenta la complejidad de la revisión, de modo que identificamos la necesidad de realizar estas visitas de renovación de manera presencial y no virtual, razón por la que hemos venido aplazándolas hasta que se contara con la vacunación de los funcionarios.
3. Acciones de Mejora si aplican: Se dará prioridad a las visitas de certificación, renovación o ampliación de BPx  por parte del GTM. Para los siguientes meses ya se cuentan con solicitudes de comisiones internacionales para retomar el proceso a nivel externo del país (países como: Perú, México, Brasil, entre otros pasíses). Así mismo, el personal que realiza las visitas ya se encuentra en proceso o con la totalidad del proceso de vacunación (Covid19).
Análisis.
Al respecto, el grupo de Investigación clínica,  continua realizando las visitas de acuerdo a la programación y la aceptación por parte de los usuarios, de acuerdo con la meta anual de visitas establecida, en lo concerniente a las visitas de renovación, dada la urgencia de realizarlas nuevamente en modalidad presencial,  se adelantó el proceso de vacunación COVID al interior del grupo y a partir del mes de octubre se empezó a programar visitas de renovación en BPC.</v>
          </cell>
          <cell r="AV11"/>
          <cell r="AW11"/>
          <cell r="AX11"/>
          <cell r="AY11"/>
          <cell r="AZ11"/>
          <cell r="BA11"/>
          <cell r="BB11">
            <v>0</v>
          </cell>
          <cell r="BC11">
            <v>0</v>
          </cell>
          <cell r="BD11" t="str">
            <v>1. Resultados Alcanzados a la fecha
2. Inconvenientes presentados
3. Acciones de Mejora si aplican</v>
          </cell>
        </row>
        <row r="12">
          <cell r="A12" t="str">
            <v>DM05</v>
          </cell>
          <cell r="B12" t="str">
            <v xml:space="preserve">1 Fortalecimiento  de la inspección  vigilancia y control de los productos competencia del Invima </v>
          </cell>
          <cell r="C12" t="str">
            <v>Dirección de Medicamentos</v>
          </cell>
          <cell r="D12" t="str">
            <v xml:space="preserve">Revisar documentación con el propósito de otorgar certificación en Medicamentos y productos Biológicos por el carril de Convalidación de acuerdo al convenio de la Alianza </v>
          </cell>
          <cell r="E12" t="str">
            <v>Realizar la revisión de la documentación para otorgar Certificación (BPM y/o BPL) a Establecimientos por el carril de Convalidación de acuerdo al convenio de la Alianza Pacifico (Verificación 1 o Verificación 2)</v>
          </cell>
          <cell r="F12" t="str">
            <v>Funcionamiento</v>
          </cell>
          <cell r="G12" t="str">
            <v>Certificaciones BPM y/o BPL por el carril de Convalidación de acuerdo al convenio  Alianza del Pacifico (Verificación 1 o Verificación 2) Expedidas.</v>
          </cell>
          <cell r="H12" t="str">
            <v>(No de solicitudes de Certificaciones BPM y/o BPL  por el carril de Convalidación de acuerdo al convenio Alianza del Pacifico (Verificación 1 o Verificación 2)   ejecutadas /No de solicitudes de Certificaciones BPM y/o BPL por el carril de Convalidación de acuerdo al convenio Alianza del Pacifico (Verificación 1 o Verificación 2) programadas) *100</v>
          </cell>
          <cell r="I12" t="str">
            <v>Porcentaje</v>
          </cell>
          <cell r="J12" t="str">
            <v>Mensual</v>
          </cell>
          <cell r="K12">
            <v>1</v>
          </cell>
          <cell r="L12"/>
          <cell r="M12">
            <v>1</v>
          </cell>
          <cell r="N12">
            <v>0.75</v>
          </cell>
          <cell r="O12"/>
          <cell r="P12">
            <v>0.75</v>
          </cell>
          <cell r="Q12">
            <v>0.75</v>
          </cell>
          <cell r="R12">
            <v>0.75</v>
          </cell>
          <cell r="S12">
            <v>1</v>
          </cell>
          <cell r="T12" t="str">
            <v/>
          </cell>
          <cell r="U12"/>
          <cell r="V12">
            <v>1</v>
          </cell>
          <cell r="W12"/>
          <cell r="X12">
            <v>1</v>
          </cell>
          <cell r="Y12"/>
          <cell r="Z12">
            <v>1</v>
          </cell>
          <cell r="AA12">
            <v>1</v>
          </cell>
          <cell r="AB12">
            <v>0.25</v>
          </cell>
          <cell r="AC12" t="str">
            <v>1. Resultados Alcanzados a la fecha:  Se cumplió el 100% de lo programado para el trimestre. Se realizaron 6 revisiones de actas de BPM/BPL a petición de los usuarios durante el primer trimestre del año, las cuales se realizaron en los siguientes establecimientos: NOVAG INFANCIA S.A. de C.V, JANSSEN CILAG DE MEXICO S.A. y MERCK S.A DE C.V., a cada establecimiento se le evaluó BPM y BPL. Se emite Resolución de cumplimiento de las BP´x  a JANSSEN CILAG., los otros dos establecimientos, entran al carril de visita presencial.
2. Inconvenientes presentados. Este proceso cuenta con dos visitas que salen del carril de convalidación y pasan a visita presencial. 
3. Acciones de Mejora si aplican. Se dará prioridad a las revisiones de actas por parte del GTM. Igualmente, los establecimientos que se encuentran ya para ser visitados (se hicieron las dos revisiones y no se emite Resolución de cumplimiento), se encuentran en la programación de visitas listos para iniciar la logistica de visitas y en abril se empezará la solicitud de unas visitas Piloto en el exterior, teniendo en cuenta los procedimientos y protocolos de Bioseguridad Nacionales e Internacionales.</v>
          </cell>
          <cell r="AD12"/>
          <cell r="AE12">
            <v>1</v>
          </cell>
          <cell r="AF12"/>
          <cell r="AG12">
            <v>1</v>
          </cell>
          <cell r="AH12"/>
          <cell r="AI12">
            <v>1</v>
          </cell>
          <cell r="AJ12">
            <v>1</v>
          </cell>
          <cell r="AK12">
            <v>0.25</v>
          </cell>
          <cell r="AL12" t="str">
            <v xml:space="preserve">1. Resultados Alcanzados a la fecha. Se realizaron tres (03) revisiones de actas de BPM/BPL a petición de los usuarios durante el primer trimestre del año, las cuales se realizaron en los siguientes establecimientos: LABORATORIOS PISA S.A. DE C.V.-PLANTA TLAJOMULCO (BPM-BPL) y STERIGENICS S.A. DE C.V. (BPM), a cada establecimiento se le evaluó BPM y/o BPL. Los citados establecimientos se encuentran en su primera revisión. Del estudio de la evaluación de estas convalidaciones, salieron oficios con requerimientos, los cuales se encuentran ubicado en la carpeta de consecutivos de actas del mes de abril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ell>
          <cell r="AM12"/>
          <cell r="AN12">
            <v>1</v>
          </cell>
          <cell r="AO12"/>
          <cell r="AP12">
            <v>1</v>
          </cell>
          <cell r="AQ12"/>
          <cell r="AR12">
            <v>1</v>
          </cell>
          <cell r="AS12">
            <v>1</v>
          </cell>
          <cell r="AT12">
            <v>0.25</v>
          </cell>
          <cell r="AU12" t="str">
            <v xml:space="preserve">1. Resultados Alcanzados a la fecha. Se realizó una (01) revisiones de actas de BPM/BPL a petición de los usuarios durante el segundo trimestre del año, la cual se realizó en el siguiente establecimiento: QUIMICA FARMACIA S.A. DE CV PLANTA 1 (BPM). El citado establecimiento se encuentran en su primera revisión. Del estudio de la evaluación de estas convalidaciones, salieron oficios con requerimientos, los cuales se encuentran ubicado en la carpeta de consecutivos de actas del mes de julio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ell>
          <cell r="AV12"/>
          <cell r="AW12"/>
          <cell r="AX12"/>
          <cell r="AY12"/>
          <cell r="AZ12"/>
          <cell r="BA12"/>
          <cell r="BB12">
            <v>0</v>
          </cell>
          <cell r="BC12">
            <v>0</v>
          </cell>
          <cell r="BD12" t="str">
            <v>1. Resultados Alcanzados a la fecha
2. Inconvenientes presentados
3. Acciones de Mejora si aplican</v>
          </cell>
        </row>
        <row r="13">
          <cell r="A13" t="str">
            <v>DM06</v>
          </cell>
          <cell r="B13" t="str">
            <v xml:space="preserve">1 Fortalecimiento  de la inspección  vigilancia y control de los productos competencia del Invima </v>
          </cell>
          <cell r="C13" t="str">
            <v>Dirección de Medicamentos</v>
          </cell>
          <cell r="D13" t="str">
            <v>Hacer Seguimiento a las certificaciones en Medicamentos y productos Biologicos  BPC / GT / GASECR</v>
          </cell>
          <cell r="E13" t="str">
            <v xml:space="preserve">Verificar el cumplimiento de los requisitos establecidos en la normatividad sanitaria vigente, con el fin de verificar que se mantengan las condiciones requeridas por la certificación a los establecimientos  competencia de la Direccion. </v>
          </cell>
          <cell r="F13" t="str">
            <v>Inversión</v>
          </cell>
          <cell r="G13" t="str">
            <v xml:space="preserve"> Visitas de seguimiento a las certificaciones </v>
          </cell>
          <cell r="H13" t="str">
            <v>(No. de visitas de seguimiento a certificaciones realizadas/ No visitas de seguimiento a certificaciones programadas ) * 100</v>
          </cell>
          <cell r="I13" t="str">
            <v>Número</v>
          </cell>
          <cell r="J13" t="str">
            <v>Mensual</v>
          </cell>
          <cell r="K13">
            <v>50</v>
          </cell>
          <cell r="L13">
            <v>4</v>
          </cell>
          <cell r="M13">
            <v>46</v>
          </cell>
          <cell r="N13">
            <v>34</v>
          </cell>
          <cell r="O13">
            <v>15</v>
          </cell>
          <cell r="P13">
            <v>19</v>
          </cell>
          <cell r="Q13">
            <v>34</v>
          </cell>
          <cell r="R13">
            <v>0.68</v>
          </cell>
          <cell r="S13">
            <v>1</v>
          </cell>
          <cell r="T13" t="str">
            <v/>
          </cell>
          <cell r="U13">
            <v>0</v>
          </cell>
          <cell r="V13">
            <v>1</v>
          </cell>
          <cell r="W13">
            <v>0</v>
          </cell>
          <cell r="X13">
            <v>0</v>
          </cell>
          <cell r="Y13">
            <v>2</v>
          </cell>
          <cell r="Z13">
            <v>3</v>
          </cell>
          <cell r="AA13">
            <v>6</v>
          </cell>
          <cell r="AB13">
            <v>0.12</v>
          </cell>
          <cell r="AC13" t="str">
            <v>1. Resultados Alcanzados a la fecha: Se ha cumplido con el 5,36% (6 de 112) distribuido de la siguiente forma: Se realizaron seis (06) de seguimiento de las BP´x y visitas de verificaciòn de Radiofarmacos, a los establecimientos: COMERCIALIZADORA DE MATERIAL CIENTIFICO E INDUSTRIAL- COMCI LTDA., GAMANUCLEAR, OPERACIONES NACIONALES DE MERCADEO OPEN MARKET LTDA., UPS SCS (COLOMBIA) LTDA., LABORATORIO HOMEOPATICO LONDON LTDA. y OXI CALI. 
 En este primer trimestre (Enero a Marzo de 2021)  no se han realizado Visitas de Seguimiento de Investigación clínica. 
2. Inconvenientes presentados.  Se tuvo prioridad con las visitas aceptadas BP´x y se realizaron apoyos a otras actividades que lo requierron para los porcesos de IVC (operativo con la Guri y Polfa) y Toma muestras (debido a que en el proceso de certificación se requirieron muestras de productos). 
3. Acciones de Mejora si aplican. Se dará prioridad a estos seguimientos en los siguientes periodos.</v>
          </cell>
          <cell r="AD13">
            <v>2</v>
          </cell>
          <cell r="AE13">
            <v>1</v>
          </cell>
          <cell r="AF13">
            <v>0</v>
          </cell>
          <cell r="AG13">
            <v>4</v>
          </cell>
          <cell r="AH13">
            <v>0</v>
          </cell>
          <cell r="AI13">
            <v>0</v>
          </cell>
          <cell r="AJ13">
            <v>7</v>
          </cell>
          <cell r="AK13">
            <v>0.14000000000000001</v>
          </cell>
          <cell r="AL13" t="str">
            <v>1. Resultados Alcanzados a la fecha: Se ha cumplido con el 11,61% (13 de 112). En cuanto al segundo trimestre  Se realizaron siete (07) de seguimiento de las BP´x y visitas de verificaciòn de Radiofarmacos, a los establecimientos:GASES INDUSTRIALES DE COLOMBIA S.A. CRYOGAS S.A. – ESTACION DE LLENADO BARRANQUILLA, ORGANIZACIÓN CLÍNICA BONNADONA PREVENIR ATLANTICO, ALPHA PHARMA COLOMBIA S.A.S., INVERSIONES LEAL Y OXIGENOS S.A.S. - OXI 50, "ROPSOHN LABORATORIOS S.A.S.-PLANTA NORTE, FRESENIUS KABI COLOMBIA S.A.S. y PHARMETIQUE. 
2. Inconvenientes presentados.  Se tuvo prioridad con las visitas aceptadas BP´x y se realizaron apoyos a otras actividades que lo requierron para los porcesos de IVC (operativo con la Guri y Polfa).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3. Acciones de Mejora si aplican. Se dará prioridad a estos seguimientos en los siguientes periodos.</v>
          </cell>
          <cell r="AM13">
            <v>3</v>
          </cell>
          <cell r="AN13">
            <v>4</v>
          </cell>
          <cell r="AO13">
            <v>4</v>
          </cell>
          <cell r="AP13">
            <v>3</v>
          </cell>
          <cell r="AQ13">
            <v>4</v>
          </cell>
          <cell r="AR13">
            <v>3</v>
          </cell>
          <cell r="AS13">
            <v>21</v>
          </cell>
          <cell r="AT13">
            <v>0.42</v>
          </cell>
          <cell r="AU13" t="str">
            <v>1. Resultados Alcanzados a la fecha:  Se realizaron dieciocho (18) de seguimiento de las BP´x y visitas de verificación de Radiofármacos, a los establecimientos: HOSPITAL UNIVERSITARIO NACIONAL DE COLOMBIA, NUTRI MACK, HOSPITAL PABLO TOBON URIBE, CLINICA SOMER S.A. SOCIEDAD MEDICA RIONEGRO S.A., LABORATORIOS DELTA S.A.S., SOCIEDAD DE CIRUGIA DE BOGOTA - HOSPITAL DE SAN JOSE, TADASHI S.A.S SEDE CENTRO NACIONAL DE ONCOLOGIA, LABORATORIOS REMO S.A.S., PRONUCLEAR, BIOESTERIL, CENTRO DE MEDICINA NUCLEAR DE PEREIRA S.A.S., GAMANUCLEAR LTDA -SEDE PEREIRA 2, SOCIEDAD DE CIRUGIA DE BOGOTA - HOSPITAL  DE SAN JOSE, KEOPS FARMACEUTICA E.U., FARMALOGICA S.A. (Planta 1 Cefalosporinas), CENTRO NACIONAL DE ONCOLOGÍA S.A., HOSPITAL INTERNACIONAL DE COLOMBIA - FUNDACION CARDIOVASCULAR DE COLOMBIA - ZONA FRANCA S.A.S. y CLINICA DE OCCIDENTE S.A. 
El grupo de Investigación Clínica En el tercer trimestre realizó tres (3) visitas a las Instituciones: IPS Fundación Cardiomet CEQUIN en Armenia, Instituto de Cancerología S.A.S. en Medellín y CLÍNICA COLSANITAS S.A. (SEDE CLÍNICA UNIVERSITARIA COLOMBIA) en Bogotá.
2. Inconvenientes presentados:  Se tuvo prioridad con las visitas aceptadas BP´x y se realizaron apoyos a otras actividades que lo requieren (capacitaciones o apoyos técnicos wia web).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que se habían venido aplazando hasta que se contara con la vacunación de los funcionarios.
3.	Acciones de Mejora si aplican. Se dará prioridad a estos seguimientos en los siguientes periodos y dada la urgencia de realizar nuevamente visitas presenciales de seguimiento de certificación en BPC y desarrollo de estudios clínicos, se adelantó el proceso de vacunación COVID al interior del grupo y a partir del mes de agosto se programaron dichas visitas.</v>
          </cell>
          <cell r="AV13"/>
          <cell r="AW13"/>
          <cell r="AX13"/>
          <cell r="AY13"/>
          <cell r="AZ13"/>
          <cell r="BA13"/>
          <cell r="BB13">
            <v>0</v>
          </cell>
          <cell r="BC13">
            <v>0</v>
          </cell>
          <cell r="BD13" t="str">
            <v>1. Resultados Alcanzados a la fecha
2. Inconvenientes presentados
3. Acciones de Mejora si aplican</v>
          </cell>
        </row>
        <row r="14">
          <cell r="A14" t="str">
            <v>DM07</v>
          </cell>
          <cell r="B14" t="str">
            <v xml:space="preserve">1 Fortalecimiento  de la inspección  vigilancia y control de los productos competencia del Invima </v>
          </cell>
          <cell r="C14" t="str">
            <v>Dirección de Medicamentos</v>
          </cell>
          <cell r="D14" t="str">
            <v>Realizar tramites de registro sanitario-NS-NSO- nuevos, reconocimientos y renovaciones</v>
          </cell>
          <cell r="E14" t="str">
            <v xml:space="preserve">Verificar el cumplimiento de los requisitos establecidos en la normatividad sanitaria vigente, con el fin de otorgar o expedidos nuevos -reconocimientos a los establecimientos  nacionales </v>
          </cell>
          <cell r="F14" t="str">
            <v>Inversión</v>
          </cell>
          <cell r="G14" t="str">
            <v xml:space="preserve"> Número de registros  NS-NSO </v>
          </cell>
          <cell r="H14" t="str">
            <v>(No. de registros Sanitarios NS-NSO   expedidos nuevos -reconocimiento/ No. Total de registros sanitarios NS-NSO nuevos -reconocimiento programados) *100</v>
          </cell>
          <cell r="I14" t="str">
            <v>Número</v>
          </cell>
          <cell r="J14" t="str">
            <v>Mensual</v>
          </cell>
          <cell r="K14">
            <v>2330</v>
          </cell>
          <cell r="L14">
            <v>0</v>
          </cell>
          <cell r="M14">
            <v>2330</v>
          </cell>
          <cell r="N14">
            <v>766</v>
          </cell>
          <cell r="O14">
            <v>0</v>
          </cell>
          <cell r="P14">
            <v>766</v>
          </cell>
          <cell r="Q14">
            <v>766</v>
          </cell>
          <cell r="R14">
            <v>0.32875536480686696</v>
          </cell>
          <cell r="S14">
            <v>1</v>
          </cell>
          <cell r="T14" t="str">
            <v/>
          </cell>
          <cell r="U14">
            <v>0</v>
          </cell>
          <cell r="V14">
            <v>29</v>
          </cell>
          <cell r="W14">
            <v>0</v>
          </cell>
          <cell r="X14">
            <v>45</v>
          </cell>
          <cell r="Y14">
            <v>0</v>
          </cell>
          <cell r="Z14">
            <v>86</v>
          </cell>
          <cell r="AA14">
            <v>160</v>
          </cell>
          <cell r="AB14">
            <v>6.8669527896995708E-2</v>
          </cell>
          <cell r="AC14" t="str">
            <v>1. Resultados Alcanzados a la fecha: Para el primer trimestre los resultados obtenidos por generación de registros sanitarios nuevos, el avance acumulado es del 6,87 % (160 de  2330)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sin embargo, en el mes de marzo se realiza la contratación de servicios de los profesionales de apoyo. En el grupo de biológicos el trabajo se centra en trámites ASUE. 
3. Acciones de Mejora si aplican: Determinar las metas trimestrales de acuerdo con la disponibilidad de personal.</v>
          </cell>
          <cell r="AD14">
            <v>0</v>
          </cell>
          <cell r="AE14">
            <v>91</v>
          </cell>
          <cell r="AF14">
            <v>0</v>
          </cell>
          <cell r="AG14">
            <v>89</v>
          </cell>
          <cell r="AH14"/>
          <cell r="AI14">
            <v>125</v>
          </cell>
          <cell r="AJ14">
            <v>305</v>
          </cell>
          <cell r="AK14">
            <v>0.13090128755364808</v>
          </cell>
          <cell r="AL14" t="str">
            <v>1. Resultados Alcanzados a la fecha: En el segundo trimestre, en los resultados obtenidos por generación de resoluciones de registros sanitarios nuevos, se evidencia el avance acumulado del 13,09 % (305 de 2330), lo que indica cumplimiento significativamente bajo,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NS-NSO, es superior a la capacidad de recurso humano disponible para la evacuación de resoluciones de registros sanitarios nuevos. Por otro lado, la evacuación de trámites corresponde al trabajo conjunto de los grupos de la dirección implicados para tal fin, cuyo resultado, se puede ver afectado ya que procesos diferentes a la evaluación técnica, no están alineados con los tiempos de evacuación de trámites. Adicionalmente, en el grupo de biológicos, se centralizo el trabajo en trámites ASUE.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nuevos, de acuerdo con la dedicación grupal para este trámite. Por otra parte, se implementó un mecanismo de articulación de planes de trabajo de los grupos de la dirección con el fin de favorecer la evacuación de trámites, el cual se vio reflejado en el último mes del trimestre.</v>
          </cell>
          <cell r="AM14">
            <v>0</v>
          </cell>
          <cell r="AN14">
            <v>104</v>
          </cell>
          <cell r="AO14"/>
          <cell r="AP14">
            <v>127</v>
          </cell>
          <cell r="AQ14">
            <v>0</v>
          </cell>
          <cell r="AR14">
            <v>70</v>
          </cell>
          <cell r="AS14">
            <v>301</v>
          </cell>
          <cell r="AT14">
            <v>0.12918454935622317</v>
          </cell>
          <cell r="AU14" t="str">
            <v>1. Resultados Alcanzados a la fecha: En el tercer trimestre, en los resultados obtenidos por estudio de trámites de registros sanitarios nuevos, se evidencia un avance del 12,75 % (297 de 2330), con respecto a la meta propuesta para el año 2021, en los grupos de Registros sanitarios de medicamentos de Síntesis Química y Condición especial de Riesgo, Biológicos, Homeopáticos, Suplementos Dietarios, y Fitoterapéuticos.
2. Inconvenientes presentados: La emisión de resoluciones en este indicador es el resultado del estudio articulado tanto técnico como legal, y en la mayoría de los casos de otros grupos de la Dirección, por lo cual depende de cada plan de trabajo y de la disponibilidad del recurso humano para obtener los resultados esperados, de acuerdo con esto, la baja disponibilidad del recurso humano y la meta asignada superior a la capacidad de estudio, conllevan, a tener como resultado de cumplimiento al tercer trimestre el 32,70% de la meta anual.                    
3. Acciones de Mejora:  Con el apoyo del BID y el grupo de seguimiento a trámites, se estudian estrategias para mejorar los tiempos de entrega a los usuarios y se realiza piloto para evaluar la eficacia de dichas estrategias, de esto se esperan resultados para el próximo trimestre, a favor del usuario. Se gestiona actualmente, la ampliación de contratos de prestación de servicio de los profesionales de los grupos de registros sanitarios hasta el cierre de la vigencia. Finalmente, se solicita replantear la meta de este indicador de acuerdo con la capacidad del recurso humano y las radicaciones a la fecha.</v>
          </cell>
          <cell r="AV14"/>
          <cell r="AW14"/>
          <cell r="AX14"/>
          <cell r="AY14"/>
          <cell r="AZ14"/>
          <cell r="BA14"/>
          <cell r="BB14">
            <v>0</v>
          </cell>
          <cell r="BC14">
            <v>0</v>
          </cell>
          <cell r="BD14" t="str">
            <v>1. Resultados Alcanzados a la fecha
2. Inconvenientes presentados
3. Acciones de Mejora si aplican</v>
          </cell>
        </row>
        <row r="15">
          <cell r="A15" t="str">
            <v>DM08</v>
          </cell>
          <cell r="B15" t="str">
            <v xml:space="preserve">1 Fortalecimiento  de la inspección  vigilancia y control de los productos competencia del Invima </v>
          </cell>
          <cell r="C15" t="str">
            <v>Dirección de Medicamentos</v>
          </cell>
          <cell r="D15" t="str">
            <v>Realizar tramites de registro sanitario-NS-NSO- nuevos, reconocimientos y renovaciones</v>
          </cell>
          <cell r="E15" t="str">
            <v xml:space="preserve">Verificar el cumplimiento de los requisitos establecidos en la normatividad sanitaria vigente, con el fin de otorgar o expedidos nuevos -reconocimientos a los establecimientos  nacionales </v>
          </cell>
          <cell r="F15" t="str">
            <v>Inversión</v>
          </cell>
          <cell r="G15" t="str">
            <v xml:space="preserve"> Número de registros renovados en Desconcentración de Trámites </v>
          </cell>
          <cell r="H15" t="str">
            <v>(No. de registros Sanitarios renovados en Desconcentración de Trámites / No. Total de registros sanitarios programados para renovación en Desconcentración de Trámites)*100</v>
          </cell>
          <cell r="I15" t="str">
            <v>Número</v>
          </cell>
          <cell r="J15" t="str">
            <v>Mensual</v>
          </cell>
          <cell r="K15">
            <v>226</v>
          </cell>
          <cell r="L15">
            <v>0</v>
          </cell>
          <cell r="M15">
            <v>226</v>
          </cell>
          <cell r="N15">
            <v>0</v>
          </cell>
          <cell r="O15">
            <v>0</v>
          </cell>
          <cell r="P15">
            <v>0</v>
          </cell>
          <cell r="Q15">
            <v>0</v>
          </cell>
          <cell r="R15">
            <v>0</v>
          </cell>
          <cell r="S15">
            <v>1</v>
          </cell>
          <cell r="T15" t="str">
            <v/>
          </cell>
          <cell r="U15">
            <v>0</v>
          </cell>
          <cell r="V15">
            <v>0</v>
          </cell>
          <cell r="W15">
            <v>0</v>
          </cell>
          <cell r="X15">
            <v>0</v>
          </cell>
          <cell r="Y15">
            <v>0</v>
          </cell>
          <cell r="Z15">
            <v>0</v>
          </cell>
          <cell r="AA15">
            <v>0</v>
          </cell>
          <cell r="AB15">
            <v>0</v>
          </cell>
          <cell r="AC15" t="str">
            <v>1. Resultados Alcanzados a la fecha: Para el primer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ell>
          <cell r="AD15">
            <v>0</v>
          </cell>
          <cell r="AE15">
            <v>0</v>
          </cell>
          <cell r="AF15">
            <v>0</v>
          </cell>
          <cell r="AG15">
            <v>0</v>
          </cell>
          <cell r="AH15"/>
          <cell r="AI15">
            <v>0</v>
          </cell>
          <cell r="AJ15">
            <v>0</v>
          </cell>
          <cell r="AK15">
            <v>0</v>
          </cell>
          <cell r="AL15" t="str">
            <v>1. Resultados Alcanzados a la fecha: En el segundo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ell>
          <cell r="AM15">
            <v>0</v>
          </cell>
          <cell r="AN15">
            <v>0</v>
          </cell>
          <cell r="AO15"/>
          <cell r="AP15">
            <v>0</v>
          </cell>
          <cell r="AQ15">
            <v>0</v>
          </cell>
          <cell r="AR15">
            <v>0</v>
          </cell>
          <cell r="AS15">
            <v>0</v>
          </cell>
          <cell r="AT15">
            <v>0</v>
          </cell>
          <cell r="AU15" t="str">
            <v>1. Resultados Alcanzados a la fecha: En el tercer trimestre, los resultados obtenidos por generación de renovaciones de registros sanitarios en desconcentración (CALI), el avance es del 0 % (0 de  226) con respecto a la meta propuesta para el año 2021, en el grupo de registros sanitarios de medicamentos en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ell>
          <cell r="AV15"/>
          <cell r="AW15"/>
          <cell r="AX15"/>
          <cell r="AY15"/>
          <cell r="AZ15"/>
          <cell r="BA15"/>
          <cell r="BB15">
            <v>0</v>
          </cell>
          <cell r="BC15">
            <v>0</v>
          </cell>
          <cell r="BD15" t="str">
            <v>1. Resultados Alcanzados a la fecha
2. Inconvenientes presentados
3. Acciones de Mejora si aplican</v>
          </cell>
        </row>
        <row r="16">
          <cell r="A16" t="str">
            <v>DM09</v>
          </cell>
          <cell r="B16" t="str">
            <v xml:space="preserve">1 Fortalecimiento  de la inspección  vigilancia y control de los productos competencia del Invima </v>
          </cell>
          <cell r="C16" t="str">
            <v>Dirección de Medicamentos</v>
          </cell>
          <cell r="D16" t="str">
            <v>Realizar tramites de registro sanitario-NS-NSO- nuevos, reconocimientos y renovaciones</v>
          </cell>
          <cell r="E16" t="str">
            <v xml:space="preserve">Verificar el cumplimiento de los requisitos establecidos en la normatividad sanitaria vigente, con el fin de otorgar o expedidos nuevos -reconocimientos a los establecimientos  nacionales </v>
          </cell>
          <cell r="F16" t="str">
            <v>Inversión</v>
          </cell>
          <cell r="G16" t="str">
            <v>Número de registros a nivel central renovados</v>
          </cell>
          <cell r="H16" t="str">
            <v>(No. de registros Sanitarios renovados / No. Total de registros sanitarios programados para renovación )*100</v>
          </cell>
          <cell r="I16" t="str">
            <v>Número</v>
          </cell>
          <cell r="J16" t="str">
            <v>Mensual</v>
          </cell>
          <cell r="K16">
            <v>1981</v>
          </cell>
          <cell r="L16">
            <v>0</v>
          </cell>
          <cell r="M16">
            <v>1981</v>
          </cell>
          <cell r="N16">
            <v>1313</v>
          </cell>
          <cell r="O16">
            <v>0</v>
          </cell>
          <cell r="P16">
            <v>1313</v>
          </cell>
          <cell r="Q16">
            <v>1313</v>
          </cell>
          <cell r="R16">
            <v>0.66279656739020698</v>
          </cell>
          <cell r="S16">
            <v>1</v>
          </cell>
          <cell r="T16" t="str">
            <v/>
          </cell>
          <cell r="U16">
            <v>0</v>
          </cell>
          <cell r="V16">
            <v>23</v>
          </cell>
          <cell r="W16">
            <v>0</v>
          </cell>
          <cell r="X16">
            <v>60</v>
          </cell>
          <cell r="Y16">
            <v>0</v>
          </cell>
          <cell r="Z16">
            <v>156</v>
          </cell>
          <cell r="AA16">
            <v>239</v>
          </cell>
          <cell r="AB16">
            <v>0.12064613831398284</v>
          </cell>
          <cell r="AC16" t="str">
            <v>1. Resultados Alcanzados a la fecha: Para el primer trimestre los resultados obtenidos por evacuar trámites de renovación de registros sanitarios, el avance acumulado es del 12,06 % (239 de 1981 )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cabe anotar que este personal tambien realizo en este periodo, trámites relacionados con: correspondencia, tutelas, derechos de petición, autorizaciones. Sin embargo, en el mes de marzo se realiza la contratación de servicios de los profesionales de apoyo. En el grupo de biológicos el trabajo se centra en trámites ASUE. 
3. Acciones de Mejora si aplican: Determinar las metas trimestrales de acuerdo con la disposición de personal.</v>
          </cell>
          <cell r="AD16">
            <v>0</v>
          </cell>
          <cell r="AE16">
            <v>131</v>
          </cell>
          <cell r="AF16">
            <v>0</v>
          </cell>
          <cell r="AG16">
            <v>222</v>
          </cell>
          <cell r="AH16"/>
          <cell r="AI16">
            <v>239</v>
          </cell>
          <cell r="AJ16">
            <v>592</v>
          </cell>
          <cell r="AK16">
            <v>0.29883897021706207</v>
          </cell>
          <cell r="AL16" t="str">
            <v>1. Resultados Alcanzados a la fecha: En el segundo trimestre, los resultados obtenidos por evacuar trámites de renovación de registros sanitarios, el avance acumulado es del 29,88 % (592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Por otro lado, es importante resaltar que los datos en este caso se puede ver al alza, ya que fueron evacuados trámites que se encontraban represados en otras áreas (legal).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renovados, de acuerdo con la dedicación grupal para este trámite. Por otra parte, se implementó un mecanismo de articulación de planes de trabajo de los grupos de la dirección con el fin de favorecer la evacuación de trámites.</v>
          </cell>
          <cell r="AM16">
            <v>0</v>
          </cell>
          <cell r="AN16">
            <v>189</v>
          </cell>
          <cell r="AO16"/>
          <cell r="AP16">
            <v>119</v>
          </cell>
          <cell r="AQ16">
            <v>0</v>
          </cell>
          <cell r="AR16">
            <v>174</v>
          </cell>
          <cell r="AS16">
            <v>482</v>
          </cell>
          <cell r="AT16">
            <v>0.24331145885916203</v>
          </cell>
          <cell r="AU16" t="str">
            <v>1. Resultados Alcanzados a la fecha: En el tercer trimestre, los resultados obtenidos por el estudio de trámites de renovación de registros sanitarios, es un avance del 21,35 % (423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3. Acciones de Mejora:  Se continua con la estrategia de seguimiento a trámites y planes de trabajo con el fin de avanzar y descongestionar los trámites de renovación de registros saniatrios. Finalmente, se solicita replantear la meta de este indicador de acuerdo con la capacidad del recurso humano.</v>
          </cell>
          <cell r="AV16"/>
          <cell r="AW16"/>
          <cell r="AX16"/>
          <cell r="AY16"/>
          <cell r="AZ16"/>
          <cell r="BA16"/>
          <cell r="BB16">
            <v>0</v>
          </cell>
          <cell r="BC16">
            <v>0</v>
          </cell>
          <cell r="BD16" t="str">
            <v>1. Resultados Alcanzados a la fecha
2. Inconvenientes presentados
3. Acciones de Mejora si aplican</v>
          </cell>
        </row>
        <row r="17">
          <cell r="A17" t="str">
            <v>DM10</v>
          </cell>
          <cell r="B17" t="str">
            <v xml:space="preserve">1 Fortalecimiento  de la inspección  vigilancia y control de los productos competencia del Invima </v>
          </cell>
          <cell r="C17" t="str">
            <v>Dirección de Medicamentos</v>
          </cell>
          <cell r="D17" t="str">
            <v>Realizar tramites asociados a registro sanitario-NS-NSO-(Modificaciones, cambios, certificaciones RS y autorizaciones)</v>
          </cell>
          <cell r="E17"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F17" t="str">
            <v>Inversión</v>
          </cell>
          <cell r="G17" t="str">
            <v>Número deTrámites asociados nivel central</v>
          </cell>
          <cell r="H17" t="str">
            <v>(No. de tramites asociados a  registros Sanitarios NS-NSO  realizados / No. Total de tramites asociados a  registros Sanitarios NS-NSO  programados  )*100</v>
          </cell>
          <cell r="I17" t="str">
            <v>Número</v>
          </cell>
          <cell r="J17" t="str">
            <v>Mensual</v>
          </cell>
          <cell r="K17">
            <v>8265</v>
          </cell>
          <cell r="L17">
            <v>0</v>
          </cell>
          <cell r="M17">
            <v>8265</v>
          </cell>
          <cell r="N17">
            <v>7510</v>
          </cell>
          <cell r="O17">
            <v>0</v>
          </cell>
          <cell r="P17">
            <v>7510</v>
          </cell>
          <cell r="Q17">
            <v>7510</v>
          </cell>
          <cell r="R17">
            <v>0.90865093768905025</v>
          </cell>
          <cell r="S17">
            <v>1</v>
          </cell>
          <cell r="T17" t="str">
            <v/>
          </cell>
          <cell r="U17">
            <v>0</v>
          </cell>
          <cell r="V17">
            <v>270</v>
          </cell>
          <cell r="W17">
            <v>0</v>
          </cell>
          <cell r="X17">
            <v>401</v>
          </cell>
          <cell r="Y17">
            <v>0</v>
          </cell>
          <cell r="Z17">
            <v>718</v>
          </cell>
          <cell r="AA17">
            <v>1389</v>
          </cell>
          <cell r="AB17">
            <v>0.16805807622504537</v>
          </cell>
          <cell r="AC17" t="str">
            <v>1. Resultados Alcanzados a la fecha: Para el primer trimestre los resultados obtenidos por evacuar trámites asociados de registros sanitarios, el avance acumulado es del 16,81 % (1389 de 8265 )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(104); Cancelaciones (12); Certificaciones con y sin Registros sanitarios (377); Modificaciones tradicionales, automaticas técnicas y legales (536); Revisión de oficio (327). VoBo Exclusión de IVA (33).                                                                                                                                                                                                                                                                                     2. Inconvenientes presentados: Relativamente baja disponibilidad del personal en los meses de enero y febrero para estos trámites.                                                                                                                                                                                                                                                                                                                         3. Acciones de Mejora: No aplica</v>
          </cell>
          <cell r="AD17">
            <v>0</v>
          </cell>
          <cell r="AE17">
            <v>919</v>
          </cell>
          <cell r="AF17">
            <v>0</v>
          </cell>
          <cell r="AG17">
            <v>1307</v>
          </cell>
          <cell r="AH17"/>
          <cell r="AI17">
            <v>1186</v>
          </cell>
          <cell r="AJ17">
            <v>3412</v>
          </cell>
          <cell r="AK17">
            <v>0.41282516636418631</v>
          </cell>
          <cell r="AL17" t="str">
            <v>1. Resultados Alcanzados a la fecha: En el segundo trimestre los resultados obtenidos por evacuar trámites asociados de registros sanitarios, el avance acumulado es del 41,28 % (3412 de 8265 ), lo que indica cumplimiento sobresaliente,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(581); Cancelaciones (115); Certificaciones con y sin Registros sanitarios (424); Modificaciones tradicionales, automaticas técnicas y legales (1969); Revisión de oficio (276). VoBo Exclusión de IVA (47).                         
2. Inconvenientes presentados: no aplica 
3. Acciones de Mejora: no aplican</v>
          </cell>
          <cell r="AM17">
            <v>0</v>
          </cell>
          <cell r="AN17">
            <v>746</v>
          </cell>
          <cell r="AO17"/>
          <cell r="AP17">
            <v>899</v>
          </cell>
          <cell r="AQ17">
            <v>0</v>
          </cell>
          <cell r="AR17">
            <v>1064</v>
          </cell>
          <cell r="AS17">
            <v>2709</v>
          </cell>
          <cell r="AT17">
            <v>0.32776769509981851</v>
          </cell>
          <cell r="AU17" t="str">
            <v>1. Resultados Alcanzados a la fecha: En el tercer trimestre los resultados obtenidos por evacuar trámites asociados de registros sanitarios, el avance es del 32,56 % (2691 de 8265 ), lo que indica cumplimiento sobresaliente, con respecto a la meta propuesta para el año 2021, en los grupos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(425); Cancelaciones (99); Certificaciones con y sin Registros sanitarios (357); Modificaciones tradicionales, automaticas técnicas y legales (1520); Revisión de oficio (202). VoBo Exclusión de IVA (88).                         
2. Inconvenientes presentados: Aumento en la radicación en el 2021 para este tipo de trámites
3. Acciones de Mejora: Evaluar la meta para ajustar a la sobreejecución</v>
          </cell>
          <cell r="AV17"/>
          <cell r="AW17"/>
          <cell r="AX17"/>
          <cell r="AY17"/>
          <cell r="AZ17"/>
          <cell r="BA17"/>
          <cell r="BB17">
            <v>0</v>
          </cell>
          <cell r="BC17">
            <v>0</v>
          </cell>
          <cell r="BD17" t="str">
            <v>1. Resultados Alcanzados a la fecha
2. Inconvenientes presentados
3. Acciones de Mejora si aplican</v>
          </cell>
        </row>
        <row r="18">
          <cell r="A18" t="str">
            <v>DM11</v>
          </cell>
          <cell r="B18" t="str">
            <v xml:space="preserve">1 Fortalecimiento  de la inspección  vigilancia y control de los productos competencia del Invima </v>
          </cell>
          <cell r="C18" t="str">
            <v>Dirección de Medicamentos</v>
          </cell>
          <cell r="D18" t="str">
            <v>Realizar tramites asociados a registro sanitario-NS-NSO-(Modificaciones, cambios, certificaciones RS y autorizaciones)</v>
          </cell>
          <cell r="E18" t="str">
            <v xml:space="preserve">Ajustar a las directrices sanitarias vigentes los productos para consumo y/o uso humano competencia de este Instituto, que no se ajustan al cumplimiento de las normas sanitarias nacionales e internacionales, salvaguardando así la Salud Pública.
</v>
          </cell>
          <cell r="F18" t="str">
            <v>Inversión</v>
          </cell>
          <cell r="G18" t="str">
            <v>Número deTrámites asociados en el marco de Desconcentración de trámites</v>
          </cell>
          <cell r="H18" t="str">
            <v>(No. de tramites asociados a  registros Sanitarios NS-NSO  realizados / No. Total de tramites asociados a  registros Sanitarios NS-NSO  programados)  *100</v>
          </cell>
          <cell r="I18" t="str">
            <v>Número</v>
          </cell>
          <cell r="J18" t="str">
            <v>Mensual</v>
          </cell>
          <cell r="K18">
            <v>153</v>
          </cell>
          <cell r="L18">
            <v>0</v>
          </cell>
          <cell r="M18">
            <v>153</v>
          </cell>
          <cell r="N18">
            <v>0</v>
          </cell>
          <cell r="O18">
            <v>0</v>
          </cell>
          <cell r="P18">
            <v>0</v>
          </cell>
          <cell r="Q18">
            <v>0</v>
          </cell>
          <cell r="R18">
            <v>0</v>
          </cell>
          <cell r="S18">
            <v>1</v>
          </cell>
          <cell r="T18" t="str">
            <v/>
          </cell>
          <cell r="U18">
            <v>0</v>
          </cell>
          <cell r="V18">
            <v>0</v>
          </cell>
          <cell r="W18">
            <v>0</v>
          </cell>
          <cell r="X18">
            <v>0</v>
          </cell>
          <cell r="Y18">
            <v>0</v>
          </cell>
          <cell r="Z18">
            <v>0</v>
          </cell>
          <cell r="AA18">
            <v>0</v>
          </cell>
          <cell r="AB18">
            <v>0</v>
          </cell>
          <cell r="AC18" t="str">
            <v>1. Resultados Alcanzados a la fecha: Para el primer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ell>
          <cell r="AD18">
            <v>0</v>
          </cell>
          <cell r="AE18">
            <v>0</v>
          </cell>
          <cell r="AF18">
            <v>0</v>
          </cell>
          <cell r="AG18">
            <v>0</v>
          </cell>
          <cell r="AH18"/>
          <cell r="AI18">
            <v>0</v>
          </cell>
          <cell r="AJ18">
            <v>0</v>
          </cell>
          <cell r="AK18">
            <v>0</v>
          </cell>
          <cell r="AL18" t="str">
            <v>1. Resultados Alcanzados a la fecha: En el segundo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ell>
          <cell r="AM18">
            <v>0</v>
          </cell>
          <cell r="AN18">
            <v>0</v>
          </cell>
          <cell r="AO18">
            <v>0</v>
          </cell>
          <cell r="AP18">
            <v>0</v>
          </cell>
          <cell r="AQ18">
            <v>0</v>
          </cell>
          <cell r="AR18">
            <v>0</v>
          </cell>
          <cell r="AS18">
            <v>0</v>
          </cell>
          <cell r="AT18">
            <v>0</v>
          </cell>
          <cell r="AU18" t="str">
            <v>1. Resultados Alcanzados a la fecha: En el tercer trimestre los resultados obtenidos por generación de renovaciones de registros sanitarios en desconcentración (CALI), el avance es del 0 % (0 de  153) con respecto a la meta propuesta para el año 2021, en el grupo registros sanitarios de medicamentos de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ell>
          <cell r="AV18"/>
          <cell r="AW18"/>
          <cell r="AX18"/>
          <cell r="AY18"/>
          <cell r="AZ18"/>
          <cell r="BA18"/>
          <cell r="BB18">
            <v>0</v>
          </cell>
          <cell r="BC18">
            <v>0</v>
          </cell>
          <cell r="BD18" t="str">
            <v>1. Resultados Alcanzados a la fecha
2. Inconvenientes presentados
3. Acciones de Mejora si aplican</v>
          </cell>
        </row>
        <row r="19">
          <cell r="A19" t="str">
            <v>DM12</v>
          </cell>
          <cell r="B19" t="str">
            <v xml:space="preserve">1 Fortalecimiento  de la inspección  vigilancia y control de los productos competencia del Invima </v>
          </cell>
          <cell r="C19" t="str">
            <v>Dirección de Medicamentos</v>
          </cell>
          <cell r="D19" t="str">
            <v>Realizar tramites de Control Posterior a registro sanitario-NS-NSO-(Renovaciones, modificaciones)</v>
          </cell>
          <cell r="E19" t="str">
            <v xml:space="preserve">Verificar el cumplimiento de los requisitos establecidos en la normatividad sanitaria vigente, con el fin de otorgar o expedir nuevos -reconocimientos a los establecimientos  nacionales </v>
          </cell>
          <cell r="F19" t="str">
            <v>Inversión/Funcionamiento</v>
          </cell>
          <cell r="G19" t="str">
            <v>Número de tramites de  Control Posterior gestionados</v>
          </cell>
          <cell r="H19" t="str">
            <v>(No tramites de Control Posterior a registro sanitario-NS-NSO-(Renovaciones, modificaciones)  realizados / No. Total de Control Posterior a registro sanitario-NS-NSO-(Renovaciones, modificaciones) programados ) *100</v>
          </cell>
          <cell r="I19" t="str">
            <v>Número</v>
          </cell>
          <cell r="J19" t="str">
            <v>Mensual</v>
          </cell>
          <cell r="K19">
            <v>3792</v>
          </cell>
          <cell r="L19">
            <v>0</v>
          </cell>
          <cell r="M19">
            <v>3792</v>
          </cell>
          <cell r="N19">
            <v>1844</v>
          </cell>
          <cell r="O19">
            <v>0</v>
          </cell>
          <cell r="P19">
            <v>1844</v>
          </cell>
          <cell r="Q19">
            <v>1844</v>
          </cell>
          <cell r="R19">
            <v>0.48628691983122363</v>
          </cell>
          <cell r="S19">
            <v>1</v>
          </cell>
          <cell r="T19" t="str">
            <v/>
          </cell>
          <cell r="U19">
            <v>0</v>
          </cell>
          <cell r="V19">
            <v>0</v>
          </cell>
          <cell r="W19">
            <v>0</v>
          </cell>
          <cell r="X19">
            <v>0</v>
          </cell>
          <cell r="Y19">
            <v>0</v>
          </cell>
          <cell r="Z19">
            <v>0</v>
          </cell>
          <cell r="AA19">
            <v>0</v>
          </cell>
          <cell r="AB19">
            <v>0</v>
          </cell>
          <cell r="AC19" t="str">
            <v>1. Resultados Alcanzados a la fecha: Para el primer trimestre los resultados obtenidos por generación de control porterior en renovaciones y modificaciones de registros sanitarios, el avance acumulado es del 0 % (0 de  3792) con respecto a la meta propuesta para el año 2021, en el grupo de  Condición especial de Riesgo.
 2. Inconvenientes presentados: Durante el primer trimestre se asigno el personal encargado en otros trámites.
3. Acciones de Mejora si aplican:  Disponer del recurso humano para los próximos trimestres y evaluar reducción de la meta propuesta.</v>
          </cell>
          <cell r="AD19">
            <v>0</v>
          </cell>
          <cell r="AE19">
            <v>0</v>
          </cell>
          <cell r="AF19">
            <v>0</v>
          </cell>
          <cell r="AG19">
            <v>811</v>
          </cell>
          <cell r="AH19"/>
          <cell r="AI19">
            <v>80</v>
          </cell>
          <cell r="AJ19">
            <v>891</v>
          </cell>
          <cell r="AK19">
            <v>0.23496835443037975</v>
          </cell>
          <cell r="AL19" t="str">
            <v>1. Resultados Alcanzados a la fecha: En el segundo trimestre los resultados obtenidos por generación de control porterior en modificaciones de registros sanitarios, el avance acumulado es del 23,50 % (891 de  3792), lo que indica cumplimiento bajo, con respecto a la meta propuesta para el año 2021, en el grupo de  Condición especial de Riesgo.
 2. Inconvenientes presentados: Se reportan datos de los meses anteriores ya que por requerimiento de la controlaría se miden en el paso: generación del oficio de notificación.   
3. Acciones de Mejora si aplican:  Evaluar reducción de la meta propuesta.</v>
          </cell>
          <cell r="AM19"/>
          <cell r="AN19">
            <v>247</v>
          </cell>
          <cell r="AO19"/>
          <cell r="AP19">
            <v>426</v>
          </cell>
          <cell r="AQ19">
            <v>0</v>
          </cell>
          <cell r="AR19">
            <v>280</v>
          </cell>
          <cell r="AS19">
            <v>953</v>
          </cell>
          <cell r="AT19">
            <v>0.25131856540084391</v>
          </cell>
          <cell r="AU19" t="str">
            <v xml:space="preserve">1. Resultados Alcanzados a la fecha: En el tercer trimestre los resultados obtenidos por generación de oficios en control porterior en modificaciones de registros sanitarios, el avance es del 25,13 % (953 de  3792), con respecto a la meta propuesta para el año 2021, en el grupo de registros sanitarios de medicamentos en Condición especial de Riesgo.
 2. Inconvenientes presentados: Se requiere recurso humano para realizar estudio de control posterior en trámites de renovación de registros sanitarios.  
3. Acciones de Mejora si aplican:  Evaluar reducción de la meta propuesta, ya que en el primer trimestre a falta de recurso humano no se cumplio con la meta </v>
          </cell>
          <cell r="AV19"/>
          <cell r="AW19"/>
          <cell r="AX19"/>
          <cell r="AY19"/>
          <cell r="AZ19"/>
          <cell r="BA19"/>
          <cell r="BB19">
            <v>0</v>
          </cell>
          <cell r="BC19">
            <v>0</v>
          </cell>
          <cell r="BD19" t="str">
            <v>1. Resultados Alcanzados a la fecha
2. Inconvenientes presentados
3. Acciones de Mejora si aplican</v>
          </cell>
        </row>
        <row r="20">
          <cell r="A20" t="str">
            <v>DM14</v>
          </cell>
          <cell r="B20" t="str">
            <v xml:space="preserve">1 Fortalecimiento  de la inspección  vigilancia y control de los productos competencia del Invima </v>
          </cell>
          <cell r="C20" t="str">
            <v>Dirección de Medicamentos</v>
          </cell>
          <cell r="D20" t="str">
            <v xml:space="preserve">Emitir las Evaluaciones Técnico Cientificas  por parte de las Salas Especializadas de la  Comisión Revisora </v>
          </cell>
          <cell r="E20" t="str">
            <v>Estudiar y conceptuar acerca de los aspectos científicos y tecnológicos de los productos que por competencia se someten a consideración de las Salas Especializadas de la Comisión Revisora de acuerdo con las funciones asignadas.</v>
          </cell>
          <cell r="F20" t="str">
            <v>Inversión</v>
          </cell>
          <cell r="G20" t="str">
            <v>Evaluaciones emitidas por  salas especializadas</v>
          </cell>
          <cell r="H20" t="str">
            <v>(No. De evaluaciones técnico cientificas emitidas por la sala especializada /No. Total de evaluaciones Técnico cientificas programadas para resolver) *100</v>
          </cell>
          <cell r="I20" t="str">
            <v>Número</v>
          </cell>
          <cell r="J20" t="str">
            <v>Mensual</v>
          </cell>
          <cell r="K20">
            <v>1705</v>
          </cell>
          <cell r="L20">
            <v>0</v>
          </cell>
          <cell r="M20">
            <v>1705</v>
          </cell>
          <cell r="N20">
            <v>1154</v>
          </cell>
          <cell r="O20">
            <v>0</v>
          </cell>
          <cell r="P20">
            <v>1154</v>
          </cell>
          <cell r="Q20">
            <v>1154</v>
          </cell>
          <cell r="R20">
            <v>0.6768328445747801</v>
          </cell>
          <cell r="S20">
            <v>1</v>
          </cell>
          <cell r="T20" t="str">
            <v/>
          </cell>
          <cell r="U20">
            <v>0</v>
          </cell>
          <cell r="V20">
            <v>277</v>
          </cell>
          <cell r="W20"/>
          <cell r="X20">
            <v>2</v>
          </cell>
          <cell r="Y20"/>
          <cell r="Z20">
            <v>143</v>
          </cell>
          <cell r="AA20">
            <v>422</v>
          </cell>
          <cell r="AB20">
            <v>0.24750733137829911</v>
          </cell>
          <cell r="AC20" t="str">
            <v>1. Resultados Alcanzados a la fecha: En el primer trimestre del año 2021 las Salas Especializadas de la Dirección de Medicamentos y Productos Biológicos emitieron 422 conceptos técnico-científicos así:
161 corresponde a la Sala Especializada de Moléculas Nuevas, Nuevas Indicaciones y Medicamentos Biológicos
251 corresponde a la Sala Especializada de Medicamentos
7 corresponden a la Sala Especializada De Productos Fitoterapéuticos y Suplementos Dietarios
3 corresponden a la Sala Especializada De Medicamentos Homeopáticos
2 y 3 Inconvenientes y Plan de Acción: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v>
          </cell>
          <cell r="AD20">
            <v>0</v>
          </cell>
          <cell r="AE20">
            <v>100</v>
          </cell>
          <cell r="AF20">
            <v>0</v>
          </cell>
          <cell r="AG20">
            <v>139</v>
          </cell>
          <cell r="AH20"/>
          <cell r="AI20">
            <v>134</v>
          </cell>
          <cell r="AJ20">
            <v>373</v>
          </cell>
          <cell r="AK20">
            <v>0.21876832844574781</v>
          </cell>
          <cell r="AL20" t="str">
            <v xml:space="preserve">En el segundo trimestre del año 2021 las Salas Especializadas de la Dirección de Medicamentos y Productos Biológicos emitieron 373 conceptos técnico-científicos así:
165 corresponde a la Sala Especializada de Moléculas Nuevas, Nuevas Indicaciones y Medicamentos Biológicos
163 corresponde a la Sala Especializada de Medicamentos
28 corresponden a la Sala Especializada De Productos Fitoterapéuticos y Suplementos Dietarios
17 corresponden a la Sala Especializada De Medicamentos Homeopáticos
"Inconvenientes y Plan de Acción: Durante el segundo trimestre se ha normalizado las tareas de agendamiento y ejecución de las Salas, sin embargo se han detectado inconvenientes en los procesos de recepción de los trámites, los cuales no llegan en su totalidad o en los tiempos adecuados al grupo (trámites de los grupos de Fito, suplementos y homeopáticos y registros sanitarios unificados), ocasionando retrasos en el agendamiento y en la elaboración de los actos administrativos.
Se han planteado alternativas de verificación de radicación de trámites y depuración de bases de datos para identificar trámites retrasados y se palntea una reunión con las áreas de atención al ciudadano y gestión documental para identificar y corregis las causas de los inconvenientes"
</v>
          </cell>
          <cell r="AM20"/>
          <cell r="AN20">
            <v>180</v>
          </cell>
          <cell r="AO20"/>
          <cell r="AP20">
            <v>118</v>
          </cell>
          <cell r="AQ20">
            <v>0</v>
          </cell>
          <cell r="AR20">
            <v>61</v>
          </cell>
          <cell r="AS20">
            <v>359</v>
          </cell>
          <cell r="AT20">
            <v>0.21055718475073315</v>
          </cell>
          <cell r="AU20" t="str">
            <v>Resultados Alcanzados: En el tercer trimestre del año 2021 las Salas Especializadas de la Dirección de Medicamentos y Productos Biológicos emitieron 359 conceptos técnico-científicos así: 
175 corresponde a la Sala Especializada de Moléculas Nuevas, Nuevas Indicaciones y Medicamentos Biológicos
142 corresponde a la Sala Especializada de Medicamentos
20 corresponden a la Sala Especializada De Productos Fitoterapéuticos y Suplementos Dietarios
22 corresponden a la Sala Especializada De Medicamentos Homeopáticos
2 y 3 Inconvenientes y Plan de Acción: Durante el tercer trimestre se mentiene el flujo de agendamiento y ejecución de las Salas, se mantienen algunos inconvenientes en la radicación de los trámites, los cuales no llegan en su totalidad o en los tiempos adecuados al grupo (se mantiene particularmente con los trámites de registros sanitarios unificados), ocasionando retrasos en el agendamiento y en la elaboración de los actos administrativos.
Se han realizado planes con las áreas de archivo de gestión para la notificación de los trámites recibidos y direccionamiento apropiado al agendamiento, lo que permite un mejor control en particular para las salas SEPFSD y SEMH.
Se ha solicitado el apoyo al área administrativa para obtener reportes de las radicaciones de los trámites de registros que son competencia de las salas, específicamente los de Registros Sanitarios Unificados, para su detección y agendamiento dentro de los tiempos establecidos.</v>
          </cell>
          <cell r="AV20"/>
          <cell r="AW20"/>
          <cell r="AX20"/>
          <cell r="AY20"/>
          <cell r="AZ20"/>
          <cell r="BA20"/>
          <cell r="BB20">
            <v>0</v>
          </cell>
          <cell r="BC20">
            <v>0</v>
          </cell>
          <cell r="BD20" t="str">
            <v>1. Resultados Alcanzados a la fecha
2. Inconvenientes presentados
3. Acciones de Mejora si aplican</v>
          </cell>
        </row>
        <row r="21">
          <cell r="A21" t="str">
            <v>DM15</v>
          </cell>
          <cell r="B21" t="str">
            <v xml:space="preserve">1 Fortalecimiento  de la inspección  vigilancia y control de los productos competencia del Invima </v>
          </cell>
          <cell r="C21" t="str">
            <v>Dirección de Medicamentos</v>
          </cell>
          <cell r="D21" t="str">
            <v>Realizar reuniones de sala de especializada de la Comisión Revisora  ordinarias y extraordinarias</v>
          </cell>
          <cell r="E21" t="str">
            <v>Estudiar y conceptuar acerca de los aspectos científicos y tecnológicos de los productos que por competencia se someten a consideración de las Salas Especializadas de la Comisión Revisora de acuerdo con las funciones asignadas.</v>
          </cell>
          <cell r="F21" t="str">
            <v>Inversión</v>
          </cell>
          <cell r="G21" t="str">
            <v>reuniones comision revisora</v>
          </cell>
          <cell r="H21" t="str">
            <v>(No. De Reuniones realizadas/No Total de reuniones programadas *100)</v>
          </cell>
          <cell r="I21" t="str">
            <v>Número</v>
          </cell>
          <cell r="J21" t="str">
            <v>Mensual</v>
          </cell>
          <cell r="K21">
            <v>162</v>
          </cell>
          <cell r="L21">
            <v>0</v>
          </cell>
          <cell r="M21">
            <v>162</v>
          </cell>
          <cell r="N21">
            <v>114</v>
          </cell>
          <cell r="O21">
            <v>0</v>
          </cell>
          <cell r="P21">
            <v>114</v>
          </cell>
          <cell r="Q21">
            <v>114</v>
          </cell>
          <cell r="R21">
            <v>0.70370370370370372</v>
          </cell>
          <cell r="S21">
            <v>1</v>
          </cell>
          <cell r="T21" t="str">
            <v/>
          </cell>
          <cell r="U21">
            <v>0</v>
          </cell>
          <cell r="V21">
            <v>9</v>
          </cell>
          <cell r="W21"/>
          <cell r="X21">
            <v>5</v>
          </cell>
          <cell r="Y21"/>
          <cell r="Z21">
            <v>14</v>
          </cell>
          <cell r="AA21">
            <v>28</v>
          </cell>
          <cell r="AB21">
            <v>0.1728395061728395</v>
          </cell>
          <cell r="AC21" t="str">
            <v>1. Resultados Alcanzados a la fecha: En el primer trimestre del año 2021 se realizaron en total 28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2 y 3. Inconvenientes presentados y plan de acción: En consideración a que una fracción importante del personal del grupo de apoyo es contratista, se presentan demoras en el proceso de contratación y al finalizar el primer trimestre no se cuenta con la planta completa, las tareas de agendamiento y alistamiento de trámites para salas se han visto afectadas, así mismo se ha hecho un esfuerzo considerable en el estudio y evaluación de las solicitudes relacionadas con medicamentos para uso de emrgencia para el tratamiento de COVID19, particularmente la evaluación de las vacunas.
Se programan sesiones extras conjunto con el inicio de los contratos de los compañeros para evacuar los trámites pendientes y normalizar la evaluación por parte de las salas especializadas
3. Acciones de Mejora si aplican</v>
          </cell>
          <cell r="AD21">
            <v>0</v>
          </cell>
          <cell r="AE21">
            <v>15</v>
          </cell>
          <cell r="AF21">
            <v>0</v>
          </cell>
          <cell r="AG21">
            <v>16</v>
          </cell>
          <cell r="AH21">
            <v>0</v>
          </cell>
          <cell r="AI21">
            <v>11</v>
          </cell>
          <cell r="AJ21">
            <v>42</v>
          </cell>
          <cell r="AK21">
            <v>0.25925925925925924</v>
          </cell>
          <cell r="AL21" t="str">
            <v xml:space="preserve">En el segundo trimestre del año 2021 se realizaron en total 42 reuniones de las Salas Especializadas de la Dirección de Medicamentos y Productos Biológicos, dentro de las cuales:
12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5 reuniones correspondientes a sesiones de la Sala Especializada de Productos Fitoterapéuticos y Suplementos Dietarios conceptuando: Productos Fitoterapéuticos, Suplementos Dietarios, Recurso de Reposición, Revisiones de Oficio y Consultas / Aclaraciones.
5 reuniones correspondientes a sesiones de la Sala Especializada de Medicamentos Homeopáticos concernientes a: Medicamentos Homeopáticos, Revisiones de Oficio, Recursos de Reposición, Derechos de Petición y Aclaraciones.
"Inconvenientes y Plan de Acción: Aunque en el segundo trimestre se han incorporado contratistas al grupo, aún al finalizar este periodo todavía se dispone de una cantidad inferior a la que se tenía en el año anterior, lo que impacta negativamente la capacidad de procesamiento del grupo. 
Se continúa con el esfuerzo en el estudio y evaluación de las solicitudes relacionadas con medicamentos para uso de emrgencia para el tratamiento de COVID19, incluyendo la evaluación de las vacunas y se han programado sesiones extras para evacuar los trámites pendientes y normalizar la evaluación por parte de las salas especializadas"
</v>
          </cell>
          <cell r="AM21"/>
          <cell r="AN21">
            <v>14</v>
          </cell>
          <cell r="AO21"/>
          <cell r="AP21">
            <v>15</v>
          </cell>
          <cell r="AQ21">
            <v>0</v>
          </cell>
          <cell r="AR21">
            <v>15</v>
          </cell>
          <cell r="AS21">
            <v>44</v>
          </cell>
          <cell r="AT21">
            <v>0.27160493827160492</v>
          </cell>
          <cell r="AU21" t="str">
            <v>Resultados alcanzados a la fecha: En el tercer trimestre del año 2021 se realizaron en total 44 reuniones de las Salas Especializadas de la Dirección de Medicamentos y Productos Biológicos, dentro de las cuales:
11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21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6 reuniones correspondientes a sesiones de la Sala Especializada de Medicamentos Homeopáticos concernientes a: Medicamentos Homeopáticos, Revisiones de Oficio, Recursos de Reposición, Derechos de Petición y Aclaraciones.
Inconvenientes y Plan de Acción: En el tercer trimestre se ha completado la incorporación de contratistas al grupo, pero finalmente se dispone de una cantidad inferior a la que se tenía en el año anterior, lo que impacta negativamente la capacidad de procesamiento del grupo. 
Se continúa con el estudio y evaluación de las solicitudes relacionadas con medicamentos para uso de emrgencia para el tratamiento de COVID19, incluyendo la evaluación de las vacunas y se mantiene la programación de sesiones extras para la evaluación por parte de las salas especializadas</v>
          </cell>
          <cell r="AV21"/>
          <cell r="AW21"/>
          <cell r="AX21"/>
          <cell r="AY21"/>
          <cell r="AZ21"/>
          <cell r="BA21"/>
          <cell r="BB21">
            <v>0</v>
          </cell>
          <cell r="BC21">
            <v>0</v>
          </cell>
          <cell r="BD21" t="str">
            <v>1. Resultados Alcanzados a la fecha
2. Inconvenientes presentados
3. Acciones de Mejora si aplican</v>
          </cell>
        </row>
        <row r="22">
          <cell r="A22" t="str">
            <v>DM16</v>
          </cell>
          <cell r="B22" t="str">
            <v xml:space="preserve">1 Fortalecimiento  de la inspección  vigilancia y control de los productos competencia del Invima </v>
          </cell>
          <cell r="C22" t="str">
            <v>Dirección de Medicamentos</v>
          </cell>
          <cell r="D22" t="str">
            <v>Emitir actos administrativos (resoluciones y autos) de trámites que requieren estudios del grupo de apoyo de la Sala especializada</v>
          </cell>
          <cell r="E22" t="str">
            <v>Estudiar y conceptuar acerca de los aspectos científicos y tecnológicos de los productos que por competencia se someten a consideración de las Salas Especializadas de la Comisión Revisora de acuerdo con las funciones asignadas.</v>
          </cell>
          <cell r="F22" t="str">
            <v>Funcionamiento</v>
          </cell>
          <cell r="G22" t="str">
            <v>Actos Administrativos expedidos</v>
          </cell>
          <cell r="H22" t="str">
            <v>(No. Actos adminitrativos generados por el grupo de apoyo de las salas especializadas /No. Total de actos administrativos programados) *100</v>
          </cell>
          <cell r="I22" t="str">
            <v>Número</v>
          </cell>
          <cell r="J22" t="str">
            <v>Mensual</v>
          </cell>
          <cell r="K22">
            <v>2860</v>
          </cell>
          <cell r="L22">
            <v>0</v>
          </cell>
          <cell r="M22">
            <v>2860</v>
          </cell>
          <cell r="N22">
            <v>1090</v>
          </cell>
          <cell r="O22">
            <v>0</v>
          </cell>
          <cell r="P22">
            <v>1090</v>
          </cell>
          <cell r="Q22">
            <v>1090</v>
          </cell>
          <cell r="R22">
            <v>0.38111888111888109</v>
          </cell>
          <cell r="S22">
            <v>1</v>
          </cell>
          <cell r="T22" t="str">
            <v/>
          </cell>
          <cell r="U22">
            <v>0</v>
          </cell>
          <cell r="V22">
            <v>3</v>
          </cell>
          <cell r="W22"/>
          <cell r="X22">
            <v>18</v>
          </cell>
          <cell r="Y22"/>
          <cell r="Z22">
            <v>71</v>
          </cell>
          <cell r="AA22">
            <v>92</v>
          </cell>
          <cell r="AB22">
            <v>3.2167832167832165E-2</v>
          </cell>
          <cell r="AC22" t="str">
            <v>1. Resultados Alcanzados a la fecha: En el primer trimestre del año 2021  se realizaron 92 actos administrativos dentro de los cuales 84 trámites corresponden a Resoluciones y 8 a Autos.       
2. Inconvenientes presentados: En el primer trimestre del año se presenta una cantidad baja de número de trámites evacuados con acto administrativo por parte del Grupo de Apoyo a Salas, debido a los tiempos de incorporación de los contratistas. La cantidad de trámites procesados está acorde con las capacidades del grupo, sin embargo se encuentra una cantidad considerable en pasos de visto bueno y finales.
3. Acciones de Mejora: Se realiza un plan de contingencia para la evacuación de los trámites pendientes de finalizar, de acuerdo con el personal disponible y las capacidades del grupo</v>
          </cell>
          <cell r="AD22">
            <v>0</v>
          </cell>
          <cell r="AE22">
            <v>293</v>
          </cell>
          <cell r="AF22">
            <v>0</v>
          </cell>
          <cell r="AG22">
            <v>212</v>
          </cell>
          <cell r="AH22">
            <v>0</v>
          </cell>
          <cell r="AI22">
            <v>208</v>
          </cell>
          <cell r="AJ22">
            <v>713</v>
          </cell>
          <cell r="AK22">
            <v>0.24930069930069931</v>
          </cell>
          <cell r="AL22" t="str">
            <v xml:space="preserve">En el segundo trimestre del año 2021  se realizaron 713 actos administrativos dentro de los cuales 479 trámites corresponden a Resoluciones y 234 a Autos.       
"Inconvenientes y Plan de Acción: Si bien durante el segundo trimestre se aprecia el incremento en la cantidad de actos administrativos emitidos por parte del grupo, todavía se encuentra por debajo de la meta debido a las ya citadas causas de falta de personal suficiente.
Se realiza una proyección de la capacidad de producción del grupo y la necesidad de personal adicional para poder cumplir con las metas del POA y las necesidades de trabajo atrasado"
</v>
          </cell>
          <cell r="AM22"/>
          <cell r="AN22">
            <v>64</v>
          </cell>
          <cell r="AO22"/>
          <cell r="AP22">
            <v>49</v>
          </cell>
          <cell r="AQ22">
            <v>0</v>
          </cell>
          <cell r="AR22">
            <v>172</v>
          </cell>
          <cell r="AS22">
            <v>285</v>
          </cell>
          <cell r="AT22">
            <v>9.9650349650349648E-2</v>
          </cell>
          <cell r="AU22" t="str">
            <v>1. Resultados alcanzados a la fecha: En el tercer trimestre del año 2021  se realizaron 285 actos administrativos dentro de los cuales 171 trámites corresponden a Resoluciones y 114 a Autos.
Inconvenientes y Plan de Acción: En el tercer trimestre se presenta una disminución en la cantidad de actos administrativos emitidos por parte del grupo, ya que, en adición a la menor cantidad de personal, se han realizado planes de depuración de trámites solicitados por las áreas de registros, para los cuales se realiza evaluación pero no se emite acto administrativo por parte del grupo, loque impacta negaticvamente este indicador.
Se realiza proyección de la capacidad de producción del grupo y a partir de esto de hace ajuste a las metas del POA.</v>
          </cell>
          <cell r="AV22"/>
          <cell r="AW22"/>
          <cell r="AX22"/>
          <cell r="AY22"/>
          <cell r="AZ22"/>
          <cell r="BA22"/>
          <cell r="BB22">
            <v>0</v>
          </cell>
          <cell r="BC22">
            <v>0</v>
          </cell>
          <cell r="BD22" t="str">
            <v>1. Resultados Alcanzados a la fecha
2. Inconvenientes presentados
3. Acciones de Mejora si aplican</v>
          </cell>
        </row>
        <row r="23">
          <cell r="A23" t="str">
            <v>DM17</v>
          </cell>
          <cell r="B23" t="str">
            <v xml:space="preserve">1 Fortalecimiento  de la inspección  vigilancia y control de los productos competencia del Invima </v>
          </cell>
          <cell r="C23" t="str">
            <v>Dirección de Medicamentos</v>
          </cell>
          <cell r="D23" t="str">
            <v>Emitir actos administrativos (resoluciones y autos) de Licencias o modificaciones de derivados de Cannabis medicinal  - RS</v>
          </cell>
          <cell r="E23" t="str">
            <v xml:space="preserve">Estudiar y conceptuar acerca de los aspectos tecnicos de los productos derivados de Cannabis medicinal </v>
          </cell>
          <cell r="F23" t="str">
            <v>Funcionamiento</v>
          </cell>
          <cell r="G23" t="str">
            <v>Actos Administrativos expedidos</v>
          </cell>
          <cell r="H23" t="str">
            <v>(No. Actos administrativos de productos derivados de Cannabis medicinal  expedidos  /No. Total de actos administrativos derivados de productos derivados de Cannabis medicinal programados )*100</v>
          </cell>
          <cell r="I23" t="str">
            <v>Número</v>
          </cell>
          <cell r="J23" t="str">
            <v>Mensual</v>
          </cell>
          <cell r="K23">
            <v>225</v>
          </cell>
          <cell r="L23">
            <v>0</v>
          </cell>
          <cell r="M23">
            <v>225</v>
          </cell>
          <cell r="N23">
            <v>231</v>
          </cell>
          <cell r="O23">
            <v>0</v>
          </cell>
          <cell r="P23">
            <v>231</v>
          </cell>
          <cell r="Q23">
            <v>231</v>
          </cell>
          <cell r="R23">
            <v>1</v>
          </cell>
          <cell r="S23">
            <v>1</v>
          </cell>
          <cell r="T23" t="str">
            <v>Revisar la sobreejecución del Indicador</v>
          </cell>
          <cell r="U23">
            <v>0</v>
          </cell>
          <cell r="V23">
            <v>0</v>
          </cell>
          <cell r="W23">
            <v>0</v>
          </cell>
          <cell r="X23">
            <v>0</v>
          </cell>
          <cell r="Y23">
            <v>0</v>
          </cell>
          <cell r="Z23">
            <v>27</v>
          </cell>
          <cell r="AA23">
            <v>27</v>
          </cell>
          <cell r="AB23">
            <v>0.12</v>
          </cell>
          <cell r="AC23" t="str">
            <v>1. Resultados Alcanzados a la fecha: Para el primer trimestre los resultados obtenidos por emitir actos administrativos (resoluciones y autos) de Licencias o modificaciones de derivados de Cannabis medicinal, el avance acumulado es del 12,00 % (27 de  225) con respecto a la meta propuesta para el año 2021,  en el grupo de  Homeopáticos, Suplementos Dietarios, y Fitoterapéuticos.                                                                            2. Inconvenientes presentados: Demora en la contratación de profesionales para evaluación de licencias y modificaciones a las mismas. Hasta marzo de 2021 se tuvo la contratación de un profesional químico farmacéutico para la evaluación de solicitudes de licencias. Por otra parte, se tienen problemas en los pasos del aplicativo de registros sanitarios en el momento de generar los actos administrativos y demora en la resolución de los ticket que se colocan en la mesa de ayuda.  
3. Acciones de Mejora si aplican:  Terminar la vinculación de 2 profesionales para evaluación de un mayor número  de solicitudes. Comunicación directa con el facilitador de la OTI para la resolución de problemas del aplicativo de registros sanitarios.</v>
          </cell>
          <cell r="AD23">
            <v>0</v>
          </cell>
          <cell r="AE23">
            <v>17</v>
          </cell>
          <cell r="AF23">
            <v>0</v>
          </cell>
          <cell r="AG23">
            <v>52</v>
          </cell>
          <cell r="AH23">
            <v>0</v>
          </cell>
          <cell r="AI23">
            <v>29</v>
          </cell>
          <cell r="AJ23">
            <v>98</v>
          </cell>
          <cell r="AK23">
            <v>0.43555555555555553</v>
          </cell>
          <cell r="AL23" t="str">
            <v>1. Resultados Alcanzados a la fecha: Para el segundo trimestre los resultados obtenidos por emitir actos administrativos (resoluciones y autos) de Licencias o modificaciones de derivados de Cannabis medicinal, el avance acumulado es del 43,56 % (98 de  225) con respecto a la meta propuesta para el año 2021,  en el grupo de  Homeopáticos, Suplementos Dietarios, y Fitoterapéuticos.                                                                           
2. Inconvenientes presentados: Demora en la contratación de profesionales para evaluación de licencias y modificaciones a las mismas. Hasta abril de 2021 se tuvo la contratación de  otros dos profesionales químicos farmacéuticos para la evaluación de solicitudes de licencias y sus modificaciones. Por otra parte, se tienen problemas en los pasos del aplicativo de registros sanitarios en el momento de generar los actos administrativos y demora en la resolución de los ticket que se colocan en la mesa de ayuda.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v>
          </cell>
          <cell r="AM23"/>
          <cell r="AN23">
            <v>29</v>
          </cell>
          <cell r="AO23"/>
          <cell r="AP23">
            <v>53</v>
          </cell>
          <cell r="AQ23">
            <v>0</v>
          </cell>
          <cell r="AR23">
            <v>24</v>
          </cell>
          <cell r="AS23">
            <v>106</v>
          </cell>
          <cell r="AT23">
            <v>0.47111111111111109</v>
          </cell>
          <cell r="AU23" t="str">
            <v xml:space="preserve">1. Resultados Alcanzados a la fecha: Para el tercer trimestre los resultados obtenidos por emitir actos administrativos (resoluciones y autos) de Licencias o modificaciones de derivados de Cannabis medicinal, el avance es del 47,11 % (106 de  225) con respecto a la meta propuesta para el año 2021,  en el grupo de  Homeopáticos, Suplementos Dietarios, y Fitoterapéuticos.                                                                           
2. Inconvenientes presentados: Pendiente vinculación de dos (2) profesionales más para la evacuación de solicitudes radicadas en vigencia del Decreto 613 de 2021. Por otra parte, se tienen problemas en los pasos del aplicativo de registros sanitarios en el momento de generar los actos administrativos y demora en la resolución de los ticket que se colocan en la mesa de ayuda.  El 23 de julio de 2021 se expidio una nueva normatividad en materia de cannabis, el Decreto 811 de 2021 y quedaron aspectos relacionados con requisitos de licencias de fabericación de derivados de cannabis y modificaciones en proceso de reglamentación, por lo cual no es procedente evaluar solicitudes radicadas después del 23 de julio de 2021.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
 </v>
          </cell>
          <cell r="AV23"/>
          <cell r="AW23"/>
          <cell r="AX23"/>
          <cell r="AY23"/>
          <cell r="AZ23"/>
          <cell r="BA23"/>
          <cell r="BB23">
            <v>0</v>
          </cell>
          <cell r="BC23">
            <v>0</v>
          </cell>
          <cell r="BD23" t="str">
            <v>1. Resultados Alcanzados a la fecha
2. Inconvenientes presentados
3. Acciones de Mejora si aplican</v>
          </cell>
        </row>
        <row r="24">
          <cell r="A24" t="str">
            <v>DM18</v>
          </cell>
          <cell r="B24" t="str">
            <v xml:space="preserve">1 Fortalecimiento  de la inspección  vigilancia y control de los productos competencia del Invima </v>
          </cell>
          <cell r="C24" t="str">
            <v>Dirección de Medicamentos</v>
          </cell>
          <cell r="D24" t="str">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ell>
          <cell r="E24" t="str">
            <v>Estudiar y conceptuar acerca de los aspectos tecnicos de calidad  los productos competencia de la Dirección</v>
          </cell>
          <cell r="F24" t="str">
            <v>Funcionamiento</v>
          </cell>
          <cell r="G24" t="str">
            <v>Actos Administrativos expedidos</v>
          </cell>
          <cell r="H24" t="str">
            <v>(No. Actos administrativos de productos competencia de la dirección /No. Total de Actos administrativos de productos competencia de la dirección  programados )*100</v>
          </cell>
          <cell r="I24" t="str">
            <v>Número</v>
          </cell>
          <cell r="J24" t="str">
            <v>Mensual</v>
          </cell>
          <cell r="K24">
            <v>6630</v>
          </cell>
          <cell r="L24">
            <v>0</v>
          </cell>
          <cell r="M24">
            <v>6630</v>
          </cell>
          <cell r="N24">
            <v>5593</v>
          </cell>
          <cell r="O24">
            <v>0</v>
          </cell>
          <cell r="P24">
            <v>5593</v>
          </cell>
          <cell r="Q24">
            <v>5593</v>
          </cell>
          <cell r="R24">
            <v>0.84358974358974359</v>
          </cell>
          <cell r="S24">
            <v>1</v>
          </cell>
          <cell r="T24" t="str">
            <v/>
          </cell>
          <cell r="U24">
            <v>0</v>
          </cell>
          <cell r="V24">
            <v>72</v>
          </cell>
          <cell r="W24">
            <v>0</v>
          </cell>
          <cell r="X24">
            <v>147</v>
          </cell>
          <cell r="Y24">
            <v>0</v>
          </cell>
          <cell r="Z24">
            <v>318</v>
          </cell>
          <cell r="AA24">
            <v>537</v>
          </cell>
          <cell r="AB24">
            <v>8.0995475113122176E-2</v>
          </cell>
          <cell r="AC24" t="str">
            <v>1. Resultados Alcanzados a la fecha: Para el primer trimestre los resultados obtenidos por generación de actos administrativos en registros sanitarios y renovaciones, el avance acumulado es del 12,09 % (537 de  4440) con respecto a la meta propuesta para el año 2021,  en los grupos de Síntesis Química y Condición especial de Riesgo, Biológicos, Homeopáticos, Suplementos Dietarios, y Fitoterapéuticos. La cantidad de resoluciones y autos generados fueron: Registros sanitarios nuevos (Res: 160) (Auto: 39); Renovaciones (Res: 239) (Auto:99).  2. Inconvenientes presentados: El indicador depende de los resultados de los demas indicadores
3. Acciones de Mejora si aplican:  N/A</v>
          </cell>
          <cell r="AD24">
            <v>0</v>
          </cell>
          <cell r="AE24">
            <v>436</v>
          </cell>
          <cell r="AF24">
            <v>0</v>
          </cell>
          <cell r="AG24">
            <v>535</v>
          </cell>
          <cell r="AH24"/>
          <cell r="AI24">
            <v>513</v>
          </cell>
          <cell r="AJ24">
            <v>1484</v>
          </cell>
          <cell r="AK24">
            <v>0.22383107088989443</v>
          </cell>
          <cell r="AL24" t="str">
            <v>1. Resultados Alcanzados a la fecha: En el segundo trimestre los resultados obtenidos por generación de actos administrativos en registros sanitarios y renovaciones, el avance acumulado es del 33,42 % (1484 de  4440), lo que indica cumplimiento aceptable, con respecto a la meta propuesta para el año 2021,  en los grupos de Síntesis Química y Condición especial de Riesgo, Biológicos, Homeopáticos, Suplementos Dietarios, y Fitoterapéuticos. La cantidad de resoluciones y autos generados fueron: Registros sanitarios nuevos (Res: 290) (Auto: 311); Renovaciones (Res: 595) (Auto: 288).  2. Inconvenientes presentados: El indicador depende de los resultados de los demas indicadores.
3. Acciones de Mejora si aplican:  N/A</v>
          </cell>
          <cell r="AM24">
            <v>0</v>
          </cell>
          <cell r="AN24">
            <v>1066</v>
          </cell>
          <cell r="AO24"/>
          <cell r="AP24">
            <v>1187</v>
          </cell>
          <cell r="AQ24">
            <v>0</v>
          </cell>
          <cell r="AR24">
            <v>1319</v>
          </cell>
          <cell r="AS24">
            <v>3572</v>
          </cell>
          <cell r="AT24">
            <v>0.53876319758672697</v>
          </cell>
          <cell r="AU24" t="str">
            <v>1. Resultados Alcanzados a la fecha: En el tercer trimestre los resultados obtenidos por generación de actos administrativos en registros sanitarios y renovaciones, el avance acumulado es del 53,88 % (3572 de  6630), lo que indica cumplimiento aceptable, con respecto a la meta propuesta para el año 2021,  en los grupos de registros sanitarios de medicamentos de Síntesis Química y Condición especial de Riesgo, Biológicos, Homeopáticos, Suplementos Dietarios, y Fitoterapéuticos. La cantidad de resoluciones y autos generados fueron: Registros sanitarios nuevos (Res: 297) (Auto:240 ); Renovaciones (Res: 469 ) (Auto: 279 ).  Trámites asociados: (Res: 1988 ) (Auto: 264).  2. Inconvenientes presentados: El indicador depende de los resultados de los demas indicadores.
3. Acciones de Mejora si aplican:  N/A</v>
          </cell>
          <cell r="AV24"/>
          <cell r="AW24"/>
          <cell r="AX24"/>
          <cell r="AY24"/>
          <cell r="AZ24"/>
          <cell r="BA24"/>
          <cell r="BB24">
            <v>0</v>
          </cell>
          <cell r="BC24">
            <v>0</v>
          </cell>
          <cell r="BD24" t="str">
            <v>1. Resultados Alcanzados a la fecha
2. Inconvenientes presentados
3. Acciones de Mejora si aplican</v>
          </cell>
        </row>
        <row r="25">
          <cell r="A25" t="str">
            <v>DM19</v>
          </cell>
          <cell r="B25" t="str">
            <v xml:space="preserve">1 Fortalecimiento  de la inspección  vigilancia y control de los productos competencia del Invima </v>
          </cell>
          <cell r="C25" t="str">
            <v>Dirección de Medicamentos</v>
          </cell>
          <cell r="D25" t="str">
            <v>Realizar visitas internacionales de evaluación farmaceutica  de medicamentos seleccionados - RS</v>
          </cell>
          <cell r="E25" t="str">
            <v>Realizar evaluación farmaceutica en el establecimiento a los productos establecidos y/o seleccionados por la Dirección.</v>
          </cell>
          <cell r="F25" t="str">
            <v>Inversión</v>
          </cell>
          <cell r="G25" t="str">
            <v>visitas internacionales de evaluación farmaceutica</v>
          </cell>
          <cell r="H25" t="str">
            <v>(N°. de visitas internacionales de evaluación farmaceutica realizadas/N°. de visitas internacionales de evaluación farmaceutica programadas)*100</v>
          </cell>
          <cell r="I25" t="str">
            <v>Número</v>
          </cell>
          <cell r="J25" t="str">
            <v>Mensual</v>
          </cell>
          <cell r="K25">
            <v>5</v>
          </cell>
          <cell r="L25">
            <v>5</v>
          </cell>
          <cell r="M25">
            <v>0</v>
          </cell>
          <cell r="N25">
            <v>0</v>
          </cell>
          <cell r="O25">
            <v>0</v>
          </cell>
          <cell r="P25">
            <v>0</v>
          </cell>
          <cell r="Q25">
            <v>0</v>
          </cell>
          <cell r="R25">
            <v>0</v>
          </cell>
          <cell r="S25">
            <v>1</v>
          </cell>
          <cell r="T25" t="str">
            <v/>
          </cell>
          <cell r="U25">
            <v>0</v>
          </cell>
          <cell r="V25">
            <v>0</v>
          </cell>
          <cell r="W25">
            <v>0</v>
          </cell>
          <cell r="X25">
            <v>0</v>
          </cell>
          <cell r="Y25">
            <v>0</v>
          </cell>
          <cell r="Z25">
            <v>0</v>
          </cell>
          <cell r="AA25">
            <v>0</v>
          </cell>
          <cell r="AB25">
            <v>0</v>
          </cell>
          <cell r="AC25" t="str">
            <v>1. Resultados Alcanzados a la fecha: Para el primer trimestre los resultados obtenidos por visitas internacionales de evaluación farmaceutica  de medicamentos, el avance acumulado es del 0 % (0 de 10 ) con respecto a la meta propuesta para el año 2021, en el grupo de  Condición especial de Riesgo.                                                          2. Inconvenientes presentados: Declaración mundial del tercer pico de la pandemia por Covid 19.                                                                                                                                                                                                                                                                                                                     3. Acciones de Mejora: Disminuir la meta de acuerdo con la dínamica de la pandemia internacionalmente o liberar el recurso para otras actividades.</v>
          </cell>
          <cell r="AD25">
            <v>0</v>
          </cell>
          <cell r="AE25">
            <v>0</v>
          </cell>
          <cell r="AF25">
            <v>0</v>
          </cell>
          <cell r="AG25">
            <v>0</v>
          </cell>
          <cell r="AH25"/>
          <cell r="AI25">
            <v>0</v>
          </cell>
          <cell r="AJ25">
            <v>0</v>
          </cell>
          <cell r="AK25">
            <v>0</v>
          </cell>
          <cell r="AL25" t="str">
            <v>1. Resultados Alcanzados a la fecha: En el segundo trimestre los resultados obtenidos por visitas internacionales de evaluación farmaceutica  de medicamentos, el avance acumulado es del 0 % (0 de 10 ) con respecto a la meta propuesta para el año 2021, en el grupo de  Condición especial de Riesgo.                                                                                                                                              2. Inconvenientes presentados: Continuidad de la pandemia por Covid 19.                                                                                                                                                                                                                                                                                                                     3. Acciones de Mejora: Planteamiento de estrategias alternas a la presencial, para evacuar visitas en el segundo semestre del 2021. Disminuir la meta de acuerdo con la dínamica de la pandemia internacionalmente o liberar el recurso para otras actividades.</v>
          </cell>
          <cell r="AM25"/>
          <cell r="AN25">
            <v>0</v>
          </cell>
          <cell r="AO25">
            <v>0</v>
          </cell>
          <cell r="AP25">
            <v>0</v>
          </cell>
          <cell r="AQ25">
            <v>0</v>
          </cell>
          <cell r="AR25">
            <v>0</v>
          </cell>
          <cell r="AS25">
            <v>0</v>
          </cell>
          <cell r="AT25">
            <v>0</v>
          </cell>
          <cell r="AU25" t="str">
            <v>1. Resultados Alcanzados a la fecha: En el tercer trimestre los resultados obtenidos por visitas internacionales de evaluación farmaceutica  de medicamentos, el avance es del 0 % (0 de 10 ) con respecto a la meta propuesta para el año 2021, en el grupo de  Condición especial de Riesgo.                                                                                                                                                                                         2. Inconvenientes presentados: Continuidad de restricciones por la pandemia por Covid 19 a nivel mundial.                                                                                                                                                                                                                                                                                                                    3. Acciones de Mejora: Planteamiento de estrategias alternas a la presencial, para evacuar visitas en el cuarto trimestre del 2021. Disminuir la meta de acuerdo con la dínamica de la pandemia internacionalmente o liberar el recurso para otras actividades.</v>
          </cell>
          <cell r="AV25"/>
          <cell r="AW25"/>
          <cell r="AX25"/>
          <cell r="AY25"/>
          <cell r="AZ25"/>
          <cell r="BA25"/>
          <cell r="BB25">
            <v>0</v>
          </cell>
          <cell r="BC25">
            <v>0</v>
          </cell>
          <cell r="BD25" t="str">
            <v>1. Resultados Alcanzados a la fecha
2. Inconvenientes presentados
3. Acciones de Mejora si aplican</v>
          </cell>
        </row>
        <row r="26">
          <cell r="A26" t="str">
            <v>DM20</v>
          </cell>
          <cell r="B26" t="str">
            <v xml:space="preserve">1 Fortalecimiento  de la inspección  vigilancia y control de los productos competencia del Invima </v>
          </cell>
          <cell r="C26" t="str">
            <v>Dirección de Medicamentos</v>
          </cell>
          <cell r="D26" t="str">
            <v>Realizar visitas nacionales de evaluación farmaceutica de medicamentos seleccionados - RS</v>
          </cell>
          <cell r="E26" t="str">
            <v>Realizar evaluación farmaceutica en el establecimiento a los productos establecidos y/o seleccionados por la Dirección.</v>
          </cell>
          <cell r="F26" t="str">
            <v>Inversión</v>
          </cell>
          <cell r="G26" t="str">
            <v>visitas nacionales de evaluación farmaceutica</v>
          </cell>
          <cell r="H26" t="str">
            <v>(N°. de visitas nacionales de evaluación farmaceutica realizadas/N°. de visitas nacionales de evaluación farmaceutica programadas)*100</v>
          </cell>
          <cell r="I26" t="str">
            <v>Número</v>
          </cell>
          <cell r="J26" t="str">
            <v>Mensual</v>
          </cell>
          <cell r="K26">
            <v>45</v>
          </cell>
          <cell r="L26">
            <v>12</v>
          </cell>
          <cell r="M26">
            <v>33</v>
          </cell>
          <cell r="N26">
            <v>62</v>
          </cell>
          <cell r="O26">
            <v>14</v>
          </cell>
          <cell r="P26">
            <v>48</v>
          </cell>
          <cell r="Q26">
            <v>62</v>
          </cell>
          <cell r="R26">
            <v>1</v>
          </cell>
          <cell r="S26">
            <v>1</v>
          </cell>
          <cell r="T26" t="str">
            <v>Revisar la sobreejecución del Indicador</v>
          </cell>
          <cell r="U26">
            <v>0</v>
          </cell>
          <cell r="V26">
            <v>0</v>
          </cell>
          <cell r="W26">
            <v>0</v>
          </cell>
          <cell r="X26">
            <v>2</v>
          </cell>
          <cell r="Y26">
            <v>0</v>
          </cell>
          <cell r="Z26">
            <v>8</v>
          </cell>
          <cell r="AA26">
            <v>10</v>
          </cell>
          <cell r="AB26">
            <v>0.22222222222222221</v>
          </cell>
          <cell r="AC26" t="str">
            <v>1. Resultados Alcanzados a la fecha: Para el primer trimestre los resultados obtenidos por visitas nacionales de evaluación farmaceutica  de medicamentos, el avance acumulado es del 22,22 % (10 de 45 ) con respecto a la meta propuesta para el año 2021, en el grupo de  Síntesis química.                                                          2. Inconvenientes presentados: N/A                                                                                                                                                                                                                                                                                                                    3. Acciones de Mejora: N/A</v>
          </cell>
          <cell r="AD26">
            <v>1</v>
          </cell>
          <cell r="AE26">
            <v>11</v>
          </cell>
          <cell r="AF26">
            <v>4</v>
          </cell>
          <cell r="AG26">
            <v>6</v>
          </cell>
          <cell r="AH26">
            <v>2</v>
          </cell>
          <cell r="AI26">
            <v>5</v>
          </cell>
          <cell r="AJ26">
            <v>29</v>
          </cell>
          <cell r="AK26">
            <v>0.64444444444444449</v>
          </cell>
          <cell r="AL26" t="str">
            <v>1. Resultados Alcanzados a la fecha: En el segundo trimestre los resultados obtenidos por visitas nacionales de evaluación farmaceutica  de medicamentos, el avance acumulado es del 64,44 % (29 de 45) lo que indica cumplimiento sobresaliente, con respecto a la meta propuesta para el año 2021, en el grupo de  Síntesis química.                                                                                                                                                                                                                                                         2. Inconvenientes presentados: Alta demanda de visitas y  trámites con visita acumulados del 2020, con necesidad de visista presencial y/o mixta.                                                                                                                                                                                                                                                                                                                 3. Acciones de Mejora: N/A</v>
          </cell>
          <cell r="AM26">
            <v>3</v>
          </cell>
          <cell r="AN26">
            <v>2</v>
          </cell>
          <cell r="AO26">
            <v>4</v>
          </cell>
          <cell r="AP26">
            <v>8</v>
          </cell>
          <cell r="AQ26">
            <v>0</v>
          </cell>
          <cell r="AR26">
            <v>6</v>
          </cell>
          <cell r="AS26">
            <v>23</v>
          </cell>
          <cell r="AT26">
            <v>0.51111111111111107</v>
          </cell>
          <cell r="AU26" t="str">
            <v>1. Resultados Alcanzados a la fecha: En el tercer trimestre, los resultados obtenidos por visitas nacionales de evaluación farmaceutica  de medicamentos, tienen un avance del 51,11 % (23 de 45) lo que indica cumplimiento sobresaliente, con respecto a la meta propuesta para el año 2021, en el grupo de  Síntesis química.                                                                                                                                                                                                                                                         2. Inconvenientes presentados: Demanda de trámites con solicitud  de visita presencial y/o mixta.                                                                                                                                                                                                                                                                                                                 3. Acciones de Mejora: Reevaluar la meta y ajustar de acuerdo a la sobrejecucción.</v>
          </cell>
          <cell r="AV26"/>
          <cell r="AW26"/>
          <cell r="AX26"/>
          <cell r="AY26"/>
          <cell r="AZ26"/>
          <cell r="BA26"/>
          <cell r="BB26">
            <v>0</v>
          </cell>
          <cell r="BC26">
            <v>0</v>
          </cell>
          <cell r="BD26" t="str">
            <v>1. Resultados Alcanzados a la fecha
2. Inconvenientes presentados
3. Acciones de Mejora si aplican</v>
          </cell>
        </row>
        <row r="27">
          <cell r="A27" t="str">
            <v>DM21</v>
          </cell>
          <cell r="B27" t="str">
            <v xml:space="preserve">1 Fortalecimiento  de la inspección  vigilancia y control de los productos competencia del Invima </v>
          </cell>
          <cell r="C27" t="str">
            <v>Dirección de Medicamentos</v>
          </cell>
          <cell r="D27" t="str">
            <v xml:space="preserve"> Emitir actos administrativos (resoluciones y autos) de evaluación inicial de protocolos de investigación clínica -BPC</v>
          </cell>
          <cell r="E27" t="str">
            <v>Estudiar y conceptuar acerca de los aspectos científicos y tecnológicos de los productos que por competencia se someten a consideración de las Salas Especializadas de la Comisión Revisora de acuerdo con las funciones asignadas.</v>
          </cell>
          <cell r="F27" t="str">
            <v>Funcionamiento</v>
          </cell>
          <cell r="G27" t="str">
            <v>Actos administrativos emitidos por el grupo de investigación Clinica</v>
          </cell>
          <cell r="H27" t="str">
            <v>(No. Actos adminitrativos generados por el grupo de de investigación Clinica /No. Total de actos administrativos programados) *100</v>
          </cell>
          <cell r="I27" t="str">
            <v>Número</v>
          </cell>
          <cell r="J27" t="str">
            <v>Mensual</v>
          </cell>
          <cell r="K27">
            <v>200</v>
          </cell>
          <cell r="L27">
            <v>0</v>
          </cell>
          <cell r="M27">
            <v>200</v>
          </cell>
          <cell r="N27">
            <v>161</v>
          </cell>
          <cell r="O27">
            <v>0</v>
          </cell>
          <cell r="P27">
            <v>161</v>
          </cell>
          <cell r="Q27">
            <v>161</v>
          </cell>
          <cell r="R27">
            <v>0.80500000000000005</v>
          </cell>
          <cell r="S27">
            <v>1</v>
          </cell>
          <cell r="T27" t="str">
            <v/>
          </cell>
          <cell r="U27">
            <v>0</v>
          </cell>
          <cell r="V27">
            <v>17</v>
          </cell>
          <cell r="W27">
            <v>0</v>
          </cell>
          <cell r="X27">
            <v>15</v>
          </cell>
          <cell r="Y27">
            <v>0</v>
          </cell>
          <cell r="Z27">
            <v>19</v>
          </cell>
          <cell r="AA27">
            <v>51</v>
          </cell>
          <cell r="AB27">
            <v>0.255</v>
          </cell>
          <cell r="AC27" t="str">
            <v>1. Resultados Alcanzados a la fecha: En este primer trimestre  (Enero a Marzo de 2021)  se emitieron Cincuenta y un (51) actos administrativos (resoluciones y autos) de evaluación inicial de protocolos de investigación clínica. Alcanzando así un cumplimiento del    20,4 % de la meta establecida.
2. Inconvenientes presentados: No aplica.
3. Acciones de Mejora si aplican: No aplica.</v>
          </cell>
          <cell r="AD27">
            <v>0</v>
          </cell>
          <cell r="AE27">
            <v>21</v>
          </cell>
          <cell r="AF27">
            <v>0</v>
          </cell>
          <cell r="AG27">
            <v>9</v>
          </cell>
          <cell r="AH27">
            <v>0</v>
          </cell>
          <cell r="AI27">
            <v>19</v>
          </cell>
          <cell r="AJ27">
            <v>49</v>
          </cell>
          <cell r="AK27">
            <v>0.245</v>
          </cell>
          <cell r="AL27" t="str">
            <v>1. Resultados Alcanzados a la fecha: En este segundo trimestre  se emitieron Cuarenta y nueve  (49) actos administrativos (resoluciones y autos) de evaluación inicial de protocolos de investigación clínica. Alcanzando así un cumplimiento del    40 % de la meta establecida.
2. Inconvenientes presentados: 
1. La emisión de actos administrativos (resoluciones y autos) es directamente proporcional al número de solicitudes de evaluación inicial de protocolos que se reciben en el grupo de investigación clínica, las cuales son a demanda, por lo que, en este período (abril a junio de 2021) en comparación con el del año anterior (2020) el sometimiento de protocolos de investigación clínica por parte de los usuarios ha disminuido y por ende el número de actos administrativos emitidos por parte del GIC.
2. Adicionalmente, durante este mismo período, una funcionaria que hacía parte del equipo evaluador de protocolos de investigación clínica se fue del Invima y otra entró en licencia por maternidad, ambas médicas, y a la fecha no han tenido reemplazo, razón por la cual disminuyó el recurso humano de manera considerable para atender las solicitudes de evaluación inicial de protocolos de investigación clínica.
3. Acciones de Mejora si aplican: No aplica.</v>
          </cell>
          <cell r="AM27">
            <v>0</v>
          </cell>
          <cell r="AN27">
            <v>21</v>
          </cell>
          <cell r="AO27">
            <v>0</v>
          </cell>
          <cell r="AP27">
            <v>25</v>
          </cell>
          <cell r="AQ27">
            <v>0</v>
          </cell>
          <cell r="AR27">
            <v>15</v>
          </cell>
          <cell r="AS27">
            <v>61</v>
          </cell>
          <cell r="AT27">
            <v>0.30499999999999999</v>
          </cell>
          <cell r="AU27" t="str">
            <v xml:space="preserve">1. Resultados Alcanzados a la fecha:
Para el tercer trimestre (julio a septiembre de 2021) se emitieron sesenta y un (61) actos administrativos, equivalente al 30.50% de la meta. De manera que se ha alcanzado así un cumplimiento del 80.5 % de la meta anual establecida.
2. Dificultades o problemas de brecha: No aplica
3. Plan de acción para la mejora: No aplica
</v>
          </cell>
          <cell r="AV27"/>
          <cell r="AW27"/>
          <cell r="AX27"/>
          <cell r="AY27"/>
          <cell r="AZ27"/>
          <cell r="BA27"/>
          <cell r="BB27">
            <v>0</v>
          </cell>
          <cell r="BC27">
            <v>0</v>
          </cell>
          <cell r="BD27" t="str">
            <v>1. Resultados Alcanzados a la fecha
2. Inconvenientes presentados
3. Acciones de Mejora si aplican</v>
          </cell>
        </row>
        <row r="28">
          <cell r="A28" t="str">
            <v>DM22</v>
          </cell>
          <cell r="B28" t="str">
            <v xml:space="preserve">1 Fortalecimiento  de la inspección  vigilancia y control de los productos competencia del Invima </v>
          </cell>
          <cell r="C28" t="str">
            <v>Dirección de Medicamentos</v>
          </cell>
          <cell r="D28" t="str">
            <v>Evaluación de trámites competencia del Grupo de apoyo a las Salas Especializadas de la Comisión Revisora (Urgencias clínicas, modificaciones de aspectos relacionados con seguridad y eficacia, insertos/IPP o similares, inclusiones en normas farmacológicas)</v>
          </cell>
          <cell r="E28" t="str">
            <v xml:space="preserve">Estudiar y conceptuar acerca de los aspectos científicos y tecnológicos de los productos competencia de la Dirección por parte del Grupo de Apoyo a las Salas Especializadas de la Comisión Revisora </v>
          </cell>
          <cell r="F28" t="str">
            <v>Funcionamiento</v>
          </cell>
          <cell r="G28" t="str">
            <v>Trámites estudiados</v>
          </cell>
          <cell r="H28" t="str">
            <v>(No. de trámites estudiados/ No. de tramites proyectados para la vigencia )*100</v>
          </cell>
          <cell r="I28" t="str">
            <v>Número</v>
          </cell>
          <cell r="J28" t="str">
            <v>Mensual</v>
          </cell>
          <cell r="K28">
            <v>4000</v>
          </cell>
          <cell r="L28">
            <v>0</v>
          </cell>
          <cell r="M28">
            <v>4000</v>
          </cell>
          <cell r="N28">
            <v>3045</v>
          </cell>
          <cell r="O28">
            <v>0</v>
          </cell>
          <cell r="P28">
            <v>3045</v>
          </cell>
          <cell r="Q28">
            <v>3045</v>
          </cell>
          <cell r="R28">
            <v>0.76124999999999998</v>
          </cell>
          <cell r="S28">
            <v>1</v>
          </cell>
          <cell r="T28" t="str">
            <v/>
          </cell>
          <cell r="U28">
            <v>0</v>
          </cell>
          <cell r="V28">
            <v>132</v>
          </cell>
          <cell r="W28">
            <v>0</v>
          </cell>
          <cell r="X28">
            <v>242</v>
          </cell>
          <cell r="Y28">
            <v>0</v>
          </cell>
          <cell r="Z28">
            <v>349</v>
          </cell>
          <cell r="AA28">
            <v>723</v>
          </cell>
          <cell r="AB28">
            <v>0.18074999999999999</v>
          </cell>
          <cell r="AC28" t="str">
            <v>1. Resultados Alcanzados a la fecha: En el primer trimestre del año 2021 el Grupo de Apoyo a las Salas Especializadas de la Comisión Revisora de la Dirección de Medicamentos y Productos Biológicos evaluó un total de 723 tramites, de los cuales 349 corresponden a Urgencias clínicas, desabastecimiento y tutelas y 374 corresponde a modificaciones de aspectos relacionados con seguridad y eficacia, insertos/IPP o similares, inclusiones en normas farmacológicas y correspondencias.
2. Inconvenientes presentados: N/A
3. Acciones de Mejora si aplican:  N/A</v>
          </cell>
          <cell r="AD28"/>
          <cell r="AE28">
            <v>448</v>
          </cell>
          <cell r="AF28">
            <v>0</v>
          </cell>
          <cell r="AG28">
            <v>413</v>
          </cell>
          <cell r="AH28">
            <v>0</v>
          </cell>
          <cell r="AI28">
            <v>468</v>
          </cell>
          <cell r="AJ28">
            <v>1329</v>
          </cell>
          <cell r="AK28">
            <v>0.33224999999999999</v>
          </cell>
          <cell r="AL28" t="str">
            <v xml:space="preserve">En el segundo trimestre del año 2021 el Grupo de Apoyo a las Salas Especializadas de la Comisión Revisora de la Dirección de Medicamentos y Productos Biológicos evaluó un total de 1329 tramites, de los cuales 451 corresponden a Urgencias clínicas, desabastecimiento y tutelas y 878 corresponde a modificaciones de aspectos relacionados con seguridad y eficacia, insertos/IPP o similares, inclusiones en normas farmacológicas y correspondencias.
Inconvenientes y Plan de Acción: No se presentan inconvenientes en este periodo relacionados con la ejecución de actividades, sin embargo la cantidad de personal con la que cuenta el grupo todavía es insuficiente con respecto a la cantidad de trabajo acumulado y si bien se ha aumentado la productividad con respecto al primer trimestre del año, todafía queda pendiente la incorporación de contratistas para poder ponerse al día con los trámites pendientes por evaluación
</v>
          </cell>
          <cell r="AM28">
            <v>0</v>
          </cell>
          <cell r="AN28">
            <v>327</v>
          </cell>
          <cell r="AO28">
            <v>0</v>
          </cell>
          <cell r="AP28">
            <v>219</v>
          </cell>
          <cell r="AQ28">
            <v>0</v>
          </cell>
          <cell r="AR28">
            <v>447</v>
          </cell>
          <cell r="AS28">
            <v>993</v>
          </cell>
          <cell r="AT28">
            <v>0.24825</v>
          </cell>
          <cell r="AU28" t="str">
            <v>Resultados alcanzados a la fecha: En el tercer trimestre del año 2021 el Grupo de Apoyo a las Salas Especializadas de la Comisión Revisora de la Dirección de Medicamentos y Productos Biológicos evaluó un total de 993 tramites, de los cuales 501 corresponden a Urgencias clínicas, desabastecimiento y tutelas y 492 corresponde a modificaciones de aspectos relacionados con seguridad y eficacia, insertos/IPP o similares, inclusiones en normas farmacológicas y correspondencia.
Inconvenientes y Plan de Acción: No se presentan inconvenientes en este periodo relacionados con la ejecución de actividades, sin embargo debido a que la cantidad de personal con la que cuenta el grupo todavía es insuficiente, se mantiene una cantidad de trabajo acumulado importante.</v>
          </cell>
          <cell r="AV28"/>
          <cell r="AW28"/>
          <cell r="AX28"/>
          <cell r="AY28"/>
          <cell r="AZ28"/>
          <cell r="BA28"/>
          <cell r="BB28">
            <v>0</v>
          </cell>
          <cell r="BC28">
            <v>0</v>
          </cell>
          <cell r="BD28" t="str">
            <v>1. Resultados Alcanzados a la fecha
2. Inconvenientes presentados
3. Acciones de Mejora si aplican</v>
          </cell>
        </row>
        <row r="29">
          <cell r="A29" t="str">
            <v>DM23</v>
          </cell>
          <cell r="B29" t="str">
            <v xml:space="preserve">1 Fortalecimiento  de la inspección  vigilancia y control de los productos competencia del Invima </v>
          </cell>
          <cell r="C29" t="str">
            <v>Dirección de Medicamentos</v>
          </cell>
          <cell r="D29" t="str">
            <v>Revisión de tramites en evaluación preparatoria   para la Sala especializada de moléculas nuevas, nuevas indicaciones, medicamentos biológicos y la sala especializada medicamentos</v>
          </cell>
          <cell r="E29" t="str">
            <v>Verificar el cumplimiento de los requisitos establecidos en la normatividad sanitaria vigente, con el fin de verificar que se mantengan las condiciones  requeridas para los productos, establecimientos y tecnologias competencia de la Dirección.</v>
          </cell>
          <cell r="F29" t="str">
            <v>Funcionamiento</v>
          </cell>
          <cell r="G29" t="str">
            <v>Número  de  trámites de evaluaciones</v>
          </cell>
          <cell r="H29" t="str">
            <v>(No de tramites estudiados/N° de tramites proyectados)*100</v>
          </cell>
          <cell r="I29" t="str">
            <v>Número</v>
          </cell>
          <cell r="J29" t="str">
            <v>Mensual</v>
          </cell>
          <cell r="K29">
            <v>580</v>
          </cell>
          <cell r="L29">
            <v>0</v>
          </cell>
          <cell r="M29">
            <v>580</v>
          </cell>
          <cell r="N29">
            <v>228</v>
          </cell>
          <cell r="O29">
            <v>0</v>
          </cell>
          <cell r="P29">
            <v>228</v>
          </cell>
          <cell r="Q29">
            <v>228</v>
          </cell>
          <cell r="R29">
            <v>0.39310344827586208</v>
          </cell>
          <cell r="S29">
            <v>1</v>
          </cell>
          <cell r="T29" t="str">
            <v/>
          </cell>
          <cell r="U29">
            <v>0</v>
          </cell>
          <cell r="V29">
            <v>0</v>
          </cell>
          <cell r="W29">
            <v>0</v>
          </cell>
          <cell r="X29">
            <v>0</v>
          </cell>
          <cell r="Y29">
            <v>0</v>
          </cell>
          <cell r="Z29">
            <v>0</v>
          </cell>
          <cell r="AA29">
            <v>0</v>
          </cell>
          <cell r="AB29">
            <v>0</v>
          </cell>
          <cell r="AC29" t="str">
            <v>1. Resultados Alcanzados a la fecha: En el primer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2. Inconvenientes presentados: No aplica.
3. Acciones de Mejora si aplican: No aplica</v>
          </cell>
          <cell r="AD29"/>
          <cell r="AE29">
            <v>0</v>
          </cell>
          <cell r="AF29"/>
          <cell r="AG29">
            <v>0</v>
          </cell>
          <cell r="AH29"/>
          <cell r="AI29">
            <v>0</v>
          </cell>
          <cell r="AJ29">
            <v>0</v>
          </cell>
          <cell r="AK29">
            <v>0</v>
          </cell>
          <cell r="AL29" t="str">
            <v xml:space="preserve">En el segundo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Inconvenientes y Plan de Acción: Se realizó la solicitud de un control de cambios para incluir en este indicador las preevaluaciones que se realizan por parte del grupo para la Sala Especializada de Medicamentos y poder actualizar el dato reportado dentro del POA incluyendo estas evaluaciones
</v>
          </cell>
          <cell r="AM29">
            <v>0</v>
          </cell>
          <cell r="AN29">
            <v>0</v>
          </cell>
          <cell r="AO29">
            <v>0</v>
          </cell>
          <cell r="AP29">
            <v>0</v>
          </cell>
          <cell r="AQ29">
            <v>0</v>
          </cell>
          <cell r="AR29">
            <v>228</v>
          </cell>
          <cell r="AS29">
            <v>228</v>
          </cell>
          <cell r="AT29">
            <v>0.39310344827586208</v>
          </cell>
          <cell r="AU29" t="str">
            <v>En el tercer trimestre del año 2021 el Grupo de Apoyo a las Salas Especializadas de la Comisión Revisora de la Dirección de Medicamentos y Productos Biológicos realizó 50 pre-evaluaciones destinadas a la Sala Especializada de Medicamentos, correspondientes a:
32 Evaluaciones de estudios de Biodisponibilidad y Bioequivalencia
1 Protocolo de Biodisponibilidad y Bioequivalencia
6 Preevaluaciones relacionadas con inclusión en el listado de Medicamentos Vitales No Disponibles
11 Unificaciones de Información farmacológica.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
Nota: Dado que el indicador estaba solo para reuniones de la sala de nuevas moléculas, se envía la información de las reuniones preparatorias efectuadas en lo corrido del año para la sala de medicamentos, teniendo en cuenta que con la actualización, el indicador ahora es la sumatoria de las reuniones de las dos salas. 
Enero =  80 - Febrero No se realizaron - Marzo = 23 - Abril = 28 - Mayo = 27 Junio = 20 Total = 178 reuniones.
(Julio 9 - Agosto 38 - Septiembre 3 Reporte del trimestre) = 50 Reuniones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v>
          </cell>
          <cell r="AV29"/>
          <cell r="AW29"/>
          <cell r="AX29"/>
          <cell r="AY29"/>
          <cell r="AZ29"/>
          <cell r="BA29"/>
          <cell r="BB29">
            <v>0</v>
          </cell>
          <cell r="BC29">
            <v>0</v>
          </cell>
          <cell r="BD29" t="str">
            <v>1. Resultados Alcanzados a la fecha
2. Inconvenientes presentados
3. Acciones de Mejora si aplican</v>
          </cell>
        </row>
        <row r="30">
          <cell r="A30" t="str">
            <v>DM24</v>
          </cell>
          <cell r="B30" t="str">
            <v xml:space="preserve">1 Fortalecimiento  de la inspección  vigilancia y control de los productos competencia del Invima </v>
          </cell>
          <cell r="C30" t="str">
            <v>Dirección de Medicamentos</v>
          </cell>
          <cell r="D30" t="str">
            <v>Evaluar  trámites de publicidad de productos competencia de la Dirección de Medicamentos y Productos Biológicos.</v>
          </cell>
          <cell r="E30" t="str">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ell>
          <cell r="F30" t="str">
            <v>Inversión</v>
          </cell>
          <cell r="G30" t="str">
            <v>Evaluación de Tramites</v>
          </cell>
          <cell r="H30" t="str">
            <v>(Número de tramites de publicidad realizados/ No de tramites de publicidad programadas ) * 100</v>
          </cell>
          <cell r="I30" t="str">
            <v>Número</v>
          </cell>
          <cell r="J30" t="str">
            <v>Trimestral</v>
          </cell>
          <cell r="K30">
            <v>6200</v>
          </cell>
          <cell r="L30">
            <v>0</v>
          </cell>
          <cell r="M30">
            <v>6200</v>
          </cell>
          <cell r="N30">
            <v>7174</v>
          </cell>
          <cell r="O30">
            <v>0</v>
          </cell>
          <cell r="P30">
            <v>7174</v>
          </cell>
          <cell r="Q30">
            <v>7174</v>
          </cell>
          <cell r="R30">
            <v>1</v>
          </cell>
          <cell r="S30">
            <v>1</v>
          </cell>
          <cell r="T30" t="str">
            <v>Revisar la sobreejecución del Indicador</v>
          </cell>
          <cell r="U30">
            <v>0</v>
          </cell>
          <cell r="V30">
            <v>0</v>
          </cell>
          <cell r="W30">
            <v>0</v>
          </cell>
          <cell r="X30">
            <v>0</v>
          </cell>
          <cell r="Y30">
            <v>0</v>
          </cell>
          <cell r="Z30">
            <v>703</v>
          </cell>
          <cell r="AA30">
            <v>703</v>
          </cell>
          <cell r="AB30">
            <v>0.11338709677419355</v>
          </cell>
          <cell r="AC30" t="str">
            <v>1. Resultados alcanzados a la fecha: En el primer trimestre del 2021, se han evaluado 703 solicitudes de autorización de publicidad lo que corresponde a 11,34% de la meta total, las cuales pertenecen a las categoría de medicamentos de venta libre,   Suplementos Dietarios,  Productos Fitoterapéuticos y  Medicamentos Homeopáticos. 
2. Inconvenientes presentados: Enero y febrero no se pudo adelantar Comités de Publicidad por falta de personal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v>
          </cell>
          <cell r="AD30"/>
          <cell r="AE30"/>
          <cell r="AF30"/>
          <cell r="AG30">
            <v>0</v>
          </cell>
          <cell r="AH30"/>
          <cell r="AI30">
            <v>2990</v>
          </cell>
          <cell r="AJ30">
            <v>2990</v>
          </cell>
          <cell r="AK30">
            <v>0.48225806451612901</v>
          </cell>
          <cell r="AL30" t="str">
            <v>1. Resultados alcanzados a la fecha: En el segundo trimestre del 2021, se han evaluado 2990 solicitudes de autorización de publicidad lo que corresponde a 49,23% de la meta total, las cuales pertenecen a las categoría de medicamentos de venta libre,   Suplementos Dietarios,  Productos Fitoterapéuticos y  Medicamentos. Lo anterior gracias a que intensificó el número de Comités y las horas de evaluación, en un plan estratégico trazado por el Grupo de Publicidad, con el objeto de ponernos al día, por el atraso presentado en el primer trimestre por falta de personal Homeopáticos. 
2. Inconvenientes presentados: No aplica.
3. Acciones de mejora: No aplica.</v>
          </cell>
          <cell r="AM30">
            <v>0</v>
          </cell>
          <cell r="AN30">
            <v>0</v>
          </cell>
          <cell r="AO30">
            <v>0</v>
          </cell>
          <cell r="AP30">
            <v>0</v>
          </cell>
          <cell r="AQ30">
            <v>0</v>
          </cell>
          <cell r="AR30">
            <v>3481</v>
          </cell>
          <cell r="AS30">
            <v>3481</v>
          </cell>
          <cell r="AT30">
            <v>0.56145161290322576</v>
          </cell>
          <cell r="AU30" t="str">
            <v>Resultados alcanzados a la fecha: En el tercer trimestre se evaluaron 3481 solicitudes de autorización de publicidad, mejorando los tiempos de evaluación puesto que estamos a un mes, toda vez que se está evaluando los radicados en el mes de agosto del presente año, motivo por el cual se da por concluido el plan de contingencia.
Inconvenientes presentados: se advierte que se mantiene el alto volumen de requerimientos puesto que, la industria insiste en publicitar beneficios que no se encuentran autorizados en el Registro Sanitario de los productos competencia de la Dirección de Medicamentos y Productos Biológicos.
Acciones de Mejora: no aplica</v>
          </cell>
          <cell r="AV30"/>
          <cell r="AW30"/>
          <cell r="AX30"/>
          <cell r="AY30"/>
          <cell r="AZ30"/>
          <cell r="BA30"/>
          <cell r="BB30">
            <v>0</v>
          </cell>
          <cell r="BC30">
            <v>0</v>
          </cell>
          <cell r="BD30" t="str">
            <v>1. Resultados Alcanzados a la fecha
2. Inconvenientes presentados
3. Acciones de Mejora si aplican</v>
          </cell>
        </row>
        <row r="31">
          <cell r="A31" t="str">
            <v>DM25</v>
          </cell>
          <cell r="B31" t="str">
            <v xml:space="preserve">1 Fortalecimiento  de la inspección  vigilancia y control de los productos competencia del Invima </v>
          </cell>
          <cell r="C31" t="str">
            <v>Dirección de Medicamentos</v>
          </cell>
          <cell r="D31" t="str">
            <v>Realizar visitas de articulación y  seguimiento a la calidad de las visitas IVC de los GTTs y   a las entidades territoriales frente al cumplimiento de la resolución No. 039 del 2016 -GAAT</v>
          </cell>
          <cell r="E31" t="str">
            <v xml:space="preserve">Hacer seguimiento a la articulación y  ejecución de calidad de las visitas IVC de la DIROS y  a las entidades territoriales frente al cumplimiento de la resolución No. 039 del 2016 </v>
          </cell>
          <cell r="F31" t="str">
            <v>Inversión</v>
          </cell>
          <cell r="G31" t="str">
            <v>Visitas de seguimiento y articulación</v>
          </cell>
          <cell r="H31" t="str">
            <v>(Número de actas de visitas realizadas / Número de visitas planeadas (anual) ) * 100</v>
          </cell>
          <cell r="I31" t="str">
            <v>Número</v>
          </cell>
          <cell r="J31" t="str">
            <v>Mensual</v>
          </cell>
          <cell r="K31">
            <v>10</v>
          </cell>
          <cell r="L31">
            <v>0</v>
          </cell>
          <cell r="M31">
            <v>10</v>
          </cell>
          <cell r="N31">
            <v>0</v>
          </cell>
          <cell r="O31">
            <v>0</v>
          </cell>
          <cell r="P31">
            <v>0</v>
          </cell>
          <cell r="Q31">
            <v>0</v>
          </cell>
          <cell r="R31">
            <v>0</v>
          </cell>
          <cell r="S31">
            <v>1</v>
          </cell>
          <cell r="T31" t="str">
            <v/>
          </cell>
          <cell r="U31">
            <v>0</v>
          </cell>
          <cell r="V31">
            <v>0</v>
          </cell>
          <cell r="W31">
            <v>0</v>
          </cell>
          <cell r="X31">
            <v>0</v>
          </cell>
          <cell r="Y31">
            <v>0</v>
          </cell>
          <cell r="Z31">
            <v>0</v>
          </cell>
          <cell r="AA31">
            <v>0</v>
          </cell>
          <cell r="AB31">
            <v>0</v>
          </cell>
          <cell r="AC31" t="str">
            <v>Se solicitó modificar la meta para el año en atención a las condiciones sanitarias que se viven actualmente.</v>
          </cell>
          <cell r="AD31"/>
          <cell r="AE31">
            <v>0</v>
          </cell>
          <cell r="AF31">
            <v>0</v>
          </cell>
          <cell r="AG31">
            <v>0</v>
          </cell>
          <cell r="AH31"/>
          <cell r="AI31">
            <v>0</v>
          </cell>
          <cell r="AJ31">
            <v>0</v>
          </cell>
          <cell r="AK31">
            <v>0</v>
          </cell>
          <cell r="AL31" t="str">
            <v>1. Resultados Alcanzados a la fecha: Para el trimestre no se ejecutaron visitas relacionadas con esa actividad.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entre otros, los indicados anteriormente. Se propuso también retirar este indicativo  del POA, mientras se estructuraba adecuadamente la accion propuesta para este indicador.</v>
          </cell>
          <cell r="AM31">
            <v>0</v>
          </cell>
          <cell r="AN31">
            <v>0</v>
          </cell>
          <cell r="AO31">
            <v>0</v>
          </cell>
          <cell r="AP31">
            <v>0</v>
          </cell>
          <cell r="AQ31">
            <v>0</v>
          </cell>
          <cell r="AR31">
            <v>0</v>
          </cell>
          <cell r="AS31">
            <v>0</v>
          </cell>
          <cell r="AT31">
            <v>0</v>
          </cell>
          <cell r="AU31" t="str">
            <v>1. Resultados Alcanzados a la fecha: por mapa de Riesgo: Se programaron 91 visitas y extraordinarias: Durante el trimestre se programaron 70 visitas. 
2. Inconvenientes presentados :  Ninguno
3. Acciones de Mejora si aplican: Ninguno</v>
          </cell>
          <cell r="AV31"/>
          <cell r="AW31"/>
          <cell r="AX31"/>
          <cell r="AY31"/>
          <cell r="AZ31"/>
          <cell r="BA31"/>
          <cell r="BB31">
            <v>0</v>
          </cell>
          <cell r="BC31">
            <v>0</v>
          </cell>
          <cell r="BD31" t="str">
            <v>1. Resultados Alcanzados a la fecha
2. Inconvenientes presentados
3. Acciones de Mejora si aplican</v>
          </cell>
        </row>
        <row r="32">
          <cell r="A32" t="str">
            <v>DM26</v>
          </cell>
          <cell r="B32" t="str">
            <v xml:space="preserve">1 Fortalecimiento  de la inspección  vigilancia y control de los productos competencia del Invima </v>
          </cell>
          <cell r="C32" t="str">
            <v>Dirección de Medicamentos</v>
          </cell>
          <cell r="D32" t="str">
            <v>Participar en Proyectos de norma de armonización normativa</v>
          </cell>
          <cell r="E32" t="str">
            <v>Apoyar al Ministerio de Salud y Protección en la revisión, ajuste, modificación o creación de normatividad sanitaria relacionada con los productos comptencia de la entidad</v>
          </cell>
          <cell r="F32" t="str">
            <v>Funcionamiento</v>
          </cell>
          <cell r="G32" t="str">
            <v>proyectos de normas</v>
          </cell>
          <cell r="H32" t="str">
            <v>(No. Proyectos de norma realizados/No. De Proyectos programados)*100</v>
          </cell>
          <cell r="I32" t="str">
            <v>Número</v>
          </cell>
          <cell r="J32" t="str">
            <v>Mensual</v>
          </cell>
          <cell r="K32">
            <v>7</v>
          </cell>
          <cell r="L32">
            <v>0</v>
          </cell>
          <cell r="M32">
            <v>7</v>
          </cell>
          <cell r="N32">
            <v>22</v>
          </cell>
          <cell r="O32">
            <v>0</v>
          </cell>
          <cell r="P32">
            <v>22</v>
          </cell>
          <cell r="Q32">
            <v>22</v>
          </cell>
          <cell r="R32">
            <v>1</v>
          </cell>
          <cell r="S32">
            <v>1</v>
          </cell>
          <cell r="T32" t="str">
            <v>Revisar la sobreejecución del Indicador</v>
          </cell>
          <cell r="U32">
            <v>0</v>
          </cell>
          <cell r="V32">
            <v>1</v>
          </cell>
          <cell r="W32">
            <v>0</v>
          </cell>
          <cell r="X32">
            <v>3</v>
          </cell>
          <cell r="Y32">
            <v>0</v>
          </cell>
          <cell r="Z32">
            <v>2</v>
          </cell>
          <cell r="AA32">
            <v>6</v>
          </cell>
          <cell r="AB32">
            <v>0.8571428571428571</v>
          </cell>
          <cell r="AC32" t="str">
            <v>1, Resultados Alcanzados a la fecha Actualmente se trabaja entre otras en -          • Proyecto de norma de Buenas Prácticas de Distribución y Almacenamiento.
• Proyecto de modificación de la Resolución 2378 de 2008; Buenas Prácticas Clínicas
- Proyecto de modificación al Decreto 549 de 2001, que regula las Buenas Prácticas de Manufactura (BPM). 
- Proyecto de modificación de la Resolución 2378 de 2008; Buenas Prácticas Clínicas
- Proyecto de modificación del Decreto 481 de 2004, que regula los Vitales No Disponibles.
2,Inconvenientes presentados: No aplica
3, Acciones de Mejora si aplican : No aplica</v>
          </cell>
          <cell r="AD32"/>
          <cell r="AE32">
            <v>4</v>
          </cell>
          <cell r="AF32">
            <v>0</v>
          </cell>
          <cell r="AG32">
            <v>2</v>
          </cell>
          <cell r="AH32"/>
          <cell r="AI32">
            <v>4</v>
          </cell>
          <cell r="AJ32">
            <v>10</v>
          </cell>
          <cell r="AK32">
            <v>1.4285714285714286</v>
          </cell>
          <cell r="AL32" t="str">
            <v>1, Resultados Alcanzados a la fecha Actualmente se trabaja entre otras en -          • Proyecto de norma de Buenas Prácticas de Distribución y Almacenamiento.
• Proyecto de modificación de la Resolución 2378 de 2008; Buenas Prácticas Clínicas
• Proyecto de modificacion al Decreto 549 de 2001. 
• Proyecto de modificacion parcial al Decreto 677 de 1995.
• Proyecto de norma de Buenas Prácticas de Distribución y Almacenamiento.
• Proyecto de modificacion al Decreto 549 de 2001. 
• Proyecto de norma de Buenas Prácticas de Distribución y Almacenamiento.
• Proyecto de modificacion al Decreto 549 de 2001. 
• Proyecto de modificacion parcial del Decreto 677 de 1995.
• Decreto 710 de 2021, mediante el cual se modificó el Decreto 1787 de 2020.
2,Inconvenientes presentados: No aplica
3, Acciones de Mejora si aplican : No aplica</v>
          </cell>
          <cell r="AM32">
            <v>0</v>
          </cell>
          <cell r="AN32">
            <v>4</v>
          </cell>
          <cell r="AO32">
            <v>0</v>
          </cell>
          <cell r="AP32">
            <v>2</v>
          </cell>
          <cell r="AQ32">
            <v>0</v>
          </cell>
          <cell r="AR32"/>
          <cell r="AS32">
            <v>6</v>
          </cell>
          <cell r="AT32">
            <v>0.8571428571428571</v>
          </cell>
          <cell r="AU32" t="str">
            <v>1. Resultados Alcanzados a la fecha
2. Inconvenientes presentados
3. Acciones de Mejora si aplican</v>
          </cell>
          <cell r="AV32"/>
          <cell r="AW32"/>
          <cell r="AX32"/>
          <cell r="AY32"/>
          <cell r="AZ32"/>
          <cell r="BA32"/>
          <cell r="BB32">
            <v>0</v>
          </cell>
          <cell r="BC32">
            <v>0</v>
          </cell>
          <cell r="BD32" t="str">
            <v>1. Resultados Alcanzados a la fecha
2. Inconvenientes presentados
3. Acciones de Mejora si aplican</v>
          </cell>
        </row>
        <row r="33">
          <cell r="A33" t="str">
            <v>DM27</v>
          </cell>
          <cell r="B33" t="str">
            <v xml:space="preserve">1 Fortalecimiento  de la inspección  vigilancia y control de los productos competencia del Invima </v>
          </cell>
          <cell r="C33" t="str">
            <v>Dirección de Medicamentos</v>
          </cell>
          <cell r="D33" t="str">
            <v>Atender las PQRDS sobre productos y establecimientos vigilados por la DMPB recibidos sobre temas competencia de esta dirección, dentro de los términos de oportunidad establecidos por la ley -GAAT</v>
          </cell>
          <cell r="E33" t="str">
            <v>Hacer seguimiento a la atención de las PQRDs allegadas a la DPMB</v>
          </cell>
          <cell r="F33" t="str">
            <v>Funcionamiento</v>
          </cell>
          <cell r="G33" t="str">
            <v>PQRDS atendidas</v>
          </cell>
          <cell r="H33" t="str">
            <v>(N° PQRD s respondidas/N° PQRDS proyectadas)*100</v>
          </cell>
          <cell r="I33" t="str">
            <v>Número</v>
          </cell>
          <cell r="J33" t="str">
            <v>Mensual</v>
          </cell>
          <cell r="K33">
            <v>4250</v>
          </cell>
          <cell r="L33">
            <v>0</v>
          </cell>
          <cell r="M33">
            <v>4250</v>
          </cell>
          <cell r="N33">
            <v>4136</v>
          </cell>
          <cell r="O33">
            <v>0</v>
          </cell>
          <cell r="P33">
            <v>4136</v>
          </cell>
          <cell r="Q33">
            <v>4136</v>
          </cell>
          <cell r="R33">
            <v>0.97317647058823531</v>
          </cell>
          <cell r="S33">
            <v>1</v>
          </cell>
          <cell r="T33" t="str">
            <v/>
          </cell>
          <cell r="U33">
            <v>0</v>
          </cell>
          <cell r="V33">
            <v>393</v>
          </cell>
          <cell r="W33">
            <v>0</v>
          </cell>
          <cell r="X33">
            <v>428</v>
          </cell>
          <cell r="Y33">
            <v>0</v>
          </cell>
          <cell r="Z33">
            <v>493</v>
          </cell>
          <cell r="AA33">
            <v>1314</v>
          </cell>
          <cell r="AB33">
            <v>0.30917647058823527</v>
          </cell>
          <cell r="AC33" t="str">
            <v>1, Resultados Alcanzados a la fecha: en el primer trimestre de 2020 se cumplió el  30,92 %  de la meta programada (1314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ell>
          <cell r="AD33"/>
          <cell r="AE33">
            <v>393</v>
          </cell>
          <cell r="AF33"/>
          <cell r="AG33">
            <v>564</v>
          </cell>
          <cell r="AH33"/>
          <cell r="AI33">
            <v>512</v>
          </cell>
          <cell r="AJ33">
            <v>1469</v>
          </cell>
          <cell r="AK33">
            <v>0.34564705882352942</v>
          </cell>
          <cell r="AL33" t="str">
            <v>1, Resultados Alcanzados a la fecha: en el segundo trimestre de 2021 se cumplió e 65,48 %  de la meta programada (2783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ell>
          <cell r="AM33">
            <v>0</v>
          </cell>
          <cell r="AN33">
            <v>432</v>
          </cell>
          <cell r="AO33">
            <v>0</v>
          </cell>
          <cell r="AP33">
            <v>509</v>
          </cell>
          <cell r="AQ33">
            <v>0</v>
          </cell>
          <cell r="AR33">
            <v>412</v>
          </cell>
          <cell r="AS33">
            <v>1353</v>
          </cell>
          <cell r="AT33">
            <v>0.31835294117647056</v>
          </cell>
          <cell r="AU33" t="str">
            <v>1, Resultados Alcanzados a la fecha: en el tercer trimestre de 2021 se gestionaron 1353 tramites, lo que aporta en un 31.84%  de la meta total programada para el año, llevando a la fecha un cumplimiento del  97.32 %. Como se ha dicho, esta es una actividad que demanda esfuerzos y tiempo por parte de los funcionarios de los diferentes grupos de la Dirección en cuanto a gestión de las PQRDS a fin de cumplir con calidad y oportunidad en su resolución. 
2,Inconvenientes presentados: No aplica.
3, Acciones de Mejora: Dar continuidad al proceso de transición y migración  del aplicativo de correspondencia que impacta fuertemente las actividades relacionadas por el cambio de procedimiento.</v>
          </cell>
          <cell r="AV33"/>
          <cell r="AW33"/>
          <cell r="AX33"/>
          <cell r="AY33"/>
          <cell r="AZ33"/>
          <cell r="BA33"/>
          <cell r="BB33">
            <v>0</v>
          </cell>
          <cell r="BC33">
            <v>0</v>
          </cell>
          <cell r="BD33" t="str">
            <v>1. Resultados Alcanzados a la fecha
2. Inconvenientes presentados
3. Acciones de Mejora si aplican</v>
          </cell>
        </row>
        <row r="34">
          <cell r="A34" t="str">
            <v>DM28</v>
          </cell>
          <cell r="B34" t="str">
            <v xml:space="preserve">1 Fortalecimiento  de la inspección  vigilancia y control de los productos competencia del Invima </v>
          </cell>
          <cell r="C34" t="str">
            <v>Dirección de Medicamentos</v>
          </cell>
          <cell r="D34" t="str">
            <v>Entregar retroalimentación a DIROS, producto de la evaluacion de actas de visitas de IVC-SOA y Extraordinarias -GAAT</v>
          </cell>
          <cell r="E34" t="str">
            <v>Retroalimentar a la DIROS sobre las actividades y lineamientos dado para IVC</v>
          </cell>
          <cell r="F34" t="str">
            <v>Funcionamiento</v>
          </cell>
          <cell r="G34" t="str">
            <v>N° de entregas de retroalimentación  a DIROS realizadas</v>
          </cell>
          <cell r="H34" t="str">
            <v>(N°. Retroalimentaciones realizadas/N° de retroalimentaciones programadas)*100</v>
          </cell>
          <cell r="I34" t="str">
            <v>Número</v>
          </cell>
          <cell r="J34" t="str">
            <v>Mensual</v>
          </cell>
          <cell r="K34">
            <v>12</v>
          </cell>
          <cell r="L34">
            <v>0</v>
          </cell>
          <cell r="M34">
            <v>12</v>
          </cell>
          <cell r="N34">
            <v>9</v>
          </cell>
          <cell r="O34">
            <v>0</v>
          </cell>
          <cell r="P34">
            <v>9</v>
          </cell>
          <cell r="Q34">
            <v>9</v>
          </cell>
          <cell r="R34">
            <v>0.75</v>
          </cell>
          <cell r="S34">
            <v>1</v>
          </cell>
          <cell r="T34" t="str">
            <v/>
          </cell>
          <cell r="U34">
            <v>0</v>
          </cell>
          <cell r="V34">
            <v>1</v>
          </cell>
          <cell r="W34">
            <v>0</v>
          </cell>
          <cell r="X34">
            <v>1</v>
          </cell>
          <cell r="Y34">
            <v>0</v>
          </cell>
          <cell r="Z34">
            <v>1</v>
          </cell>
          <cell r="AA34">
            <v>3</v>
          </cell>
          <cell r="AB34">
            <v>0.25</v>
          </cell>
          <cell r="AC34" t="str">
            <v>Se realiza regularmente la actividad como resultado del analisis de las actas de visitas de IVC realizadas por la Dirección de Operaciones Sanitarias.</v>
          </cell>
          <cell r="AD34"/>
          <cell r="AE34">
            <v>1</v>
          </cell>
          <cell r="AF34">
            <v>0</v>
          </cell>
          <cell r="AG34">
            <v>1</v>
          </cell>
          <cell r="AH34"/>
          <cell r="AI34">
            <v>1</v>
          </cell>
          <cell r="AJ34">
            <v>3</v>
          </cell>
          <cell r="AK34">
            <v>0.25</v>
          </cell>
          <cell r="AL34" t="str">
            <v>1. Resultados Alcanzados a la fecha En el segundo trimestre del año se realizaron 3 informes completando el 25%, como resultado del analisis de las actas de visitas de IVC realizadas por la Dirección de Operaciones Sanitarias.
2. Inconvenientes presentados: No Aplica
3. Acciones de Mejora si aplican: No aplica</v>
          </cell>
          <cell r="AM34">
            <v>0</v>
          </cell>
          <cell r="AN34">
            <v>1</v>
          </cell>
          <cell r="AO34">
            <v>0</v>
          </cell>
          <cell r="AP34">
            <v>1</v>
          </cell>
          <cell r="AQ34">
            <v>0</v>
          </cell>
          <cell r="AR34">
            <v>1</v>
          </cell>
          <cell r="AS34">
            <v>3</v>
          </cell>
          <cell r="AT34">
            <v>0.25</v>
          </cell>
          <cell r="AU34" t="str">
            <v>1. Resultados Alcanzados a la fecha; Durante el mes de septiembre de 2021 se recibieron 11 actas de visitas extraordinarias programadas entre el 2020 y el 2021. Durante el mes de septiembre de 2021 se evaluaron 18 actas de visitas extraordinarias, de las cuales a ninguna se le hizo retroalimentación a la DOS. 
2. Inconvenientes presentados: Ninguno 
3. Acciones de Mejora si aplican: Ninguno</v>
          </cell>
          <cell r="AV34"/>
          <cell r="AW34"/>
          <cell r="AX34"/>
          <cell r="AY34"/>
          <cell r="AZ34"/>
          <cell r="BA34"/>
          <cell r="BB34">
            <v>0</v>
          </cell>
          <cell r="BC34">
            <v>0</v>
          </cell>
          <cell r="BD34" t="str">
            <v>1. Resultados Alcanzados a la fecha
2. Inconvenientes presentados
3. Acciones de Mejora si aplican</v>
          </cell>
        </row>
        <row r="35">
          <cell r="A35" t="str">
            <v>DM29</v>
          </cell>
          <cell r="B35" t="str">
            <v>5 Gestión de la transparencia, participación ciudadana, rendición de cuentas y lucha contra la ilegalidad</v>
          </cell>
          <cell r="C35" t="str">
            <v>Dirección de Medicamentos</v>
          </cell>
          <cell r="D35" t="str">
            <v>Identificar y ejecutar las actividades de participación ciudadana de acuerdo a la metodologia institucional_ Lineamientos de documentación de participación ciudadana y rendición de cuentas</v>
          </cell>
          <cell r="E35" t="str">
            <v>Realizar las acciones de participación ciudadana de acuerdo a la metodología institucional</v>
          </cell>
          <cell r="F35" t="str">
            <v>Funcionamiento</v>
          </cell>
          <cell r="G35" t="str">
            <v>Actividades de Participación Ciudadana</v>
          </cell>
          <cell r="H35" t="str">
            <v xml:space="preserve">(No de actividades documentadas/No de actividades identificadas)*100 </v>
          </cell>
          <cell r="I35" t="str">
            <v>Porcentaje</v>
          </cell>
          <cell r="J35" t="str">
            <v>Trimestral</v>
          </cell>
          <cell r="K35">
            <v>1</v>
          </cell>
          <cell r="L35"/>
          <cell r="M35">
            <v>1</v>
          </cell>
          <cell r="N35">
            <v>0.5</v>
          </cell>
          <cell r="O35">
            <v>0</v>
          </cell>
          <cell r="P35">
            <v>0.5</v>
          </cell>
          <cell r="Q35">
            <v>0.5</v>
          </cell>
          <cell r="R35">
            <v>0.5</v>
          </cell>
          <cell r="S35">
            <v>1</v>
          </cell>
          <cell r="T35" t="str">
            <v/>
          </cell>
          <cell r="U35"/>
          <cell r="V35"/>
          <cell r="W35"/>
          <cell r="X35"/>
          <cell r="Y35"/>
          <cell r="Z35">
            <v>1</v>
          </cell>
          <cell r="AA35">
            <v>1</v>
          </cell>
          <cell r="AB35">
            <v>0.25</v>
          </cell>
          <cell r="AC35" t="str">
            <v xml:space="preserve">1. Se cumplió en un 100% las actividades programadas en el periodo, a manera de información se relacionan las siguientes actividades de participación ciudadana en el primer trimestre del 2021: 7 Mesas de Trabajo con los Gremios y/o Asociaciones (ANDI, ASINFAR, AFIDRO, ASCIF, ARI, FENAT, ASOCOLCANNA), con un total de participación de 115 asistentes.
El objetivo de estas primeras Mesas de Trabajo, fiueron tener de nuevo el acercamiento entre la Industria Farmaceutica y la DMPB del Invima, asi como recibir las propuestas de agenda para las siguientes Mesas de Trabajo, asi como la presentación del Plan Choque y Plan de Trabajo por parte de la dependencia para la actual vigencia.
 2. Inconvenientes presentados: No aplican
3. Acciones de Mejora No aplican
</v>
          </cell>
          <cell r="AD35"/>
          <cell r="AE35"/>
          <cell r="AF35"/>
          <cell r="AG35"/>
          <cell r="AH35"/>
          <cell r="AI35">
            <v>1</v>
          </cell>
          <cell r="AJ35">
            <v>1</v>
          </cell>
          <cell r="AK35">
            <v>0.25</v>
          </cell>
          <cell r="AL35" t="str">
            <v xml:space="preserve">1. Se cumplió en un 100% las actividades programadas en el periodo, a manera de información se relacionan las siguientes actividades de participación ciudadana en el segundo trimestre del 2021:1. UNIFICACIÓN DE CRITERIOS: POLIZAS Y ACTUALIZACIÓN DE GUIAS Y PROCEDIMIENTOS EN LA INVESTIGACION CLINICA AVANCES EN INVESTIGACION CLINICA, RETOS Y OPORTUNIDADES  UNIFICACIÓN DE CRITERIOS: GASES MEDICINALES REGISTROS SANITARIOS NUEVOS BAJO DECRETO 2106
UNIFICACIÓN DE CRITERIOS: SUPLEMENTOS DIETARIOS
UNIFICACIÓN DE CRITERIOS: BIODISPONIBILIDAD - BIOEQUIVALENCIA
UNIFICACION DE CRITERIOS: 1.  USO ADECUADO DE LOS DIFERENTES CANALES DE COMUNICACIÓN 2. HALLAZGOS FRECUENTES EN LA RADICACIÓN DE TRAMITES 
UNIFICACIÓN DE CRITERIOS: MESA DE TRABAJO CANNABIS
PINES CANNABIS
RETROALIMENTACION IMPLEMENTACION VISITAS AUDITORIAS Y CERTIFICACION BPx - NACIONAL E INTERNACIONAL VIRTUALES Y MIXTAS
UNIFICACION DE CRITERIOS: GRUPO DE APOYO A SALAS ESPECIALIZADAS
UNIFICACIÓN DE CRITERIOS: MODIFICACIONES DE REGISTROS SANITARIOS DE MEDICAMENTOS BIOLOGICOS 1.Requerimientos más comunes. 2. Presentación de avances sobre actualización de Guía de modificaciones de Medicamentos Biológicos. 3.Manual tarifario.
ACTUALIZACION DE  SOLICITUDES DE TRAMITES DE REGISTROS CON VISITA: NACIONAL E INTERNACIONAL
UNIFICACIÓN DE CRITERIOS: IMPLEMENTACION DECRETO 1156 DE 2018 - PRODUCTOS FITOTERAPEUTICOS
UNIFICACIÓN DE CRITERIOS: MODIFICACIONES TRADICIONALES Y AUTOMATICAS; RENOVACIONES TRADICIONALES Y AUTOMATICAS
UNIFICACIÓN DE CRITERIOS: IMPLEMENTACION DE VIGIFLOW, SOCIALIZACION DE NUEVA GUIA PARA REPORTE DE EVENTOS ADVERSOS
VIGIFLOW - Modulo de e-reporting (pacientes o profesionales de salud)
UNIFICACION DE CRITERIOS: MEDICAMENTOS HOMEOPATICOS
 2. Inconvenientes presentados: No aplican
3. Acciones de Mejora No aplican
</v>
          </cell>
          <cell r="AM35"/>
          <cell r="AN35">
            <v>0</v>
          </cell>
          <cell r="AO35"/>
          <cell r="AP35">
            <v>0</v>
          </cell>
          <cell r="AQ35"/>
          <cell r="AR35"/>
          <cell r="AS35">
            <v>0</v>
          </cell>
          <cell r="AT35">
            <v>0</v>
          </cell>
          <cell r="AU35" t="str">
            <v>1. Resultados Alcanzados a la fecha
2. Inconvenientes presentados
3. Acciones de Mejora si aplican</v>
          </cell>
          <cell r="AV35"/>
          <cell r="AW35"/>
          <cell r="AX35"/>
          <cell r="AY35"/>
          <cell r="AZ35"/>
          <cell r="BA35"/>
          <cell r="BB35">
            <v>0</v>
          </cell>
          <cell r="BC35">
            <v>0</v>
          </cell>
          <cell r="BD35" t="str">
            <v>1. Resultados Alcanzados a la fecha
2. Inconvenientes presentados
3. Acciones de Mejora si aplican</v>
          </cell>
        </row>
        <row r="36">
          <cell r="A36" t="str">
            <v>DM30</v>
          </cell>
          <cell r="B36" t="str">
            <v xml:space="preserve">3 Fortalecimiento institucional de la gestión administrativa y de apoyo del Invima </v>
          </cell>
          <cell r="C36" t="str">
            <v>Dirección de Medicamentos</v>
          </cell>
          <cell r="D36" t="str">
            <v>Ejecutar el 95%  de los recursos del presupuesto de invesión apropiado para la vigencia</v>
          </cell>
          <cell r="E36" t="str">
            <v>Cumplir con la ejecución del presupuesto de inversión apropiado a la dependencia de acuerdo a los lineamientos establecidos por la Oficina Asesora de Planeación</v>
          </cell>
          <cell r="F36" t="str">
            <v>Funcionamiento</v>
          </cell>
          <cell r="G36" t="str">
            <v>Ejecucion presupuestal (Inversión)</v>
          </cell>
          <cell r="H36" t="str">
            <v>(Total de recursos ejecutados del presupuesto de inversión/Total de recursos programados para la vigencia)*100</v>
          </cell>
          <cell r="I36" t="str">
            <v>Recursos</v>
          </cell>
          <cell r="J36" t="str">
            <v>Trimestral</v>
          </cell>
          <cell r="K36">
            <v>8498522813.4682198</v>
          </cell>
          <cell r="L36">
            <v>0</v>
          </cell>
          <cell r="M36">
            <v>8498522813.4682198</v>
          </cell>
          <cell r="N36">
            <v>3834690462.5</v>
          </cell>
          <cell r="O36">
            <v>0</v>
          </cell>
          <cell r="P36">
            <v>3834690462.5</v>
          </cell>
          <cell r="Q36">
            <v>3834690462.5</v>
          </cell>
          <cell r="R36">
            <v>0.45121847015847161</v>
          </cell>
          <cell r="S36">
            <v>1</v>
          </cell>
          <cell r="T36" t="str">
            <v/>
          </cell>
          <cell r="U36">
            <v>0</v>
          </cell>
          <cell r="V36">
            <v>0</v>
          </cell>
          <cell r="W36">
            <v>0</v>
          </cell>
          <cell r="X36">
            <v>0</v>
          </cell>
          <cell r="Y36">
            <v>0</v>
          </cell>
          <cell r="Z36">
            <v>480584244.5</v>
          </cell>
          <cell r="AA36">
            <v>480584244.5</v>
          </cell>
          <cell r="AB36">
            <v>5.6549150369801161E-2</v>
          </cell>
          <cell r="AC36" t="str">
            <v xml:space="preserve">1. Resultados Alcanzados a la fecha: De los $8.498.522.813,46 establecidos como meta de inversión para Dirección de Medicamentos y Productos Biológicos vigencia 2021,  con corte al primer trimestre , se registran en obligaciones presupuestales  $480.584.244,5 que corresponde a 5,65% del cumplimiento del valor asignado. </v>
          </cell>
          <cell r="AD36"/>
          <cell r="AE36"/>
          <cell r="AF36"/>
          <cell r="AG36"/>
          <cell r="AH36"/>
          <cell r="AI36">
            <v>1632646264.6700001</v>
          </cell>
          <cell r="AJ36">
            <v>1632646264.6700001</v>
          </cell>
          <cell r="AK36">
            <v>0.1921094171898472</v>
          </cell>
          <cell r="AL36" t="str">
            <v xml:space="preserve">1. Resultados Alcanzados a la fecha: De los $8.498.522.813,46 establecidos como meta de inversión para Dirección de Medicamentos y Productos Biológicos vigencia 2021,  en el segundo trimestre , se registran en obligaciones presupuestales  por $1.632.646.265 con un acumulado total del segundo semestre de $2.113.230.509 que corresponde a 34,87% del cumplimiento del valor total asignado.
2. Inconvenientes Presentados: No aplica
3. Acciones de Mejora: En la actualidad la Dirección de Medicamentos y Productos Biológicos, se encuentra realizando revisión de la apropiación y la ejecución del primer semestre, para solicitar los tralados y liberaciones correspondientes y así poder tener un cumplimiento óptimo de la ejecución.
</v>
          </cell>
          <cell r="AM36"/>
          <cell r="AN36"/>
          <cell r="AO36"/>
          <cell r="AP36"/>
          <cell r="AQ36"/>
          <cell r="AR36">
            <v>1721459953.3299999</v>
          </cell>
          <cell r="AS36">
            <v>1721459953.3299999</v>
          </cell>
          <cell r="AT36">
            <v>0.20255990259882325</v>
          </cell>
          <cell r="AU36" t="str">
            <v>1. Resultados Alcanzados a la fecha
2. Inconvenientes presentados
3. Acciones de Mejora si aplican</v>
          </cell>
          <cell r="AV36"/>
          <cell r="AW36"/>
          <cell r="AX36"/>
          <cell r="AY36"/>
          <cell r="AZ36"/>
          <cell r="BA36"/>
          <cell r="BB36">
            <v>0</v>
          </cell>
          <cell r="BC36">
            <v>0</v>
          </cell>
          <cell r="BD36" t="str">
            <v>1. Resultados Alcanzados a la fecha
2. Inconvenientes presentados
3. Acciones de Mejora si aplican</v>
          </cell>
        </row>
        <row r="37">
          <cell r="A37" t="str">
            <v>DM31</v>
          </cell>
          <cell r="B37" t="str">
            <v xml:space="preserve">1 Fortalecimiento  de la inspección  vigilancia y control de los productos competencia del Invima </v>
          </cell>
          <cell r="C37" t="str">
            <v>Dirección de Medicamentos</v>
          </cell>
          <cell r="D37" t="str">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ell>
          <cell r="E37" t="str">
            <v xml:space="preserve">Verificar el cumplimiento de los requisitos establecidos en la normatividad sanitaria vigente, con el fin de otorgar autorización temporal a establecimientos nacionales </v>
          </cell>
          <cell r="F37" t="str">
            <v>Funcionamiento</v>
          </cell>
          <cell r="G37" t="str">
            <v>Trámites estudiados</v>
          </cell>
          <cell r="H37" t="str">
            <v>(No. de trámites estudiados/ No. de tramites proyectados para la vigencia) *100</v>
          </cell>
          <cell r="I37" t="str">
            <v>Número</v>
          </cell>
          <cell r="J37" t="str">
            <v>Mensual</v>
          </cell>
          <cell r="K37">
            <v>600</v>
          </cell>
          <cell r="L37">
            <v>0</v>
          </cell>
          <cell r="M37">
            <v>600</v>
          </cell>
          <cell r="N37">
            <v>30</v>
          </cell>
          <cell r="O37">
            <v>0</v>
          </cell>
          <cell r="P37">
            <v>30</v>
          </cell>
          <cell r="Q37">
            <v>30</v>
          </cell>
          <cell r="R37">
            <v>0.05</v>
          </cell>
          <cell r="S37">
            <v>1</v>
          </cell>
          <cell r="T37" t="str">
            <v/>
          </cell>
          <cell r="U37">
            <v>0</v>
          </cell>
          <cell r="V37">
            <v>4</v>
          </cell>
          <cell r="W37">
            <v>0</v>
          </cell>
          <cell r="X37">
            <v>0</v>
          </cell>
          <cell r="Y37">
            <v>0</v>
          </cell>
          <cell r="Z37">
            <v>2</v>
          </cell>
          <cell r="AA37">
            <v>6</v>
          </cell>
          <cell r="AB37">
            <v>0.01</v>
          </cell>
          <cell r="AC37" t="str">
            <v>1. Resultados Alcanzados a la fecha: Para el primer trimestre los resultados obtenidos por generación de autorización temporal sin Registro Sanitario de desinfectantes y antibacteriales catalogados como medicamentos vitales no disponibles, el avance acumulado es del 1 % (6 de 600) con respecto a la meta propuesta para el año 2021, en el grupo de  Condición especial de Riesgo.
 2. Inconvenientes presentados: Indicador sin historial y no se presenta radicación considerable para el estudio de este trámite
3. Acciones de Mejora si aplican:  Evaluar reducción de la meta propuesta.</v>
          </cell>
          <cell r="AD37"/>
          <cell r="AE37">
            <v>0</v>
          </cell>
          <cell r="AF37">
            <v>0</v>
          </cell>
          <cell r="AG37">
            <v>4</v>
          </cell>
          <cell r="AH37"/>
          <cell r="AI37">
            <v>19</v>
          </cell>
          <cell r="AJ37">
            <v>23</v>
          </cell>
          <cell r="AK37">
            <v>3.833333333333333E-2</v>
          </cell>
          <cell r="AL37" t="str">
            <v>1. Resultados Alcanzados a la fecha: En el segundo trimestre los resultados obtenidos por generación de autorización temporal sin Registro Sanitario de desinfectantes y antibacteriales catalogados como medicamentos vitales no disponibles, el avance acumulado es del 4,83% (29 de 600) con respecto a la meta propuesta para el año 2021, en el grupo de  Condición especial de Riesgo.                                                                                                                                           2. Inconvenientes presentados: Indicador sin historial y no se presenta radicación considerable para el estudio de este trámite., se evacuan de acuerdo con la demanda del usuario .de la meta propuesta.                                                                                                                                        3. Acciones de Mejora si aplican:  ,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ell>
          <cell r="AM37">
            <v>0</v>
          </cell>
          <cell r="AN37">
            <v>1</v>
          </cell>
          <cell r="AO37">
            <v>0</v>
          </cell>
          <cell r="AP37">
            <v>0</v>
          </cell>
          <cell r="AQ37"/>
          <cell r="AR37"/>
          <cell r="AS37">
            <v>1</v>
          </cell>
          <cell r="AT37">
            <v>1.6666666666666668E-3</v>
          </cell>
          <cell r="AU37" t="str">
            <v>1. Resultados Alcanzados a la fecha: En el tercer trimestre los resultados obtenidos por generación de autorización temporal sin Registro Sanitario de desinfectantes y antibacteriales catalogados como medicamentos vitales no disponibles, el avance del 0,17% (1 de 600) con respecto a la meta propuesta para el año 2021, en el grupo de registros sanitarios de medicamentos en Condición especial de Riesgo.                                                                                                                                                                                                                          2. Inconvenientes presentados: Indicador sin historial y no se presenta radicación considerable para el estudio de este trámite, se evacuan de acuerdo con la demanda del usuario                                                                                                                                                                                                                                                                                                                                                                                 3. Acciones de Mejora si aplican: 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ell>
          <cell r="AV37"/>
          <cell r="AW37"/>
          <cell r="AX37"/>
          <cell r="AY37"/>
          <cell r="AZ37"/>
          <cell r="BA37"/>
          <cell r="BB37">
            <v>0</v>
          </cell>
          <cell r="BC37">
            <v>0</v>
          </cell>
          <cell r="BD37" t="str">
            <v>1. Resultados Alcanzados a la fecha
2. Inconvenientes presentados
3. Acciones de Mejora si aplican</v>
          </cell>
        </row>
        <row r="38">
          <cell r="A38" t="str">
            <v>DM32</v>
          </cell>
          <cell r="B38" t="str">
            <v xml:space="preserve">1 Fortalecimiento  de la inspección  vigilancia y control de los productos competencia del Invima </v>
          </cell>
          <cell r="C38" t="str">
            <v>Dirección de Medicamentos</v>
          </cell>
          <cell r="D38" t="str">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ell>
          <cell r="E38" t="str">
            <v xml:space="preserve">Verificar el cumplimiento de los requisitos establecidos en la normatividad sanitaria vigente, con el fin de otorgar autorización temporal a establecimientos nacionales </v>
          </cell>
          <cell r="F38" t="str">
            <v>Funcionamiento</v>
          </cell>
          <cell r="G38" t="str">
            <v>Trámites estudiados</v>
          </cell>
          <cell r="H38" t="str">
            <v>(No. de trámites estudiados/ No. de tramites proyectados para la vigencia )*100</v>
          </cell>
          <cell r="I38" t="str">
            <v>Número</v>
          </cell>
          <cell r="J38" t="str">
            <v>Mensual</v>
          </cell>
          <cell r="K38">
            <v>12</v>
          </cell>
          <cell r="L38">
            <v>0</v>
          </cell>
          <cell r="M38">
            <v>12</v>
          </cell>
          <cell r="N38">
            <v>7</v>
          </cell>
          <cell r="O38">
            <v>0</v>
          </cell>
          <cell r="P38">
            <v>7</v>
          </cell>
          <cell r="Q38">
            <v>7</v>
          </cell>
          <cell r="R38">
            <v>0.58333333333333337</v>
          </cell>
          <cell r="S38">
            <v>1</v>
          </cell>
          <cell r="T38" t="str">
            <v/>
          </cell>
          <cell r="U38">
            <v>0</v>
          </cell>
          <cell r="V38">
            <v>0</v>
          </cell>
          <cell r="W38">
            <v>0</v>
          </cell>
          <cell r="X38">
            <v>0</v>
          </cell>
          <cell r="Y38">
            <v>0</v>
          </cell>
          <cell r="Z38">
            <v>0</v>
          </cell>
          <cell r="AA38">
            <v>0</v>
          </cell>
          <cell r="AB38">
            <v>0</v>
          </cell>
          <cell r="AC38" t="str">
            <v>1. Resultados Alcanzados a la fecha.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evaluarón más de 300 (trescientas) solicitudes y a la fecha se han evaluado cero (0) trámites a solicitud del usuario.
3. Acciones de Mejora si aplican: Teniendo en cuenta  la declaracion de emergencia sanitaria, se da prioridad a este tramite. Para éste Trimestre N.A.</v>
          </cell>
          <cell r="AD38"/>
          <cell r="AE38">
            <v>0</v>
          </cell>
          <cell r="AF38">
            <v>0</v>
          </cell>
          <cell r="AG38">
            <v>5</v>
          </cell>
          <cell r="AH38"/>
          <cell r="AI38">
            <v>1</v>
          </cell>
          <cell r="AJ38">
            <v>6</v>
          </cell>
          <cell r="AK38">
            <v>0.5</v>
          </cell>
          <cell r="AL38" t="str">
            <v>1. Resultados Alcanzados a la fecha. Para éste trimestre se realizarón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sólo  se han tenido seis (06) solicitudes, y durante el año 2020 se evaluarón más de 300 (trescientas) solicitudes y a la fecha se han evaluado seis (06) trámites a solicitud del usuario.
3. Acciones de Mejora si aplican: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mínimo.</v>
          </cell>
          <cell r="AM38">
            <v>0</v>
          </cell>
          <cell r="AN38">
            <v>1</v>
          </cell>
          <cell r="AO38">
            <v>0</v>
          </cell>
          <cell r="AP38">
            <v>0</v>
          </cell>
          <cell r="AQ38"/>
          <cell r="AR38"/>
          <cell r="AS38">
            <v>1</v>
          </cell>
          <cell r="AT38">
            <v>8.3333333333333329E-2</v>
          </cell>
          <cell r="AU38" t="str">
            <v>1. Resultados Alcanzados a la fecha. Para éste trimestre se realizaron un (01)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segundo trimestre sólo se han tenido  un (01) solicitudes, y durante el año 2020 se evaluaron más de 300 (trescientas) solicitudes.
3. Acciones de Mejora si aplican: Teniendo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para medir la cantidad de autorizaciones sin registros sanitarios que se solicitaron a la dirección de medicamento para los productos descritos; pero se observa que durante el segundo semestre del año 2021 sólo han llegado 1 solicitudes frente a 300 que ingresaron el año 2020, por esta razón se hace necesario reevaluar este indicador y ajustar la meta propuesta, puesto que se esta viendo afectado el cumplimiento de la misma.</v>
          </cell>
          <cell r="AV38"/>
          <cell r="AW38"/>
          <cell r="AX38"/>
          <cell r="AY38"/>
          <cell r="AZ38"/>
          <cell r="BA38"/>
          <cell r="BB38">
            <v>0</v>
          </cell>
          <cell r="BC38">
            <v>0</v>
          </cell>
          <cell r="BD38" t="str">
            <v>1. Resultados Alcanzados a la fecha
2. Inconvenientes presentados
3. Acciones de Mejora si aplican</v>
          </cell>
        </row>
        <row r="39">
          <cell r="A39" t="str">
            <v>DM33</v>
          </cell>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v>0</v>
          </cell>
          <cell r="AI39"/>
          <cell r="AJ39"/>
          <cell r="AK39"/>
          <cell r="AL39"/>
          <cell r="AM39"/>
          <cell r="AN39"/>
          <cell r="AO39"/>
          <cell r="AP39"/>
          <cell r="AQ39"/>
          <cell r="AR39"/>
          <cell r="AS39"/>
          <cell r="AT39"/>
          <cell r="AU39"/>
          <cell r="AV39"/>
          <cell r="AW39"/>
          <cell r="AX39"/>
          <cell r="AY39"/>
          <cell r="AZ39"/>
          <cell r="BA39"/>
          <cell r="BB39"/>
          <cell r="BC39"/>
          <cell r="BD39"/>
        </row>
        <row r="40">
          <cell r="A40" t="str">
            <v>DM34</v>
          </cell>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v>0</v>
          </cell>
          <cell r="AI40"/>
          <cell r="AJ40"/>
          <cell r="AK40"/>
          <cell r="AL40"/>
          <cell r="AM40"/>
          <cell r="AN40"/>
          <cell r="AO40"/>
          <cell r="AP40"/>
          <cell r="AQ40"/>
          <cell r="AR40"/>
          <cell r="AS40"/>
          <cell r="AT40"/>
          <cell r="AU40"/>
          <cell r="AV40"/>
          <cell r="AW40"/>
          <cell r="AX40"/>
          <cell r="AY40"/>
          <cell r="AZ40"/>
          <cell r="BA40"/>
          <cell r="BB40"/>
          <cell r="BC40"/>
          <cell r="BD40"/>
        </row>
        <row r="41">
          <cell r="A41" t="str">
            <v>DM35</v>
          </cell>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row>
      </sheetData>
      <sheetData sheetId="17">
        <row r="7">
          <cell r="A7" t="str">
            <v>No. Acción</v>
          </cell>
          <cell r="B7" t="str">
            <v>Programa</v>
          </cell>
          <cell r="C7" t="str">
            <v>Dependencia Líder</v>
          </cell>
          <cell r="D7" t="str">
            <v>Acción Institucional</v>
          </cell>
          <cell r="E7" t="str">
            <v>Descripción de la Acción</v>
          </cell>
          <cell r="F7" t="str">
            <v>Fuente Financiación (Inversión-Funcionamiento)</v>
          </cell>
          <cell r="G7" t="str">
            <v>Nombre del Indicador</v>
          </cell>
          <cell r="H7" t="str">
            <v>Formula del Indicador</v>
          </cell>
          <cell r="I7" t="str">
            <v>Unidad de medida</v>
          </cell>
          <cell r="J7" t="str">
            <v>Periodicidad de Reporte</v>
          </cell>
          <cell r="K7" t="str">
            <v>Total</v>
          </cell>
          <cell r="L7" t="str">
            <v xml:space="preserve">
Nacional
 &gt; 75 Kmts
</v>
          </cell>
          <cell r="M7" t="str">
            <v xml:space="preserve">Otros (Local)
&lt; 75 Kmts </v>
          </cell>
          <cell r="N7" t="str">
            <v>Total</v>
          </cell>
          <cell r="O7" t="str">
            <v>Nacional
 &gt; 75 Kmts</v>
          </cell>
          <cell r="P7" t="str">
            <v xml:space="preserve">Otros (Local)
&lt; 75 Kmts </v>
          </cell>
          <cell r="Q7" t="str">
            <v>Ejecución total Numerica</v>
          </cell>
          <cell r="R7" t="str">
            <v>Ejecución Total Porcentual</v>
          </cell>
          <cell r="S7" t="str">
            <v>Meta</v>
          </cell>
          <cell r="T7" t="str">
            <v>Verificación Sobrejecución</v>
          </cell>
          <cell r="U7" t="str">
            <v>Nacional e internacional
 &gt; 75 Kmts</v>
          </cell>
          <cell r="V7" t="str">
            <v xml:space="preserve">Otros (local)
&lt; 75 Kmts </v>
          </cell>
          <cell r="W7" t="str">
            <v>Nacional e internacional
 &gt; 75 Kmts</v>
          </cell>
          <cell r="X7" t="str">
            <v xml:space="preserve">Otros (local)
&lt; 75 Kmts </v>
          </cell>
          <cell r="Y7" t="str">
            <v>Nacional
 &gt; 75 Kmts</v>
          </cell>
          <cell r="Z7" t="str">
            <v xml:space="preserve">Otros (Local)
&lt; 75 Kmts </v>
          </cell>
          <cell r="AA7" t="str">
            <v>Numerico</v>
          </cell>
          <cell r="AB7" t="str">
            <v>Porcentual</v>
          </cell>
          <cell r="AC7" t="str">
            <v>1. Resultados Alcanzados a la fecha
2. Inconvenientes presentados
3. Acciones de Mejora si aplican</v>
          </cell>
          <cell r="AD7" t="str">
            <v>Nacional
 &gt; 75 Kmts</v>
          </cell>
          <cell r="AE7" t="str">
            <v xml:space="preserve">Otros (Local)
&lt; 75 Kmts </v>
          </cell>
          <cell r="AF7" t="str">
            <v>Nacional
 &gt; 75 Kmts</v>
          </cell>
          <cell r="AG7" t="str">
            <v xml:space="preserve">Otros (Local)
&lt; 75 Kmts </v>
          </cell>
          <cell r="AH7" t="str">
            <v>Nacional
 &gt; 75 Kmts</v>
          </cell>
          <cell r="AI7" t="str">
            <v xml:space="preserve">Otros (Local)
&lt; 75 Kmts </v>
          </cell>
          <cell r="AJ7" t="str">
            <v>Numerico</v>
          </cell>
          <cell r="AK7" t="str">
            <v>Porcentual</v>
          </cell>
          <cell r="AL7" t="str">
            <v>1. Resultados Alcanzados a la fecha
2. Inconvenientes presentados
3. Acciones de Mejora si aplican</v>
          </cell>
          <cell r="AM7" t="str">
            <v>Nacional
 &gt; 75 Kmts</v>
          </cell>
          <cell r="AN7" t="str">
            <v xml:space="preserve">Otros (Local)
&lt; 75 Kmts </v>
          </cell>
          <cell r="AO7" t="str">
            <v>Nacional
 &gt; 75 Kmts</v>
          </cell>
          <cell r="AP7" t="str">
            <v xml:space="preserve">Otros (Local)
&lt; 75 Kmts </v>
          </cell>
          <cell r="AQ7" t="str">
            <v>Nacional
 &gt; 75 Kmts</v>
          </cell>
          <cell r="AR7" t="str">
            <v xml:space="preserve">Otros (Local)
&lt; 75 Kmts </v>
          </cell>
          <cell r="AS7" t="str">
            <v>Numerico</v>
          </cell>
          <cell r="AT7" t="str">
            <v>Porcentual</v>
          </cell>
          <cell r="AU7" t="str">
            <v>1. Resultados Alcanzados a la fecha
2. Inconvenientes presentados
3. Acciones de Mejora si aplican</v>
          </cell>
          <cell r="AV7" t="str">
            <v>Nacional
 &gt; 75 Kmts</v>
          </cell>
          <cell r="AW7" t="str">
            <v xml:space="preserve">Otros (Local)
&lt; 75 Kmts </v>
          </cell>
          <cell r="AX7" t="str">
            <v>Nacional
 &gt; 75 Kmts</v>
          </cell>
          <cell r="AY7" t="str">
            <v xml:space="preserve">Otros (Local)
&lt; 75 Kmts </v>
          </cell>
          <cell r="AZ7" t="str">
            <v>Nacional
 &gt; 75 Kmts</v>
          </cell>
          <cell r="BA7" t="str">
            <v xml:space="preserve">Otros (Local)
&lt; 75 Kmts </v>
          </cell>
          <cell r="BB7" t="str">
            <v>Numerico</v>
          </cell>
          <cell r="BC7" t="str">
            <v>Porcentual</v>
          </cell>
          <cell r="BD7" t="str">
            <v>1. Resultados Alcanzados a la fecha
2. Inconvenientes presentados
3. Acciones de Mejora si aplican</v>
          </cell>
        </row>
        <row r="8">
          <cell r="A8" t="str">
            <v>DO01</v>
          </cell>
          <cell r="B8" t="str">
            <v xml:space="preserve">1 Fortalecimiento  de la inspección  vigilancia y control de los productos competencia del Invima </v>
          </cell>
          <cell r="C8" t="str">
            <v>Dirección de Operaciones Sanitarias</v>
          </cell>
          <cell r="D8" t="str">
            <v>Realizar capacitación a entes descentralizados y otros Actores</v>
          </cell>
          <cell r="E8" t="str">
            <v>Brindar capacitación a los Entes descentralizados y colectivos de usuarios en temas relacionados con los
asuntos competencia del Invima.</v>
          </cell>
          <cell r="F8" t="str">
            <v>Inversión</v>
          </cell>
          <cell r="G8" t="str">
            <v>Capacitaciones</v>
          </cell>
          <cell r="H8" t="str">
            <v>(No. de Capacitaciones realizadas/No. De Capacitaciones programadas para la vigencia)*100</v>
          </cell>
          <cell r="I8" t="str">
            <v>Número</v>
          </cell>
          <cell r="J8" t="str">
            <v>Mensual</v>
          </cell>
          <cell r="K8">
            <v>70</v>
          </cell>
          <cell r="L8">
            <v>49</v>
          </cell>
          <cell r="M8">
            <v>21</v>
          </cell>
          <cell r="N8">
            <v>92</v>
          </cell>
          <cell r="O8">
            <v>10</v>
          </cell>
          <cell r="P8">
            <v>82</v>
          </cell>
          <cell r="Q8">
            <v>92</v>
          </cell>
          <cell r="R8">
            <v>1</v>
          </cell>
          <cell r="S8">
            <v>1</v>
          </cell>
          <cell r="T8" t="str">
            <v>Revisar la sobreejecución del Indicador</v>
          </cell>
          <cell r="U8">
            <v>0</v>
          </cell>
          <cell r="V8">
            <v>0</v>
          </cell>
          <cell r="W8">
            <v>1</v>
          </cell>
          <cell r="X8">
            <v>1</v>
          </cell>
          <cell r="Y8">
            <v>0</v>
          </cell>
          <cell r="Z8">
            <v>6</v>
          </cell>
          <cell r="AA8">
            <v>8</v>
          </cell>
          <cell r="AB8">
            <v>0.11428571428571428</v>
          </cell>
          <cell r="AC8" t="str">
            <v xml:space="preserve">1, Resultados alcanzados a la fecha: Para el I Trimestre de 2021, se realizaron ocho (8) capacitaciones que representan un logro del 11 % de la meta anual 2021; de estas, tres (3) correspondientes a Eje Cafetero, dos (2) a CC2, y una (1) capacitación para CO1, CO3 y OCC2 respectivamente. 
2, Inconvenientes presentados: Durante el I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continúa con la realización de eventos virtuales en diferentes plataformas digitales utilizadas para tal fin y con el uso de formatos digitales para disponer de las evidencias de las capacitaciones.  </v>
          </cell>
          <cell r="AD8">
            <v>0</v>
          </cell>
          <cell r="AE8">
            <v>7</v>
          </cell>
          <cell r="AF8">
            <v>0</v>
          </cell>
          <cell r="AG8">
            <v>10</v>
          </cell>
          <cell r="AH8">
            <v>0</v>
          </cell>
          <cell r="AI8">
            <v>12</v>
          </cell>
          <cell r="AJ8">
            <v>29</v>
          </cell>
          <cell r="AK8">
            <v>0.41428571428571431</v>
          </cell>
          <cell r="AL8" t="str">
            <v xml:space="preserve">1. Resultados alcanzados a la fecha: Con referencia al avance acumulado al segundo trimestre de 2021, en cuanto a capacitaciones se alcanzó el 53% de logro de la meta anual 2021, con un total de 37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ell>
          <cell r="AM8">
            <v>0</v>
          </cell>
          <cell r="AN8">
            <v>14</v>
          </cell>
          <cell r="AO8">
            <v>0</v>
          </cell>
          <cell r="AP8">
            <v>5</v>
          </cell>
          <cell r="AQ8">
            <v>4</v>
          </cell>
          <cell r="AR8">
            <v>12</v>
          </cell>
          <cell r="AS8">
            <v>35</v>
          </cell>
          <cell r="AT8">
            <v>0.5</v>
          </cell>
          <cell r="AU8" t="str">
            <v xml:space="preserve">1. Resultados alcanzados a la fecha: Con referencia al avance acumulado al tercer trimestre de 2021, en cuanto a capacitaciones se alcanzó el 103% de logro de la meta anual 2021, con un total de 72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ell>
          <cell r="AV8">
            <v>5</v>
          </cell>
          <cell r="AW8">
            <v>15</v>
          </cell>
          <cell r="AX8"/>
          <cell r="AY8"/>
          <cell r="AZ8"/>
          <cell r="BA8"/>
          <cell r="BB8">
            <v>20</v>
          </cell>
          <cell r="BC8">
            <v>0.2857142857142857</v>
          </cell>
          <cell r="BD8" t="str">
            <v>1. Resultados Alcanzados a la fecha
2. Inconvenientes presentados
3. Acciones de Mejora si aplican</v>
          </cell>
        </row>
        <row r="9">
          <cell r="A9" t="str">
            <v>DO02</v>
          </cell>
          <cell r="B9" t="str">
            <v xml:space="preserve">1 Fortalecimiento  de la inspección  vigilancia y control de los productos competencia del Invima </v>
          </cell>
          <cell r="C9" t="str">
            <v>Dirección de Operaciones Sanitarias</v>
          </cell>
          <cell r="D9" t="str">
            <v>Realizar asistencia Técnica a entes territoriales y otros actores</v>
          </cell>
          <cell r="E9" t="str">
            <v>Brindar asistencia técnica a los Entes descentralizados relacionada con los asuntos de competencia del Invima</v>
          </cell>
          <cell r="F9" t="str">
            <v>Inversión</v>
          </cell>
          <cell r="G9" t="str">
            <v>Asistencias Técnicas</v>
          </cell>
          <cell r="H9" t="str">
            <v>(No.asistencias técnicas realizadas/No. de asistencias técnicas programadas para la vigencia)*100</v>
          </cell>
          <cell r="I9" t="str">
            <v>Número</v>
          </cell>
          <cell r="J9" t="str">
            <v>Mensual</v>
          </cell>
          <cell r="K9">
            <v>70</v>
          </cell>
          <cell r="L9">
            <v>49</v>
          </cell>
          <cell r="M9">
            <v>21</v>
          </cell>
          <cell r="N9">
            <v>77</v>
          </cell>
          <cell r="O9">
            <v>57</v>
          </cell>
          <cell r="P9">
            <v>20</v>
          </cell>
          <cell r="Q9">
            <v>77</v>
          </cell>
          <cell r="R9">
            <v>1</v>
          </cell>
          <cell r="S9">
            <v>1</v>
          </cell>
          <cell r="T9" t="str">
            <v>Revisar la sobreejecución del Indicador</v>
          </cell>
          <cell r="U9">
            <v>0</v>
          </cell>
          <cell r="V9">
            <v>0</v>
          </cell>
          <cell r="W9">
            <v>0</v>
          </cell>
          <cell r="X9">
            <v>0</v>
          </cell>
          <cell r="Y9">
            <v>2</v>
          </cell>
          <cell r="Z9">
            <v>0</v>
          </cell>
          <cell r="AA9">
            <v>2</v>
          </cell>
          <cell r="AB9">
            <v>2.8571428571428571E-2</v>
          </cell>
          <cell r="AC9" t="str">
            <v xml:space="preserve">1. Resultados alcanzados a la fecha: Para el I Trimestre de 2021, se realizaron dos (2) asistencias técnicas que representan un logro del 3% de la meta anual 2021, de estas una (1) correspondió a CO1 y una (1) CC1. 
2. Inconvenientes presentados: Durante el I Trimestre de 2021,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v>
          </cell>
          <cell r="AD9">
            <v>2</v>
          </cell>
          <cell r="AE9">
            <v>0</v>
          </cell>
          <cell r="AF9">
            <v>2</v>
          </cell>
          <cell r="AG9">
            <v>0</v>
          </cell>
          <cell r="AH9">
            <v>1</v>
          </cell>
          <cell r="AI9">
            <v>3</v>
          </cell>
          <cell r="AJ9">
            <v>8</v>
          </cell>
          <cell r="AK9">
            <v>0.11428571428571428</v>
          </cell>
          <cell r="AL9" t="str">
            <v>1. Resultados alcanzados a la fecha: Con referencia al avance acumulado al segundo trimestre de 2021, en cuanto a asistencias técnicas se alcanzó el 14% de logro de la meta anual 2021, con un total de 10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asocio el desarrollo  de un proyecto de mejoramiento de estatus sanitario para que dentro del contexto del mismo,  haya mayor compromiso de parte de los GTT de desarrollar asistencias técnicas en lo que resta de la vigencia 2021, garantizando de esta forma un mayor dinamismo de estas actividades y el alcance adecuado de las metas anuales.</v>
          </cell>
          <cell r="AM9">
            <v>6</v>
          </cell>
          <cell r="AN9">
            <v>5</v>
          </cell>
          <cell r="AO9">
            <v>10</v>
          </cell>
          <cell r="AP9">
            <v>2</v>
          </cell>
          <cell r="AQ9">
            <v>9</v>
          </cell>
          <cell r="AR9">
            <v>6</v>
          </cell>
          <cell r="AS9">
            <v>38</v>
          </cell>
          <cell r="AT9">
            <v>0.54285714285714282</v>
          </cell>
          <cell r="AU9" t="str">
            <v xml:space="preserve">1. Resultados alcanzados a la fecha: Con referencia al avance acumulado al tercer trimestre de 2021, en cuanto a asistencias técnicas se alcanzó el 69% de logro de la meta anual 2021, con un total de 48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implemento una estrategia de mejoramiento de estatus sanitario en PBA de autoconsumo, que ha generado un mayor dinamismo de estas actividades, contribuyendo  al alcance adecuado de las metas anuales. </v>
          </cell>
          <cell r="AV9">
            <v>25</v>
          </cell>
          <cell r="AW9">
            <v>4</v>
          </cell>
          <cell r="AX9"/>
          <cell r="AY9"/>
          <cell r="AZ9"/>
          <cell r="BA9"/>
          <cell r="BB9">
            <v>29</v>
          </cell>
          <cell r="BC9">
            <v>0.41428571428571431</v>
          </cell>
          <cell r="BD9" t="str">
            <v>1. Resultados Alcanzados a la fecha
2. Inconvenientes presentados
3. Acciones de Mejora si aplican</v>
          </cell>
        </row>
        <row r="10">
          <cell r="A10" t="str">
            <v>DO03</v>
          </cell>
          <cell r="B10" t="str">
            <v xml:space="preserve">1 Fortalecimiento  de la inspección  vigilancia y control de los productos competencia del Invima </v>
          </cell>
          <cell r="C10" t="str">
            <v>Dirección de Operaciones Sanitarias</v>
          </cell>
          <cell r="D10" t="str">
            <v xml:space="preserve">Realizar Inspección , vigilancia y control  a establecimientos de competencia de la Direcciòn (Bancos de Sangre) </v>
          </cell>
          <cell r="E10"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0" t="str">
            <v>Inversión</v>
          </cell>
          <cell r="G10" t="str">
            <v>Visitas de IVC</v>
          </cell>
          <cell r="H10" t="str">
            <v>(No. De Inspecciones de IVC de Bancos Sangre realizadas /Total de inspecciones de IVC de Bancos Sangre  Proyectadas por la direcciòn misional para el año)*100</v>
          </cell>
          <cell r="I10" t="str">
            <v>Número</v>
          </cell>
          <cell r="J10" t="str">
            <v>Mensual</v>
          </cell>
          <cell r="K10">
            <v>90</v>
          </cell>
          <cell r="L10">
            <v>81</v>
          </cell>
          <cell r="M10">
            <v>9</v>
          </cell>
          <cell r="N10">
            <v>86</v>
          </cell>
          <cell r="O10">
            <v>70</v>
          </cell>
          <cell r="P10">
            <v>16</v>
          </cell>
          <cell r="Q10">
            <v>86</v>
          </cell>
          <cell r="R10">
            <v>0.9555555555555556</v>
          </cell>
          <cell r="S10">
            <v>1</v>
          </cell>
          <cell r="T10" t="str">
            <v/>
          </cell>
          <cell r="U10">
            <v>0</v>
          </cell>
          <cell r="V10">
            <v>0</v>
          </cell>
          <cell r="W10">
            <v>0</v>
          </cell>
          <cell r="X10">
            <v>3</v>
          </cell>
          <cell r="Y10">
            <v>3</v>
          </cell>
          <cell r="Z10">
            <v>4</v>
          </cell>
          <cell r="AA10">
            <v>10</v>
          </cell>
          <cell r="AB10">
            <v>0.1111111111111111</v>
          </cell>
          <cell r="AC10" t="str">
            <v>1. Resultados Alcanzados a la fecha: En el primer trimestre se realizaron 10 visitas, de las cuales 7 visitas se realizaron en atención a mapa de riesgos y 3 visitas de carácter extraordinario, se da cumplimiento en un 10% del POA total (100 visitas).
2. Inconvenientes presentados: Al comenzar el trimestre, no se contaba con el perfil de Ingenieros Biomédicos y Bacteriólogas suficientes para programar las visitas planeadas en el POA,  actualmente continuamos en pandemia ocasionada por COVID -19 por lo que hay varios funcionarios con restricción trabajando en casa. 
3. Acciones de Mejora si aplican: Contar con personal del perfil requerido y capacitado para realizar visitas a estos establecimientos, en los casos que sea posible hacer visitas mixtas (Presencial y virtual).</v>
          </cell>
          <cell r="AD10">
            <v>12</v>
          </cell>
          <cell r="AE10">
            <v>0</v>
          </cell>
          <cell r="AF10">
            <v>8</v>
          </cell>
          <cell r="AG10">
            <v>0</v>
          </cell>
          <cell r="AH10">
            <v>0</v>
          </cell>
          <cell r="AI10">
            <v>6</v>
          </cell>
          <cell r="AJ10">
            <v>26</v>
          </cell>
          <cell r="AK10">
            <v>0.28888888888888886</v>
          </cell>
          <cell r="AL10" t="str">
            <v>1. Resultados Alcanzados a la fecha: En el segundo trimestre se realizaron 26 visitas, todas en atención a mapa de riesgos, es de aclarar que el POA anual para esta disciplina es de 100 visitas y hasta el momento se ha ejecutado un total de 36 visitas para un porcentaje total de cumplimiento de 36%.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Contar con personal del perfil requerido y capacitado para realizar visitas a estos establecimientos, en los casos que sea posible hacer visitas mixtas (Presencial y virtual).</v>
          </cell>
          <cell r="AM10">
            <v>7</v>
          </cell>
          <cell r="AN10">
            <v>0</v>
          </cell>
          <cell r="AO10">
            <v>11</v>
          </cell>
          <cell r="AP10">
            <v>0</v>
          </cell>
          <cell r="AQ10">
            <v>12</v>
          </cell>
          <cell r="AR10">
            <v>3</v>
          </cell>
          <cell r="AS10">
            <v>33</v>
          </cell>
          <cell r="AT10">
            <v>0.36666666666666664</v>
          </cell>
          <cell r="AU10" t="str">
            <v>1. Resultados Alcanzados a la fecha: En el tercer trimestre se realizaron 33 visitas, 26 en atención a mapa de riesgo y 7 extraordinarias, es de aclarar que el POA anual para esta disciplina se ajustó a 90 visitas y hasta el momento se ha ejecutado un total de 69 visitas para un porcentaje total de cumplimiento de 77%. Se cerró un Banco de Sangre en Barranquilla, se abrió un nuevo Banco de Sangre en Cúcuta. Se impusieron dos Medidas Sanitarias de Seguridad a un Banco de Sangre ubicado en Armenia.
2. Inconvenientes presentados: Aunque sigue avanzando el plan de vacunación para COVID -19,  hay varios funcionarios con restricción trabajando en casa. El Banco de Sangre al que se le impusieron las dos MSS interpuso una tutela, el fallo salió a favor de Invima por lo que las medidas sanitarias de seguridad siguen en firme.
3. Acciones de Mejora si aplican: Contar con personal del perfil requerido y capacitado para realizar visitas a estos establecimientos, en los casos que sea posible continuar haciendo visitas mixtas (Presencial y virtual).</v>
          </cell>
          <cell r="AV10">
            <v>17</v>
          </cell>
          <cell r="AW10">
            <v>0</v>
          </cell>
          <cell r="AX10"/>
          <cell r="AY10"/>
          <cell r="AZ10"/>
          <cell r="BA10"/>
          <cell r="BB10">
            <v>17</v>
          </cell>
          <cell r="BC10">
            <v>0.18888888888888888</v>
          </cell>
          <cell r="BD10" t="str">
            <v>1. Resultados Alcanzados a la fecha
2. Inconvenientes presentados
3. Acciones de Mejora si aplican</v>
          </cell>
        </row>
        <row r="11">
          <cell r="A11" t="str">
            <v>DO04</v>
          </cell>
          <cell r="B11" t="str">
            <v xml:space="preserve">1 Fortalecimiento  de la inspección  vigilancia y control de los productos competencia del Invima </v>
          </cell>
          <cell r="C11" t="str">
            <v>Dirección de Operaciones Sanitarias</v>
          </cell>
          <cell r="D11" t="str">
            <v xml:space="preserve">Realizar Inspección , vigilancia y control  a establecimientos de competencia de la Direcciòn (Cosméticos) </v>
          </cell>
          <cell r="E11"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1" t="str">
            <v>Inversión</v>
          </cell>
          <cell r="G11" t="str">
            <v>Visitas de IVC</v>
          </cell>
          <cell r="H11" t="str">
            <v>(No. De Inspecciones de IVC realizadas/Total de inspecciones de IVC Proyectadas por la direcciòn misional para el año*100)  COSMÉTICOS</v>
          </cell>
          <cell r="I11" t="str">
            <v>Número</v>
          </cell>
          <cell r="J11" t="str">
            <v>Mensual</v>
          </cell>
          <cell r="K11">
            <v>500</v>
          </cell>
          <cell r="L11">
            <v>200</v>
          </cell>
          <cell r="M11">
            <v>300</v>
          </cell>
          <cell r="N11">
            <v>479</v>
          </cell>
          <cell r="O11">
            <v>204</v>
          </cell>
          <cell r="P11">
            <v>275</v>
          </cell>
          <cell r="Q11">
            <v>479</v>
          </cell>
          <cell r="R11">
            <v>0.95799999999999996</v>
          </cell>
          <cell r="S11">
            <v>1</v>
          </cell>
          <cell r="T11" t="str">
            <v/>
          </cell>
          <cell r="U11">
            <v>0</v>
          </cell>
          <cell r="V11">
            <v>14</v>
          </cell>
          <cell r="W11">
            <v>1</v>
          </cell>
          <cell r="X11">
            <v>15</v>
          </cell>
          <cell r="Y11">
            <v>0</v>
          </cell>
          <cell r="Z11">
            <v>37</v>
          </cell>
          <cell r="AA11">
            <v>67</v>
          </cell>
          <cell r="AB11">
            <v>0.13400000000000001</v>
          </cell>
          <cell r="AC11" t="str">
            <v>1. Resultados Alcanzados a la fecha: Las visitas de inspección vigilancia y control en la disciplina de Cosméticos, Aseo, Plaguicidas y Productos de Higiene Domestica, tuvo una ejecución para este primer trimestre de 67 visitas, recibiendo por parte de la Dirección misional para el primer trimestre un total de 73 visitas, obteniendo un porcentaje de cumplimiento de 92%. Es de aclarar que el POA anual para esta disciplina es de 500 visitas.
2. Inconvenientes presentados: La capacidad Operativa  que realiza visitas en esta disciplina estuvo notablemente disminuida  en los Grupo de Trabajo Territorial y el personal de contrato ingresó al finalizar el trimestre, actualmente continuamos en pandemia ocasionada por COVID -19 por lo que hay varios funcionarios con restricción trabajando en casa. 
3. Acciones de Mejora si aplican: Continuar haciendo visitas mixtas (Presencial y virtual) con apoyos entre los diferentes Grupos de Trabajo Territorial para el cumplimiento de las visitas</v>
          </cell>
          <cell r="AD11">
            <v>11</v>
          </cell>
          <cell r="AE11">
            <v>22</v>
          </cell>
          <cell r="AF11">
            <v>6</v>
          </cell>
          <cell r="AG11">
            <v>35</v>
          </cell>
          <cell r="AH11">
            <v>16</v>
          </cell>
          <cell r="AI11">
            <v>37</v>
          </cell>
          <cell r="AJ11">
            <v>127</v>
          </cell>
          <cell r="AK11">
            <v>0.254</v>
          </cell>
          <cell r="AL11" t="str">
            <v>1. Resultados Alcanzados a la fecha: Las visitas de inspección vigilancia y control en la disciplina de Cosméticos, Aseo, Plaguicidas y Productos de Higiene Domestica, tuvo una ejecución para este segundo trimestre de 127 visitas, recibiendo por parte de la Dirección misional 141 visitas, obteniendo un porcentaje de cumplimiento de 90%. Es de aclarar que el POA anual para esta disciplina es de 500 visitas y hasta el momento se ha ejecutado un total de 194 visitas para un porcentaje total de cumplimiento de 38,8%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Continuar haciendo visitas mixtas (Presencial y virtual) con apoyos entre los diferentes Grupos de Trabajo Territorial para el cumplimiento de las visitas.</v>
          </cell>
          <cell r="AM11">
            <v>42</v>
          </cell>
          <cell r="AN11">
            <v>31</v>
          </cell>
          <cell r="AO11">
            <v>34</v>
          </cell>
          <cell r="AP11">
            <v>39</v>
          </cell>
          <cell r="AQ11">
            <v>56</v>
          </cell>
          <cell r="AR11">
            <v>27</v>
          </cell>
          <cell r="AS11">
            <v>229</v>
          </cell>
          <cell r="AT11">
            <v>0.45800000000000002</v>
          </cell>
          <cell r="AU11" t="str">
            <v>1. Resultados Alcanzados a la fecha: Las visitas de inspección vigilancia y control en la disciplina de Cosméticos, Aseo, Plaguicidas y Productos de Higiene Domestica, tuvo una ejecución para este tercer trimestre de 229 visitas, recibiendo por parte de la Dirección misional 185 visitas, obteniendo un porcentaje de cumplimiento de 124%, esto quiere decir que se realizaron visitas del  trimestre anterior y adicionalmente algunas visitas por solicitud de otras entidades (DIAN, GURI). Es de aclarar que el POA anual para esta disciplina es de 500 visitas y hasta el momento se ha ejecutado un total de 423 visitas para un porcentaje total de cumplimiento de 84,60%.
2. Inconvenientes presentados: Aún hay varios funcionarios con restricción trabajando en casa. Las rutas aéreas disponibles no favorecen la llegada oportuna de los funcionarios comisionados para iniciar temprano las visitas programadas.
3. Acciones de Mejora si aplican: Continuar haciendo visitas mixtas (Presencial y virtual) con apoyos entre los diferentes Grupos de Trabajo Territorial para el cumplimiento de las visitas.</v>
          </cell>
          <cell r="AV11">
            <v>38</v>
          </cell>
          <cell r="AW11">
            <v>18</v>
          </cell>
          <cell r="AX11"/>
          <cell r="AY11"/>
          <cell r="AZ11"/>
          <cell r="BA11"/>
          <cell r="BB11">
            <v>56</v>
          </cell>
          <cell r="BC11">
            <v>0.112</v>
          </cell>
          <cell r="BD11" t="str">
            <v>1. Resultados Alcanzados a la fecha
2. Inconvenientes presentados
3. Acciones de Mejora si aplican</v>
          </cell>
        </row>
        <row r="12">
          <cell r="A12" t="str">
            <v>DO05</v>
          </cell>
          <cell r="B12" t="str">
            <v xml:space="preserve">1 Fortalecimiento  de la inspección  vigilancia y control de los productos competencia del Invima </v>
          </cell>
          <cell r="C12" t="str">
            <v>Dirección de Operaciones Sanitarias</v>
          </cell>
          <cell r="D12" t="str">
            <v xml:space="preserve">Realizar Inspección , vigilancia y control  a establecimientos de competencia de la Direcciòn (Dispositivos) </v>
          </cell>
          <cell r="E12"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2" t="str">
            <v>Inversión</v>
          </cell>
          <cell r="G12" t="str">
            <v>Visitas de IVC</v>
          </cell>
          <cell r="H12" t="str">
            <v>(No. De Inspecciones de IVC realizadas /Total de inspecciones de IVC Proyectadas por la direcciòn misional para el año*100)
DISPOSITIVOS</v>
          </cell>
          <cell r="I12" t="str">
            <v>Número</v>
          </cell>
          <cell r="J12" t="str">
            <v>Mensual</v>
          </cell>
          <cell r="K12">
            <v>500</v>
          </cell>
          <cell r="L12">
            <v>150</v>
          </cell>
          <cell r="M12">
            <v>350</v>
          </cell>
          <cell r="N12">
            <v>537</v>
          </cell>
          <cell r="O12">
            <v>114</v>
          </cell>
          <cell r="P12">
            <v>423</v>
          </cell>
          <cell r="Q12">
            <v>537</v>
          </cell>
          <cell r="R12">
            <v>1</v>
          </cell>
          <cell r="S12">
            <v>1</v>
          </cell>
          <cell r="T12" t="str">
            <v>Revisar la sobreejecución del Indicador</v>
          </cell>
          <cell r="U12">
            <v>0</v>
          </cell>
          <cell r="V12">
            <v>44</v>
          </cell>
          <cell r="W12">
            <v>6</v>
          </cell>
          <cell r="X12">
            <v>70</v>
          </cell>
          <cell r="Y12">
            <v>24</v>
          </cell>
          <cell r="Z12">
            <v>49</v>
          </cell>
          <cell r="AA12">
            <v>193</v>
          </cell>
          <cell r="AB12">
            <v>0.38600000000000001</v>
          </cell>
          <cell r="AC12" t="str">
            <v>1. Resultados Alcanzados a la fecha: Las visitas de inspección vigilancia y control en la disciplina de Dispositivos Médicos, tuvo una ejecución para este primer trimestre de 193 visitas es de aclarar que para el año 2021 se estableció una meta POA de 500 Visitas, presentando un porcentaje de cumplimiento del 38%.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ell>
          <cell r="AD12">
            <v>9</v>
          </cell>
          <cell r="AE12">
            <v>39</v>
          </cell>
          <cell r="AF12">
            <v>4</v>
          </cell>
          <cell r="AG12">
            <v>29</v>
          </cell>
          <cell r="AH12">
            <v>7</v>
          </cell>
          <cell r="AI12">
            <v>35</v>
          </cell>
          <cell r="AJ12">
            <v>123</v>
          </cell>
          <cell r="AK12">
            <v>0.246</v>
          </cell>
          <cell r="AL12" t="str">
            <v>1.Resultados Alcanzados a la fecha: Las visitas de inspección vigilancia y control en la disciplina de Dispositivos Médicos, tuvo una ejecución para este primer semestre de 316 visitas ejecutadas entre enero a junio es de aclarar que para el año 2021 se estableció una meta POA de 500 Visitas, presentando un porcentaje de cumplimiento del 63%. De las 316 visitas ejecutadas se reportaron 27 visitas a entidades externas encontrando:
•         1 visita de Orden de malta
•         1 visita para atender solicitud del ministerio de Salud 
•         25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ell>
          <cell r="AM12">
            <v>10</v>
          </cell>
          <cell r="AN12">
            <v>45</v>
          </cell>
          <cell r="AO12">
            <v>33</v>
          </cell>
          <cell r="AP12">
            <v>28</v>
          </cell>
          <cell r="AQ12">
            <v>18</v>
          </cell>
          <cell r="AR12">
            <v>40</v>
          </cell>
          <cell r="AS12">
            <v>174</v>
          </cell>
          <cell r="AT12">
            <v>0.34799999999999998</v>
          </cell>
          <cell r="AU12" t="str">
            <v>1.  Resultados Alcanzados a la fecha: Las visitas de inspección vigilancia y control en la disciplina de Dispositivos Médicos, en lo corrido del año lleva una ejecución de 490 visitas atendidas de enero a septiembre es de aclarar que para el año 2021 se estableció una meta POA de 500 Visitas, presentando un porcentaje de cumplimiento  a la fecha del 98%. De las 490 visitas ejecutadas se reportaron 50 visitas a entidades externas encontrando:  1 visita de Orden de malta, 1 visita para atender solicitud del ministerio de Salud y 48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v>
          </cell>
          <cell r="AV12">
            <v>3</v>
          </cell>
          <cell r="AW12">
            <v>44</v>
          </cell>
          <cell r="AX12"/>
          <cell r="AY12"/>
          <cell r="AZ12"/>
          <cell r="BA12"/>
          <cell r="BB12">
            <v>47</v>
          </cell>
          <cell r="BC12">
            <v>9.4E-2</v>
          </cell>
          <cell r="BD12" t="str">
            <v>1. Resultados Alcanzados a la fecha
2. Inconvenientes presentados
3. Acciones de Mejora si aplican</v>
          </cell>
        </row>
        <row r="13">
          <cell r="A13" t="str">
            <v>DO06</v>
          </cell>
          <cell r="B13" t="str">
            <v xml:space="preserve">1 Fortalecimiento  de la inspección  vigilancia y control de los productos competencia del Invima </v>
          </cell>
          <cell r="C13" t="str">
            <v>Dirección de Operaciones Sanitarias</v>
          </cell>
          <cell r="D13" t="str">
            <v xml:space="preserve">Realizar Inspección , vigilancia y control  a establecimientos de competencia de la Direcciòn (Medicamentos) </v>
          </cell>
          <cell r="E13"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3" t="str">
            <v>Inversión</v>
          </cell>
          <cell r="G13" t="str">
            <v>Visitas de IVC</v>
          </cell>
          <cell r="H13" t="str">
            <v>(No. De Inspecciones de IVC realizadas /Total de inspecciones de IVC Proyectadas por la direcciòn misional para el año)*100
MEDICAMENTOS</v>
          </cell>
          <cell r="I13" t="str">
            <v>Número</v>
          </cell>
          <cell r="J13" t="str">
            <v>Mensual</v>
          </cell>
          <cell r="K13">
            <v>480</v>
          </cell>
          <cell r="L13">
            <v>192</v>
          </cell>
          <cell r="M13">
            <v>288</v>
          </cell>
          <cell r="N13">
            <v>482</v>
          </cell>
          <cell r="O13">
            <v>173</v>
          </cell>
          <cell r="P13">
            <v>309</v>
          </cell>
          <cell r="Q13">
            <v>482</v>
          </cell>
          <cell r="R13">
            <v>1</v>
          </cell>
          <cell r="S13">
            <v>1</v>
          </cell>
          <cell r="T13" t="str">
            <v>Revisar la sobreejecución del Indicador</v>
          </cell>
          <cell r="U13">
            <v>0</v>
          </cell>
          <cell r="V13">
            <v>5</v>
          </cell>
          <cell r="W13">
            <v>5</v>
          </cell>
          <cell r="X13">
            <v>26</v>
          </cell>
          <cell r="Y13">
            <v>29</v>
          </cell>
          <cell r="Z13">
            <v>32</v>
          </cell>
          <cell r="AA13">
            <v>97</v>
          </cell>
          <cell r="AB13">
            <v>0.20208333333333334</v>
          </cell>
          <cell r="AC13" t="str">
            <v xml:space="preserve">1. Resultados Alcanzados a la fecha: La meta POA de visitas IVC, propuesta para el año 2021 es 480 visitas. El total de visitas realizadas en el primer trimestre fue 97 visitas, lo que equivale al 100 % de la meta trimestral. El cumplimiento de la meta POA trimestral, fue óptimo. Se ejecutó 64 visitas por Mapa de riesgo y 33 visitas por demanda.  
2. Inconvenientes presentados: Se presentan tres inconvenientes que influyen en la ejecución del POA así: 1.No se realizó el proceso de contratación de profesionales con el perfil de Químico Farmacéutico, para el cumplimiento de la meta, se hace necesario recurrir a comisiones de profesionales de la salud, al momento no se cuenta con la capacidad operativa idónea. 2. Por la presencia de Pandemia la atención de visitas se realiza en gran porcentaje con la modalidad mixta, lo que genera que los tiempos de visita se extiendan entre 1,5 y 2 días para cada visita.   
3. Acciones de Mejora si aplican: Como acciones de mejora se propone: 1.	Dar curso a la contratación de personal idóneo (perfil Químico Farmacéutico), priorizando al GTT CO2 en quien recae el 60% de la programación de la disciplina, dando cumplimiento al proceso de contratación de acuerdo a las necesidades manifiestas. </v>
          </cell>
          <cell r="AD13">
            <v>21</v>
          </cell>
          <cell r="AE13">
            <v>26</v>
          </cell>
          <cell r="AF13">
            <v>17</v>
          </cell>
          <cell r="AG13">
            <v>19</v>
          </cell>
          <cell r="AH13">
            <v>19</v>
          </cell>
          <cell r="AI13">
            <v>42</v>
          </cell>
          <cell r="AJ13">
            <v>144</v>
          </cell>
          <cell r="AK13">
            <v>0.3</v>
          </cell>
          <cell r="AL13" t="str">
            <v>1. Resultados Alcanzados a la fecha: La meta POA  de visitas IVC, propuesta para el año 2021 es 480 visitas. En el segundo  trimestre se ejecutaron 98 visitas por Mapa de riesgo y 46 visitas por demanda para un total de 144 visitas realizadas, equivalente al 27.70 % de la meta trimestral y avance total de la meta POA 2021 del 47.9 %. 
2. Inconvenientes presentados: A pesar de que se cumple la meta se presentan inconvenientes que influyen en la ejecución  del POA así:
•No se realizó el proceso de contratación de  profesionales con el perfil de Químico Farmacéutico para los GTT CO2 y OCC2, para el cumplimiento de la meta se hace necesario  recurrir a comisiones de profesionales con el perfil requerido sin embargo, no es suficiente para cubrir la necesidad en GTT CO2 el cual no cuenta con la capacidad operativa idónea.
•Por la presencia de Pandemia la atención de visitas se realiza en gran porcentaje con la modalidad mixta, lo que genera que los tiempos de visita se extiendan entre 1,5 y 2 días para cada visita.  
•Durante el mes de mayo se presenta el tercer pico de la pandemia y problemas de orden público que impiden cumplir con la meta de 100% en GTT OCC2 y GAN
3. Acciones de Mejora si aplican: Como acciones de mejora se propone: Realizar  la contratación de personal idóneo (perfil Químico Farmacéutico), priorizando al GTT CO2 en quien recae el 60% de la programación de la disciplina, dar cumplimiento al proceso de contratación de acuerdo a las  necesidades manifiestas.</v>
          </cell>
          <cell r="AM13">
            <v>17</v>
          </cell>
          <cell r="AN13">
            <v>36</v>
          </cell>
          <cell r="AO13">
            <v>21</v>
          </cell>
          <cell r="AP13">
            <v>45</v>
          </cell>
          <cell r="AQ13">
            <v>18</v>
          </cell>
          <cell r="AR13">
            <v>34</v>
          </cell>
          <cell r="AS13">
            <v>171</v>
          </cell>
          <cell r="AT13">
            <v>0.35625000000000001</v>
          </cell>
          <cell r="AU13" t="str">
            <v>1. Resultados Alcanzados a la fecha: La meta POA  de visitas IVC, propuesta para el año 2021 es 480 visitas. En el tercer trimestre se ejecutaron 88 visitas por Mapa de riesgo y 83 visitas por demanda para un total de 171 visitas realizadas, equivalente al 35.6 % de la meta trimestral y avance total de la meta POA 2021 del 85.8 %. 
2. Inconvenientes presentados: A pesar de que se cumple la meta se presentan inconvenientes que influyen en la ejecución  del POA así: No se realizó el proceso de contratación de profesionales con el perfil de Químico Farmacéutico para los GTT CO2 y OCC2, los cuales no cuentan con la capacidad operativa suficiente para el cumplimiento de la meta, se hace necesario  recurrir a comisiones de profesionales con el perfil requeridos aumentando el rubro de viáticos;  El retorno a la normalidad con el reintegro de los funcionarios de perfiles idóneos no se ha dado, se continúa realizando visitas con la modalidad mixta, lo que genera que los tiempos de visita se extiendan entre 1,5 y 2 días para cada visita; La demora en la segunda dosis de la vacunación covid -19 impide que se realice algunas comisiones de profesionales con perfiles requeridos, lo que ocasiona el incumplimiento de algunas visitas del mapa de riesgo.
3, Acciones de Mejora si aplican: Como acciones de mejora se propone: 	A la fecha no se requiere la implementación de acciones dado que la meta POA se encuentra en un porcentaje de avance significativo.</v>
          </cell>
          <cell r="AV13">
            <v>26</v>
          </cell>
          <cell r="AW13">
            <v>44</v>
          </cell>
          <cell r="AX13"/>
          <cell r="AY13"/>
          <cell r="AZ13"/>
          <cell r="BA13"/>
          <cell r="BB13">
            <v>70</v>
          </cell>
          <cell r="BC13">
            <v>0.14583333333333334</v>
          </cell>
          <cell r="BD13" t="str">
            <v>1. Resultados Alcanzados a la fecha
2. Inconvenientes presentados
3. Acciones de Mejora si aplican</v>
          </cell>
        </row>
        <row r="14">
          <cell r="A14" t="str">
            <v>DO07</v>
          </cell>
          <cell r="B14" t="str">
            <v xml:space="preserve">1 Fortalecimiento  de la inspección  vigilancia y control de los productos competencia del Invima </v>
          </cell>
          <cell r="C14" t="str">
            <v>Dirección de Operaciones Sanitarias</v>
          </cell>
          <cell r="D14" t="str">
            <v xml:space="preserve">Realizar Inspección , vigilancia y control  a establecimientos de competencia de la Direcciòn (Alimentos) </v>
          </cell>
          <cell r="E14"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4" t="str">
            <v>Funcionamiento</v>
          </cell>
          <cell r="G14" t="str">
            <v>Visitas de IVC</v>
          </cell>
          <cell r="H14" t="str">
            <v>(No. De Inspecciones de IVC realizadas /Total de inspecciones de IVC Proyectadas por la direcciòn misional para el año)*100
ALIMENTOS</v>
          </cell>
          <cell r="I14" t="str">
            <v>Número</v>
          </cell>
          <cell r="J14" t="str">
            <v>Mensual</v>
          </cell>
          <cell r="K14">
            <v>7231</v>
          </cell>
          <cell r="L14">
            <v>3182</v>
          </cell>
          <cell r="M14">
            <v>4049</v>
          </cell>
          <cell r="N14">
            <v>6661</v>
          </cell>
          <cell r="O14">
            <v>2871</v>
          </cell>
          <cell r="P14">
            <v>3790</v>
          </cell>
          <cell r="Q14">
            <v>6661</v>
          </cell>
          <cell r="R14">
            <v>0.92117272852994059</v>
          </cell>
          <cell r="S14">
            <v>1</v>
          </cell>
          <cell r="T14" t="str">
            <v/>
          </cell>
          <cell r="U14">
            <v>45</v>
          </cell>
          <cell r="V14">
            <v>243</v>
          </cell>
          <cell r="W14">
            <v>242</v>
          </cell>
          <cell r="X14">
            <v>274</v>
          </cell>
          <cell r="Y14">
            <v>248</v>
          </cell>
          <cell r="Z14">
            <v>294</v>
          </cell>
          <cell r="AA14">
            <v>1346</v>
          </cell>
          <cell r="AB14">
            <v>0.18614299543631585</v>
          </cell>
          <cell r="AC14" t="str">
            <v>1. Resultados Alcanzados a la fecha: En el primer trimestre del año 2021 se realizaron un total de 1346 visitas de IVC, superando la meta propuesta de 1119 en 226 visitas que equivalen al 20,2% más de lo proyectado. De estas, se realizaron 783 visitas atendiendo el listado priorizado que equivalen al 58% del total realizado. De igual manera se realizaron 563 visitas atendiendo la demanda que equivalen al 42% del total de visitas realizadas en el primer trimestre del año 2021. Finalmente se establece que se realizaron 535 visitas a más de 75 kilómetros que equivale al 40% de las realizadas y 811 visitas a menos de 75 kilómetros equivlentes al 60%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ell>
          <cell r="AD14">
            <v>247</v>
          </cell>
          <cell r="AE14">
            <v>301</v>
          </cell>
          <cell r="AF14">
            <v>193</v>
          </cell>
          <cell r="AG14">
            <v>269</v>
          </cell>
          <cell r="AH14">
            <v>314</v>
          </cell>
          <cell r="AI14">
            <v>326</v>
          </cell>
          <cell r="AJ14">
            <v>1650</v>
          </cell>
          <cell r="AK14">
            <v>0.22818420688701424</v>
          </cell>
          <cell r="AL14" t="str">
            <v>1. Resultados Alcanzados a la fecha: En el segundo trimestre del año 2021 se realizaron un total de 1650 visitas de IVC. Se establece que se realizaron 754 visitas a más de 75 kilómetros que equivale al 46% de las realizadas y 896 visitas a menos de 75 kilómetros equivlentes al 54%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ell>
          <cell r="AM14">
            <v>256</v>
          </cell>
          <cell r="AN14">
            <v>415</v>
          </cell>
          <cell r="AO14">
            <v>445</v>
          </cell>
          <cell r="AP14">
            <v>455</v>
          </cell>
          <cell r="AQ14">
            <v>495</v>
          </cell>
          <cell r="AR14">
            <v>609</v>
          </cell>
          <cell r="AS14">
            <v>2675</v>
          </cell>
          <cell r="AT14">
            <v>0.36993500207440189</v>
          </cell>
          <cell r="AU14" t="str">
            <v>1. Resultados Alcanzados a la fecha: En el año 2021 se tienen proyectados un total de 8141 visitas de IVC, de los cuales hasta el III Trimestre se tenía programada la ejecución de un total de 5390 visitas de IVC; cifra que fue superada ya que con corte a 30 de septiembre se han realizado un total de 5.671 visitas, superando las expectativas en un total de 267 visitas, que equivalen al 3,2% de la meta proyectada para el año 2021. De estas visitas se realizaron 3679 visitas atendiendo el listado priorizado que equivalen al 64,8% de las visitas realizadas. De igual manera se realizaron 1992 visitas atendiendo la demanda que equivalen al 24,4% del total de visitas realizadas hasta el tercer trimetsre del año 2021. Sin embargo para el tercer trimestre se proyectó la realización de un total de 2751 visitas, de las cuales solo se realizaron un total de 2670 equivalente al 96,9%, de las cuales se generaron atendiendo el listado priorizado un total de 1822 que equivalen al 68% de las ejecutadas y atendicneo visitas extgraordinarias un total de 845 visitas que equivalen al 31,6%. De las visitas realizadas en el tercer trimestre 1196 visitas se generaron a más de 75 Km, lo que equivale al 44,8% y 1471 a menos de 75 Km que equivalen al 55,1%.
2. Inconvenientes presentados: Los principales inconvenientes presentados, se relacionaron con la vacunación de los funcionarios adscritos a la disciplina de Alimentos, toda vez que la misma se inició a partir del mes de julio y tuvo algunos inconvenientes debido a la falt de vacunas a nivel Nacional.
El otro inconveniente también relacionado con el Covid 19, tuvo que ver con las restricciones de movilidad establecidas para algunos funcionarios de los GTT por parte de Talento Humano, la cual a venido levántandose paulatinamente a medida que los funcionarios cumplen con su esquema de vacunacion.
3. Acciones de Mejora si aplican: La principal acción de mejora esta relacionad con el seguimiento continuo a la evolución de la pandemira, vacunación y levantamiento de las restricciones de movilidad, acciones que permitirán clontar clon el talento humano de los GTT de manera completa.</v>
          </cell>
          <cell r="AV14">
            <v>386</v>
          </cell>
          <cell r="AW14">
            <v>604</v>
          </cell>
          <cell r="AX14"/>
          <cell r="AY14"/>
          <cell r="AZ14"/>
          <cell r="BA14"/>
          <cell r="BB14">
            <v>990</v>
          </cell>
          <cell r="BC14">
            <v>0.13691052413220856</v>
          </cell>
          <cell r="BD14" t="str">
            <v>1. Resultados Alcanzados a la fecha
2. Inconvenientes presentados
3. Acciones de Mejora si aplican</v>
          </cell>
        </row>
        <row r="15">
          <cell r="A15" t="str">
            <v>DO08</v>
          </cell>
          <cell r="B15" t="str">
            <v xml:space="preserve">1 Fortalecimiento  de la inspección  vigilancia y control de los productos competencia del Invima </v>
          </cell>
          <cell r="C15" t="str">
            <v>Dirección de Operaciones Sanitarias</v>
          </cell>
          <cell r="D15" t="str">
            <v xml:space="preserve">Realizar Inspección , vigilancia y control  a establecimientos de competencia de la Direcciòn (PBA) </v>
          </cell>
          <cell r="E15"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5" t="str">
            <v>Funcionamiento</v>
          </cell>
          <cell r="G15" t="str">
            <v>Visitas de IVC</v>
          </cell>
          <cell r="H15" t="str">
            <v>(No. De Inspecciones de IVC realizadas /Total de inspecciones de IVC Proyectadas por la direcciòn misional para el año)*100 PBA</v>
          </cell>
          <cell r="I15" t="str">
            <v>Número</v>
          </cell>
          <cell r="J15" t="str">
            <v>Mensual</v>
          </cell>
          <cell r="K15">
            <v>832</v>
          </cell>
          <cell r="L15">
            <v>499</v>
          </cell>
          <cell r="M15">
            <v>333</v>
          </cell>
          <cell r="N15">
            <v>801</v>
          </cell>
          <cell r="O15">
            <v>342</v>
          </cell>
          <cell r="P15">
            <v>459</v>
          </cell>
          <cell r="Q15">
            <v>801</v>
          </cell>
          <cell r="R15">
            <v>0.96274038461538458</v>
          </cell>
          <cell r="S15">
            <v>1</v>
          </cell>
          <cell r="T15" t="str">
            <v/>
          </cell>
          <cell r="U15">
            <v>15</v>
          </cell>
          <cell r="V15">
            <v>29</v>
          </cell>
          <cell r="W15">
            <v>31</v>
          </cell>
          <cell r="X15">
            <v>42</v>
          </cell>
          <cell r="Y15">
            <v>56</v>
          </cell>
          <cell r="Z15">
            <v>38</v>
          </cell>
          <cell r="AA15">
            <v>211</v>
          </cell>
          <cell r="AB15">
            <v>0.25360576923076922</v>
          </cell>
          <cell r="AC15" t="str">
            <v xml:space="preserve">1. Resultados Alcanzados a la fecha: Se programaron 171 visitas por listado priorizado para el 1er trimestre y se ejecutaron un total de 211 incluyendo visitas extemporáneas.  
2. Inconvenientes presentados: Persiste la contingencia sanitaria que enfrenta el país, lo que dificulta cumplir con las metas planteadas.  
Teniendo en cuenta que se requiere aumentar la presencia institucional en las plantas de beneficio animal, las demoras en la contratación de médicos veterinarios afectan directamente la operación para garantizar la ejecución de actividades desde el mes de enero.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D15">
            <v>23</v>
          </cell>
          <cell r="AE15">
            <v>57</v>
          </cell>
          <cell r="AF15">
            <v>18</v>
          </cell>
          <cell r="AG15">
            <v>48</v>
          </cell>
          <cell r="AH15">
            <v>41</v>
          </cell>
          <cell r="AI15">
            <v>62</v>
          </cell>
          <cell r="AJ15">
            <v>249</v>
          </cell>
          <cell r="AK15">
            <v>0.29927884615384615</v>
          </cell>
          <cell r="AL15" t="str">
            <v xml:space="preserve">1. Resultados Alcanzados a la fecha: Se programaron 231 visitas por listado priorizado para el 2do trimestre y se ejecutaron un total de 247 incluyendo visitas extemporáneas, lo que refleja algo más del 100% de cumplimiento.  
2. Inconvenientes presentados: Persiste la contingencia sanitaria que enfrenta el país, sumado a los diferentes paros que afectaron gran parte de las industrias, generando dificultades para cumplir con las metas, especialmente en OCC2.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M15">
            <v>21</v>
          </cell>
          <cell r="AN15">
            <v>58</v>
          </cell>
          <cell r="AO15">
            <v>46</v>
          </cell>
          <cell r="AP15">
            <v>33</v>
          </cell>
          <cell r="AQ15">
            <v>54</v>
          </cell>
          <cell r="AR15">
            <v>43</v>
          </cell>
          <cell r="AS15">
            <v>255</v>
          </cell>
          <cell r="AT15">
            <v>0.30649038461538464</v>
          </cell>
          <cell r="AU15" t="str">
            <v xml:space="preserve">1. Resultados Alcanzados a la fecha: Se programaron 200 visitas por listado priorizado para el 3er trimestre y se ejecutaron un total de 255 incluyendo visitas extemporáneas, lo que refleja algo más del 100% de cumplimiento. 
2. Inconvenientes presentados: Persiste la contingencia sanitaria que enfrenta el país.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ell>
          <cell r="AV15">
            <v>37</v>
          </cell>
          <cell r="AW15">
            <v>49</v>
          </cell>
          <cell r="AX15"/>
          <cell r="AY15"/>
          <cell r="AZ15"/>
          <cell r="BA15"/>
          <cell r="BB15">
            <v>86</v>
          </cell>
          <cell r="BC15">
            <v>0.10336538461538461</v>
          </cell>
          <cell r="BD15" t="str">
            <v>1. Resultados Alcanzados a la fecha
2. Inconvenientes presentados
3. Acciones de Mejora si aplican</v>
          </cell>
        </row>
        <row r="16">
          <cell r="A16" t="str">
            <v>DO09</v>
          </cell>
          <cell r="B16" t="str">
            <v xml:space="preserve">1 Fortalecimiento  de la inspección  vigilancia y control de los productos competencia del Invima </v>
          </cell>
          <cell r="C16" t="str">
            <v>Dirección de Operaciones Sanitarias</v>
          </cell>
          <cell r="D16" t="str">
            <v xml:space="preserve">Realizar Inspección , vigilancia y control  a establecimientos de competencia de la Direcciòn (PBA) </v>
          </cell>
          <cell r="E16" t="str">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ell>
          <cell r="F16" t="str">
            <v>Funcionamiento</v>
          </cell>
          <cell r="G16" t="str">
            <v>Informes de gestión de la IVC basada en riesgo en Planta de Beneficio de Bovinos con clasificación exportación del proyecto PINES</v>
          </cell>
          <cell r="H16" t="str">
            <v>(Número de informes de gestión de la IVC   Proyecto PINES elaborados /Número de informes de gestión de la IVC   Proyecto PINES programados ) * 100</v>
          </cell>
          <cell r="I16" t="str">
            <v>Número</v>
          </cell>
          <cell r="J16" t="str">
            <v>Trimestral</v>
          </cell>
          <cell r="K16">
            <v>12</v>
          </cell>
          <cell r="L16">
            <v>0</v>
          </cell>
          <cell r="M16">
            <v>12</v>
          </cell>
          <cell r="N16">
            <v>9</v>
          </cell>
          <cell r="O16">
            <v>0</v>
          </cell>
          <cell r="P16">
            <v>9</v>
          </cell>
          <cell r="Q16">
            <v>9</v>
          </cell>
          <cell r="R16">
            <v>0.75</v>
          </cell>
          <cell r="S16">
            <v>1</v>
          </cell>
          <cell r="T16" t="str">
            <v/>
          </cell>
          <cell r="U16">
            <v>0</v>
          </cell>
          <cell r="V16">
            <v>0</v>
          </cell>
          <cell r="W16">
            <v>0</v>
          </cell>
          <cell r="X16">
            <v>0</v>
          </cell>
          <cell r="Y16">
            <v>0</v>
          </cell>
          <cell r="Z16">
            <v>3</v>
          </cell>
          <cell r="AA16">
            <v>3</v>
          </cell>
          <cell r="AB16">
            <v>0.25</v>
          </cell>
          <cell r="AC16" t="str">
            <v xml:space="preserve">1. Resultados Alcanzados a la fecha: La meta proyectada para el primer trimestre de 2021 de informes de gestión de la IVC proyecto PINES que corresponde a 3 informes mensuales por equipo pines se cumplió en su totalidad, contando con un total de 9 informes durante el trimestre.
2. Inconvenientes presentados: El proyecto PINES presenta inconvenientes por las dificultades en cuanto a inspección en plantas de beneficio a raíz del coronavirus COVID-19, teniendo en cuenta la adopción de medidas para hacer frente al virus. Otra dificultad se da con respecto a la contratación de médicos veterinarios, por los trámites administrativos, lo cual genera no contar con los médicos veterinarios desde los primeros días del mes de enero para iniciar las actividades en las diferentes plantas, lo que no permite garantizar durante los 365 días las labores propias de estos equipos para fortalecer y garantizar los acuerdos con algunos países mediante los puntos de inspección requeridos para certificar las exportaciones. 
Existe una inconsistencia en la forma en la que se reporta la información correspondiente al indicador ya que dentro de la ejecución mensual se reporta un (1) informe al mes, siendo este un total de tres (3) en el trimestre, pero al momento de ingresar la cantidad en los GTT, solo se verán reflejados dos (2) ya que son los únicos GTT que realizan este informe, es por eso que se ve reflejada una diferencia en estos datos mencionados.
 3. Acciones de Mejora si aplican: Es importante que se realicen las contrataciones de médicos veterinarios para garantizar la operación en lo posible por el mayor número de días posible del año.  </v>
          </cell>
          <cell r="AD16">
            <v>0</v>
          </cell>
          <cell r="AE16">
            <v>0</v>
          </cell>
          <cell r="AF16">
            <v>0</v>
          </cell>
          <cell r="AG16">
            <v>0</v>
          </cell>
          <cell r="AH16">
            <v>0</v>
          </cell>
          <cell r="AI16">
            <v>3</v>
          </cell>
          <cell r="AJ16">
            <v>3</v>
          </cell>
          <cell r="AK16">
            <v>0.25</v>
          </cell>
          <cell r="AL16" t="str">
            <v>1. Resultados Alcanzados a la fecha: La meta proyectada para el segundo trimestre de 2021 de informes de gestión de la IVC proyecto PINES que corresponde a 3 informes mensuales por equipo pines se cumplió en su totalidad, contando con un total de 9 informes durante el trimestre.
2. Inconvenientes presentados: Con respecto al proyecto PINES, continúan presentándose inconvenientes por los contagios recurrentes de COVID-19 en operarios de las diferentes PBA, lo que afecta de forma directa la inspección presencial.
3. Acciones de Mejora si aplican: NA</v>
          </cell>
          <cell r="AM16">
            <v>0</v>
          </cell>
          <cell r="AN16">
            <v>0</v>
          </cell>
          <cell r="AO16">
            <v>0</v>
          </cell>
          <cell r="AP16">
            <v>0</v>
          </cell>
          <cell r="AQ16">
            <v>0</v>
          </cell>
          <cell r="AR16">
            <v>3</v>
          </cell>
          <cell r="AS16">
            <v>3</v>
          </cell>
          <cell r="AT16">
            <v>0.25</v>
          </cell>
          <cell r="AU16" t="str">
            <v>1. Resultados Alcanzados a la fecha: La meta proyectada para el tercer trimestre de 2021 de informes de gestión de la IVC proyecto PINES que corresponde a 3 informes mensuales por equipo pines se cumplió en su totalidad, contando con un total de 9 informes durante lo recorrido en el año. 
2. Inconvenientes presentados: Con respecto al proyecto PINES, continúan presentándose inconvenientes por los contagios recurrentes de COVID-19 en operarios de las diferentes PBA, lo que afecta de forma directa la inspección presencial.
3. Acciones de Mejora si aplican: Ninguno</v>
          </cell>
          <cell r="AV16">
            <v>0</v>
          </cell>
          <cell r="AW16">
            <v>0</v>
          </cell>
          <cell r="AX16"/>
          <cell r="AY16"/>
          <cell r="AZ16"/>
          <cell r="BA16"/>
          <cell r="BB16">
            <v>0</v>
          </cell>
          <cell r="BC16">
            <v>0</v>
          </cell>
          <cell r="BD16" t="str">
            <v>1. Resultados Alcanzados a la fecha
2. Inconvenientes presentados
3. Acciones de Mejora si aplican</v>
          </cell>
        </row>
        <row r="17">
          <cell r="A17" t="str">
            <v>DO10</v>
          </cell>
          <cell r="B17" t="str">
            <v xml:space="preserve">1 Fortalecimiento  de la inspección  vigilancia y control de los productos competencia del Invima </v>
          </cell>
          <cell r="C17" t="str">
            <v>Dirección de Operaciones Sanitarias</v>
          </cell>
          <cell r="D17" t="str">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ell>
          <cell r="E17" t="str">
            <v>Emitir Certificados de Inspección Sanitaria de Importación y Exportación en los puertos, aeropuertos y pasos fronterizos. CIS IMPORTACION Y EXPORTACION</v>
          </cell>
          <cell r="F17" t="str">
            <v>Funcionamiento</v>
          </cell>
          <cell r="G17" t="str">
            <v xml:space="preserve">Porcentaje de cuumplimiento en la  proyeccion de Trámites de solicitud de Certificados de Inspección Sanitaria emitidos  </v>
          </cell>
          <cell r="H17" t="str">
            <v xml:space="preserve">(Cantidad de CIS emitidos / Cantidad total de CIS Proyectados por año) * 100 </v>
          </cell>
          <cell r="I17" t="str">
            <v>Unidad</v>
          </cell>
          <cell r="J17" t="str">
            <v>Mensual</v>
          </cell>
          <cell r="K17">
            <v>60000</v>
          </cell>
          <cell r="L17">
            <v>0</v>
          </cell>
          <cell r="M17">
            <v>60000</v>
          </cell>
          <cell r="N17">
            <v>56549</v>
          </cell>
          <cell r="O17">
            <v>0</v>
          </cell>
          <cell r="P17">
            <v>56549</v>
          </cell>
          <cell r="Q17">
            <v>56549</v>
          </cell>
          <cell r="R17">
            <v>0.94248333333333334</v>
          </cell>
          <cell r="S17">
            <v>1</v>
          </cell>
          <cell r="T17" t="str">
            <v/>
          </cell>
          <cell r="U17">
            <v>0</v>
          </cell>
          <cell r="V17">
            <v>4700</v>
          </cell>
          <cell r="W17"/>
          <cell r="X17">
            <v>5151</v>
          </cell>
          <cell r="Y17"/>
          <cell r="Z17">
            <v>6295</v>
          </cell>
          <cell r="AA17">
            <v>16146</v>
          </cell>
          <cell r="AB17">
            <v>0.26910000000000001</v>
          </cell>
          <cell r="AC17" t="str">
            <v>1. Resultados Alcanzados a la fecha: En el primer trimestre del 2021 las importaciones y exportaciones aprobadas y negadas de alimentos correspondieron a un total de 16.146 CIS de alimentos de los cuales 15.992 trámites generaron certificados de inspección oportunos, es decir dentro de los dos días establecidos en el procedimiento, que corresponde al 99.0% de índice de oportunidad. En este periodo se generaron 9.911 trámites que fueron exhaustivos y 6.235 documentales. El índice de oportunidad se mantiene  al 99% con respecto al año anterior, demostrando consistencia en el desempeño del proceso.
2. Inconvenientes presentados: Se mantiene la deficiencia de recursos humanos en algunos PAPF como Buenaventura, Paraguachón y Santa Marta, fortaleciéndose con el ingreso de algunos contratistas a partir del mes de marzo Se han presentado dificultades en algunos aplicativos tecnológicos como el cargue de documentos por parte de los usuarios al iniciar el año, en el funcionamiento de la URL para consulta de documentos y ocasionalmente de Sivicos. También han existido inconvenientes en algunos PAPF por emergencia sanitaria COVID-19.                                                                    
3. Acciones de mejora  si aplican: La implementación de Agenda Nacional se ha fortalecido y se continúa con la estrategia de análisis permanente para equilibrar cargas laborales, aunque continúa pendiente la propuesta de estudio de las mismas con el objetivo de seguir mejorando los tiempos de respuesta en los trámites. A través de la Coordinación de PAPF, Dirección de Operaciones y Talento Humano se gestionan los recursos humanos faltantes que se mejorarán en próximas semanas. Se seguirá gestionando con la oficina de tecnologías las mejoras en los aplicativos requeridos para la operación.</v>
          </cell>
          <cell r="AD17"/>
          <cell r="AE17">
            <v>5527</v>
          </cell>
          <cell r="AF17"/>
          <cell r="AG17">
            <v>4881</v>
          </cell>
          <cell r="AH17"/>
          <cell r="AI17">
            <v>5146</v>
          </cell>
          <cell r="AJ17">
            <v>15554</v>
          </cell>
          <cell r="AK17">
            <v>0.25923333333333332</v>
          </cell>
          <cell r="AL17" t="str">
            <v xml:space="preserve">1. Resultados Alcanzados a la fecha: En el segundo trimestre del 2021 las importaciones y exportaciones aprobadas y negadas de alimentos correspondieron a un total de 15.554 certificados emitidos.  El índice de oportunidad alcanzo el 98 % demostrando consistencia en el desempeño del proceso.  
2. Inconvenientes presentados: Se mantiene la deficiencia de recursos humanos en algunos PAPF como Buenaventura, Paraguachón y Santa Marta, en este trimestre el puerto de buenaventura presento una disminución significativa de tramites ocasionada por factores externo a la entidad como lo fue el paro nacional. Las dificultades de ingreso a este puerto ocasiono que los usuarios radicaran los tramites por Cartagena lo que hizo congestionar este puerto logrando represar gran cantidad de tramites. Situación que afectó al interior del grupo entendiendo que gran parte de los funcionarios del puerto tienen trabajo en casa, a esto se le suma que este puerto de Cartagena Se han presentado dificultades en la red de internet del puerto y en algunos aplicativos tecnológicos, en el funcionamiento de la URL para consulta de documentos y ocasionalmente de Sivicos han presentado fallas.  
3. Acciones de Mejora si aplican: Con la implementación de Agenda Nacional se pudo hacerle frente a esta emergencia en Cartagena que causo la congestión de tramites, pues se logró brindar apoyo con funcionarios a nivel nacional lo que permitió el análisis permanente para equilibrar cargas laborales, aunque continúa pendiente la propuesta de estudio de estas con el objetivo de seguir mejorando los tiempos de respuesta en los trámites. A través de la Coordinación de PAPF, Dirección de Operaciones y Talento Humano se siguen gestionando los recursos humanos faltantes para algunos PAPF.  Se seguirá gestionando con la oficina de tecnologías las mejoras en los aplicativos requeridos para la operación. </v>
          </cell>
          <cell r="AM17"/>
          <cell r="AN17">
            <v>5833</v>
          </cell>
          <cell r="AO17"/>
          <cell r="AP17">
            <v>6133</v>
          </cell>
          <cell r="AQ17"/>
          <cell r="AR17">
            <v>6209</v>
          </cell>
          <cell r="AS17">
            <v>18175</v>
          </cell>
          <cell r="AT17">
            <v>0.30291666666666667</v>
          </cell>
          <cell r="AU17" t="str">
            <v>1. Resultados Alcanzados a la fecha: En el tercer trimestre del 2021 las importaciones y exportaciones aprobadas y negadas de alimentos correspondieron a un total de 16.913 CIS de alimentos y 1262 Bebidas para un total de 18.175 certificados emitidos.  El índice de oportunidad alcanzo el 98 % demostrando consistencia en el desempeño del proceso. 
2. Inconvenientes presentados: Se mantiene la deficiencia de recursos humanos en algunos PAPF como Cartagena el cual ha mostrado un aumento significativo de tramites logrando posicionarse en este trimestre como el mayor puerto en expedición de cis con un 51% del volumen total que se tramita en el grupo, lo que ha ocasionado que  se recargue el poco personal de este puerto que sigue siendo deficiente ante el número de tramites que llega al puerto entendiendo que varios funcionarios tienen trabajo en casa y restricciones para inspecciones físicas. El sistema de información sivicos ha presentado dificultades en el funcionamiento y ha dejado de funcionar por algunos periodos de tiempo lo que ha ocasionado traumatismo al interior de la operación.  
3. Acciones de Mejora si aplican: Con la implementación de Agenda Nacional se sigue apoyando el puerto de Cartagena, dado que se han distribuido los tramites de este puerto a todos los funcionarios de otros PAPF de esta forma se logró brindar un servicio oportuno a los usuarios, la Coordinación de PAPF, Dirección de Operaciones y Talento Humano se siguen gestionando los recursos humanos faltantes para algunos PAPF.  Se seguirá gestionando con la oficina de tecnologías las mejoras en los aplicativos requeridos para la operación.</v>
          </cell>
          <cell r="AV17"/>
          <cell r="AW17">
            <v>6674</v>
          </cell>
          <cell r="AX17"/>
          <cell r="AY17"/>
          <cell r="AZ17"/>
          <cell r="BA17"/>
          <cell r="BB17">
            <v>6674</v>
          </cell>
          <cell r="BC17">
            <v>0.11123333333333334</v>
          </cell>
          <cell r="BD17" t="str">
            <v>1. Resultados Alcanzados a la fecha
2. Inconvenientes presentados
3. Acciones de Mejora si aplican</v>
          </cell>
        </row>
        <row r="18">
          <cell r="A18" t="str">
            <v>DO11</v>
          </cell>
          <cell r="B18" t="str">
            <v xml:space="preserve">1 Fortalecimiento  de la inspección  vigilancia y control de los productos competencia del Invima </v>
          </cell>
          <cell r="C18" t="str">
            <v>Dirección de Operaciones Sanitarias</v>
          </cell>
          <cell r="D18" t="str">
            <v>Autorizaciones para estudios de importación (VUCE)</v>
          </cell>
          <cell r="E18" t="str">
            <v>Emitir Autorizaciones para estudios de importación (VUCE)</v>
          </cell>
          <cell r="F18" t="str">
            <v>Funcionamiento</v>
          </cell>
          <cell r="G18" t="str">
            <v>Solicitudes evaluadas</v>
          </cell>
          <cell r="H18" t="str">
            <v>(No. de Solicitudes evaludas / No. de solicitudes proyectadas) X100</v>
          </cell>
          <cell r="I18" t="str">
            <v>Número</v>
          </cell>
          <cell r="J18" t="str">
            <v>Mensual</v>
          </cell>
          <cell r="K18">
            <v>3600</v>
          </cell>
          <cell r="L18">
            <v>0</v>
          </cell>
          <cell r="M18">
            <v>3600</v>
          </cell>
          <cell r="N18">
            <v>3439</v>
          </cell>
          <cell r="O18">
            <v>0</v>
          </cell>
          <cell r="P18">
            <v>3439</v>
          </cell>
          <cell r="Q18">
            <v>3439</v>
          </cell>
          <cell r="R18">
            <v>0.95527777777777778</v>
          </cell>
          <cell r="S18">
            <v>1</v>
          </cell>
          <cell r="T18" t="str">
            <v/>
          </cell>
          <cell r="U18">
            <v>0</v>
          </cell>
          <cell r="V18">
            <v>214</v>
          </cell>
          <cell r="W18">
            <v>0</v>
          </cell>
          <cell r="X18">
            <v>375</v>
          </cell>
          <cell r="Y18">
            <v>0</v>
          </cell>
          <cell r="Z18">
            <v>372</v>
          </cell>
          <cell r="AA18">
            <v>961</v>
          </cell>
          <cell r="AB18">
            <v>0.26694444444444443</v>
          </cell>
          <cell r="AC18" t="str">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primer trimestre de 576 autorizaciones a 961. (aumento del 67%). Por lo tanto se solicita ajustar la meta propuesta.
2. Inconvenientes presentados: No aplica
3. Acciones de Mejora si aplican: No aplica</v>
          </cell>
          <cell r="AD18">
            <v>0</v>
          </cell>
          <cell r="AE18">
            <v>348</v>
          </cell>
          <cell r="AF18">
            <v>0</v>
          </cell>
          <cell r="AG18">
            <v>255</v>
          </cell>
          <cell r="AH18">
            <v>0</v>
          </cell>
          <cell r="AI18">
            <v>366</v>
          </cell>
          <cell r="AJ18">
            <v>969</v>
          </cell>
          <cell r="AK18">
            <v>0.26916666666666667</v>
          </cell>
          <cell r="AL18" t="str">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segundo trimestre de 576 autorizaciones a 961. (aumento del 67%). Por lo tanto se solicita ajustar la meta propuesta.
2. Inconvenientes presentados: No aplica
3. Acciones de Mejora si aplican: No aplica</v>
          </cell>
          <cell r="AM18">
            <v>0</v>
          </cell>
          <cell r="AN18">
            <v>333</v>
          </cell>
          <cell r="AO18">
            <v>0</v>
          </cell>
          <cell r="AP18">
            <v>437</v>
          </cell>
          <cell r="AQ18">
            <v>0</v>
          </cell>
          <cell r="AR18">
            <v>476</v>
          </cell>
          <cell r="AS18">
            <v>1246</v>
          </cell>
          <cell r="AT18">
            <v>0.34611111111111109</v>
          </cell>
          <cell r="AU18" t="str">
            <v>1. Resultados Alcanzados a la fecha: Teniendo presente la emergencia en salud publica debido al SARS CoV2 (Covid-19) las solicitudes de Autorización de Importación  de vital no disponible para los reactivos de diagnóstico, dispositivos médicos y medicamentos, tuvo una disminución pequeña de – 3.98% comparada con el trimestre anterior. Se debe tener en cuenta que mediante un auto control, donde se identificó que en los meses de MAYO, JUNIO Y JULIO se evidenciaron unos errores en el reporte del total de autorizaciones realizadas, los cuales una vez revisadas nuevamente se identificó que los datos reportados eran menores a los reportado en su momento, lo que generó una diferencia considerable, la cual corresponde a una diferencia de 164, las cuales fueron adicionadas en el mes de septiembre para un total de las Autorizaciones que corresponden a 476 atendidas durante el mes de septiembre del 2021.
2. Inconvenientes presentados: No aplica
3. Acciones de Mejora si aplican: No aplica</v>
          </cell>
          <cell r="AV18">
            <v>0</v>
          </cell>
          <cell r="AW18">
            <v>263</v>
          </cell>
          <cell r="AX18"/>
          <cell r="AY18"/>
          <cell r="AZ18"/>
          <cell r="BA18"/>
          <cell r="BB18">
            <v>263</v>
          </cell>
          <cell r="BC18">
            <v>7.3055555555555554E-2</v>
          </cell>
          <cell r="BD18" t="str">
            <v>1. Resultados Alcanzados a la fecha
2. Inconvenientes presentados
3. Acciones de Mejora si aplican</v>
          </cell>
        </row>
        <row r="19">
          <cell r="A19" t="str">
            <v>DO12</v>
          </cell>
          <cell r="B19" t="str">
            <v xml:space="preserve">1 Fortalecimiento  de la inspección  vigilancia y control de los productos competencia del Invima </v>
          </cell>
          <cell r="C19" t="str">
            <v>Dirección de Operaciones Sanitarias</v>
          </cell>
          <cell r="D19" t="str">
            <v>Realizar diligencia de Inspección Vigilancia y Control de reactivos objeto de importación que cuenten con certificación de no obligatoriedad emitida por las direcciones misionales o no requiere donde relacionan control de la entidad. (VUCE)</v>
          </cell>
          <cell r="E19" t="str">
            <v>Realizar la verificación IN SITU de reactivos  objeto de importación que por su uso deban ser objeto de control sanitario.</v>
          </cell>
          <cell r="F19" t="str">
            <v>Funcionamiento</v>
          </cell>
          <cell r="G19" t="str">
            <v>Actividades de IVC en importación</v>
          </cell>
          <cell r="H19" t="str">
            <v>(No. de actividades de IVC realizadas / No. Total de actividades de IVC proyectadas para el año)*100</v>
          </cell>
          <cell r="I19" t="str">
            <v>Número</v>
          </cell>
          <cell r="J19" t="str">
            <v>Mensual</v>
          </cell>
          <cell r="K19">
            <v>20</v>
          </cell>
          <cell r="L19">
            <v>10</v>
          </cell>
          <cell r="M19">
            <v>10</v>
          </cell>
          <cell r="N19">
            <v>18</v>
          </cell>
          <cell r="O19">
            <v>0</v>
          </cell>
          <cell r="P19">
            <v>18</v>
          </cell>
          <cell r="Q19">
            <v>18</v>
          </cell>
          <cell r="R19">
            <v>0.9</v>
          </cell>
          <cell r="S19">
            <v>1</v>
          </cell>
          <cell r="T19" t="str">
            <v/>
          </cell>
          <cell r="U19">
            <v>0</v>
          </cell>
          <cell r="V19">
            <v>0</v>
          </cell>
          <cell r="W19">
            <v>0</v>
          </cell>
          <cell r="X19">
            <v>0</v>
          </cell>
          <cell r="Y19">
            <v>0</v>
          </cell>
          <cell r="Z19">
            <v>2</v>
          </cell>
          <cell r="AA19">
            <v>2</v>
          </cell>
          <cell r="AB19">
            <v>0.1</v>
          </cell>
          <cell r="AC19" t="str">
            <v>1. Resultados Alcanzados a la fecha: Durante el primer trimestre se realizaron dos (2) visitas de verificación de autorización importación, para productos relacionados con reactivos de diagnóstico In-Vitro.
2. Inconvenientes presentados: No aplica
3. Acciones de Mejora si aplican: Para el segundo trimestre se realizaran las actividades de IVC de reactivos con el fin de completar la cantidad requerida en el semestre 1 del año 2021</v>
          </cell>
          <cell r="AD19">
            <v>0</v>
          </cell>
          <cell r="AE19">
            <v>2</v>
          </cell>
          <cell r="AF19">
            <v>0</v>
          </cell>
          <cell r="AG19">
            <v>4</v>
          </cell>
          <cell r="AH19">
            <v>0</v>
          </cell>
          <cell r="AI19">
            <v>2</v>
          </cell>
          <cell r="AJ19">
            <v>8</v>
          </cell>
          <cell r="AK19">
            <v>0.4</v>
          </cell>
          <cell r="AL19" t="str">
            <v>1. Resultados Alcanzados a la fecha: Durante el segundo trimestre se realizaron ocho (8) visitas de verificación de autorización importación, para productos relacionados con reactivos de diagnóstico In-Vitro.
2. Inconvenientes presentados: No aplica
3. Acciones de Mejora si aplican: No aplica</v>
          </cell>
          <cell r="AM19">
            <v>0</v>
          </cell>
          <cell r="AN19">
            <v>0</v>
          </cell>
          <cell r="AO19">
            <v>0</v>
          </cell>
          <cell r="AP19">
            <v>4</v>
          </cell>
          <cell r="AQ19">
            <v>0</v>
          </cell>
          <cell r="AR19">
            <v>1</v>
          </cell>
          <cell r="AS19">
            <v>5</v>
          </cell>
          <cell r="AT19">
            <v>0.25</v>
          </cell>
          <cell r="AU19" t="str">
            <v>1. Resultados Alcanzados a la fecha: Durante el tercer trimestre se realizaron cinco (5) visitas de verificación de autorización importación, para productos relacionados con reactivos de diagnóstico In-Vitro, llegando a la meta del 75% de lo planteado.
2. Inconvenientes presentados: No aplica
3. Acciones de Mejora si aplican: Para el tercer trimestre se realizaran las actividades de IVC de reactivos con el fin de completar la cantidad requerida para el año 2021</v>
          </cell>
          <cell r="AV19">
            <v>0</v>
          </cell>
          <cell r="AW19">
            <v>3</v>
          </cell>
          <cell r="AX19"/>
          <cell r="AY19"/>
          <cell r="AZ19"/>
          <cell r="BA19"/>
          <cell r="BB19">
            <v>3</v>
          </cell>
          <cell r="BC19">
            <v>0.15</v>
          </cell>
          <cell r="BD19" t="str">
            <v>1. Resultados Alcanzados a la fecha
2. Inconvenientes presentados
3. Acciones de Mejora si aplican</v>
          </cell>
        </row>
        <row r="20">
          <cell r="A20" t="str">
            <v>DO13</v>
          </cell>
          <cell r="B20" t="str">
            <v xml:space="preserve">1 Fortalecimiento  de la inspección  vigilancia y control de los productos competencia del Invima </v>
          </cell>
          <cell r="C20" t="str">
            <v>Dirección de Operaciones Sanitarias</v>
          </cell>
          <cell r="D20" t="str">
            <v>Realizar toma de muestras   de la Dirección de Medicamentos (Demuestra de la Calidad)</v>
          </cell>
          <cell r="E20" t="str">
            <v>Realizar la visita al establecimiento donde se adelantará la toma de muestras de acuerdo a la planeación de cada una de las Direcciones; o practicar la actividad de acuerdo a la necesidad evidenciada durante la visita de inspección, vigilancia y control.</v>
          </cell>
          <cell r="F20" t="str">
            <v>Inversión</v>
          </cell>
          <cell r="G20" t="str">
            <v>Toma de muestra Programa demuestra de la calidad-Medicamentos</v>
          </cell>
          <cell r="H20" t="str">
            <v>(No. muestras tomadas / Número de muestra programadas  de la Misional)  *100</v>
          </cell>
          <cell r="I20" t="str">
            <v>Número</v>
          </cell>
          <cell r="J20" t="str">
            <v>Mensual</v>
          </cell>
          <cell r="K20">
            <v>50</v>
          </cell>
          <cell r="L20">
            <v>10</v>
          </cell>
          <cell r="M20">
            <v>40</v>
          </cell>
          <cell r="N20">
            <v>48</v>
          </cell>
          <cell r="O20">
            <v>7</v>
          </cell>
          <cell r="P20">
            <v>41</v>
          </cell>
          <cell r="Q20">
            <v>48</v>
          </cell>
          <cell r="R20">
            <v>0.96</v>
          </cell>
          <cell r="S20">
            <v>1</v>
          </cell>
          <cell r="T20" t="str">
            <v/>
          </cell>
          <cell r="U20">
            <v>0</v>
          </cell>
          <cell r="V20">
            <v>0</v>
          </cell>
          <cell r="W20">
            <v>0</v>
          </cell>
          <cell r="X20">
            <v>0</v>
          </cell>
          <cell r="Y20">
            <v>0</v>
          </cell>
          <cell r="Z20">
            <v>0</v>
          </cell>
          <cell r="AA20">
            <v>0</v>
          </cell>
          <cell r="AB20">
            <v>0</v>
          </cell>
          <cell r="AC20" t="str">
            <v xml:space="preserve">1. Resultados Alcanzados a la fecha: En el primer trimestre del año 2021, no se realiza muestreo, se ha acordado con la DMPB que se dará inicio del muestreo en el segundo semestre del 2021, una vez inicie el contrato de transporte. La Meta POA para 2021 es 50muestras por programa DMC, el cumplimiento de la meta POA es 0% al finalizar el primer trimestre.  
2. Inconvenientes presentados: No hay contrato de transporte de muestras para dar inicio al programa, esto depende de la DMPB. 
3. Acciones de Mejora si aplican: N/A </v>
          </cell>
          <cell r="AD20">
            <v>0</v>
          </cell>
          <cell r="AE20">
            <v>0</v>
          </cell>
          <cell r="AF20">
            <v>0</v>
          </cell>
          <cell r="AG20">
            <v>0</v>
          </cell>
          <cell r="AH20">
            <v>0</v>
          </cell>
          <cell r="AI20">
            <v>0</v>
          </cell>
          <cell r="AJ20">
            <v>0</v>
          </cell>
          <cell r="AK20">
            <v>0</v>
          </cell>
          <cell r="AL20" t="str">
            <v>1. Resultados Alcanzados a la fecha: En el segundo trimestre del año 2021, no se realiza muestreo, se ha acordado con la DMPB que se dará inicio del muestreo en el segundo semestre del 2021. La Meta POA para 2021 es  50 muestras por programa DMC, el cumplimiento de la meta  POA  es 0% al finalizar el segundo  trimestre. 
2. Inconvenientes presentados: El contratista de transporte aún no genera la capacitación para solicitud de guías  por parte de los GTT, lo que podría generar un atraso en el inicio del muestreo.
3. Acciones de Mejora si aplican: La DMPB debe garantizar la puesta en marcha del contrato de transporte para iniciar el muestreo.can</v>
          </cell>
          <cell r="AM20">
            <v>5</v>
          </cell>
          <cell r="AN20">
            <v>22</v>
          </cell>
          <cell r="AO20">
            <v>1</v>
          </cell>
          <cell r="AP20">
            <v>9</v>
          </cell>
          <cell r="AQ20">
            <v>0</v>
          </cell>
          <cell r="AR20">
            <v>0</v>
          </cell>
          <cell r="AS20">
            <v>37</v>
          </cell>
          <cell r="AT20">
            <v>0.74</v>
          </cell>
          <cell r="AU20" t="str">
            <v>1, Resultados Alcanzados a la fecha: La meta POA para el programa DMC 2021 corresponde a 50 muestras. En el tercer trimestre se da inicio al muestreo y se toman 37 muestras que corresponden al 74% avance de la meta total.
2, Inconvenientes presentados: No se presentan inconvenientes con el muestreo.
3, Acciones de Mejora si aplican: No se requieren.</v>
          </cell>
          <cell r="AV20">
            <v>1</v>
          </cell>
          <cell r="AW20">
            <v>10</v>
          </cell>
          <cell r="AX20"/>
          <cell r="AY20"/>
          <cell r="AZ20"/>
          <cell r="BA20"/>
          <cell r="BB20">
            <v>11</v>
          </cell>
          <cell r="BC20">
            <v>0.22</v>
          </cell>
          <cell r="BD20" t="str">
            <v>1. Resultados Alcanzados a la fecha
2. Inconvenientes presentados
3. Acciones de Mejora si aplican</v>
          </cell>
        </row>
        <row r="21">
          <cell r="A21" t="str">
            <v>DO14</v>
          </cell>
          <cell r="B21" t="str">
            <v xml:space="preserve">1 Fortalecimiento  de la inspección  vigilancia y control de los productos competencia del Invima </v>
          </cell>
          <cell r="C21" t="str">
            <v>Dirección de Operaciones Sanitarias</v>
          </cell>
          <cell r="D21" t="str">
            <v>Realizar toma de muestras  de la Dirección de Dispositivos Médicos (Demuestra de la Calidad)</v>
          </cell>
          <cell r="E21" t="str">
            <v>Realizar la visita al establecimiento donde se adelantará la toma de muestras de acuerdo a la planeación de cada una de las Direcciones; o practicar la actividad de acuerdo a la necesidad evidenciada durante la visita de inspección, vigilancia y control.</v>
          </cell>
          <cell r="F21" t="str">
            <v>Inversión</v>
          </cell>
          <cell r="G21" t="str">
            <v>Toma de muestra Programa demuestra de la calidad-Dispositivos Médicos</v>
          </cell>
          <cell r="H21" t="str">
            <v>(No. muestras tomadas / No. de muestra programadas y recibidas de la Misional)  *100</v>
          </cell>
          <cell r="I21" t="str">
            <v>Número</v>
          </cell>
          <cell r="J21" t="str">
            <v>Mensual</v>
          </cell>
          <cell r="K21">
            <v>62</v>
          </cell>
          <cell r="L21">
            <v>0</v>
          </cell>
          <cell r="M21">
            <v>62</v>
          </cell>
          <cell r="N21">
            <v>49</v>
          </cell>
          <cell r="O21">
            <v>4</v>
          </cell>
          <cell r="P21">
            <v>45</v>
          </cell>
          <cell r="Q21">
            <v>49</v>
          </cell>
          <cell r="R21">
            <v>0.79032258064516125</v>
          </cell>
          <cell r="S21">
            <v>1</v>
          </cell>
          <cell r="T21" t="str">
            <v/>
          </cell>
          <cell r="U21">
            <v>0</v>
          </cell>
          <cell r="V21">
            <v>0</v>
          </cell>
          <cell r="W21">
            <v>0</v>
          </cell>
          <cell r="X21">
            <v>0</v>
          </cell>
          <cell r="Y21">
            <v>0</v>
          </cell>
          <cell r="Z21">
            <v>0</v>
          </cell>
          <cell r="AA21">
            <v>0</v>
          </cell>
          <cell r="AB21">
            <v>0</v>
          </cell>
          <cell r="AC21" t="str">
            <v>1.Resultados Alcanzados a la fecha: No se han realizado Tomas de muestras de Dispositivos Médicos, ya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2021 y no se recibió programación de visitas por parte de la dirección misional con este objetivo.
3. Acciones de Mejora si aplican: Se realizo reuniones tripartitas y ajuste a la programación de Toma de muestras para dar inicio al programa de demuestra de la calidad en el mes de mayo.</v>
          </cell>
          <cell r="AD21">
            <v>0</v>
          </cell>
          <cell r="AE21">
            <v>0</v>
          </cell>
          <cell r="AF21">
            <v>0</v>
          </cell>
          <cell r="AG21">
            <v>0</v>
          </cell>
          <cell r="AH21">
            <v>0</v>
          </cell>
          <cell r="AI21">
            <v>10</v>
          </cell>
          <cell r="AJ21">
            <v>10</v>
          </cell>
          <cell r="AK21">
            <v>0.16129032258064516</v>
          </cell>
          <cell r="AL21" t="str">
            <v>1. Resultados Alcanzados a la fecha:  A la fecha se ha realizado la toma de muestras de 10 equipos de macrogoteo de acuerdo a la planeación que ha sido ajustada por la Dirección misional de Dispositivos médicos y laboratorios, debido a las situaciones contractuales que no permitió contar con el  transporte de muestras  y dar  inicio al programa de Demuestra de Calidad de Dispositivos Médicos en meses anteriores. 
2.Inconvenientes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3.Acciones de Mejora si aplican: Se realizó reuniones tripartitas y ajuste a la programación de Toma de muestras para dar inicio al programa de demuestra de la calidad en el mes de Junio.</v>
          </cell>
          <cell r="AM21">
            <v>0</v>
          </cell>
          <cell r="AN21">
            <v>12</v>
          </cell>
          <cell r="AO21">
            <v>0</v>
          </cell>
          <cell r="AP21">
            <v>14</v>
          </cell>
          <cell r="AQ21">
            <v>4</v>
          </cell>
          <cell r="AR21">
            <v>2</v>
          </cell>
          <cell r="AS21">
            <v>32</v>
          </cell>
          <cell r="AT21">
            <v>0.5161290322580645</v>
          </cell>
          <cell r="AU21" t="str">
            <v>1. Resultados Alcanzados a la fecha:  A la fecha se ha realizado la toma de 42  muestras de dispositivos médicos, discriminados de la siguiente manera: 10 muestras de equipos de macrogoteo,26 jeringas, 6 guantes estériles de látex, cumpliendo con la planeación que ha sido ajustada por la Dirección misional de Dispositivos médicos y laboratorios.
2. 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de igual forma se presentaron inconvenientes en las tomas de muestras de guantes de látex estériles ya que se presenta desabastecimiento en los importadores indicando que no están importante en grandes cantidades por los elevados costos de estos dispositivos médicos en la actualidad, indicando de igual manera que la existencia de inventario se encontraba comprometido para la comercialización a las IPS.
3. Acciones de Mejora si aplican: Se realizó reuniones tripartitas y ajuste a la programación de Toma de muestras para dar inicio al programa de demuestra de la calidad en el mes de Junio; Se realiza constantemente seguimiento a las muestras tomadas de dispositivos Médicos durante el año 2021.</v>
          </cell>
          <cell r="AV21">
            <v>0</v>
          </cell>
          <cell r="AW21">
            <v>7</v>
          </cell>
          <cell r="AX21"/>
          <cell r="AY21"/>
          <cell r="AZ21"/>
          <cell r="BA21"/>
          <cell r="BB21">
            <v>7</v>
          </cell>
          <cell r="BC21">
            <v>0.11290322580645161</v>
          </cell>
          <cell r="BD21" t="str">
            <v>1. Resultados Alcanzados a la fecha
2. Inconvenientes presentados
3. Acciones de Mejora si aplican</v>
          </cell>
        </row>
        <row r="22">
          <cell r="A22" t="str">
            <v>DO15</v>
          </cell>
          <cell r="B22" t="str">
            <v xml:space="preserve">1 Fortalecimiento  de la inspección  vigilancia y control de los productos competencia del Invima </v>
          </cell>
          <cell r="C22" t="str">
            <v>Dirección de Operaciones Sanitarias</v>
          </cell>
          <cell r="D22" t="str">
            <v>Realizar toma de muestras de la Dirección de Cosméticos  (Demuestra de la Calidad)</v>
          </cell>
          <cell r="E22" t="str">
            <v>Realizar la visita al establecimiento donde se adelantará la toma de muestras de acuerdo a la planeación de cada una de las Direcciones; o practicar la actividad de acuerdo a la necesidad evidenciada durante la visita de inspección, vigilancia y control.</v>
          </cell>
          <cell r="F22" t="str">
            <v>Inversión</v>
          </cell>
          <cell r="G22" t="str">
            <v>Toma de muestra Programa demuestra de la calidad-Cosméticos</v>
          </cell>
          <cell r="H22" t="str">
            <v>(No. muestras tomadas / No. de muestra programadas y recibidas de la Misional ) *100</v>
          </cell>
          <cell r="I22" t="str">
            <v>Número</v>
          </cell>
          <cell r="J22" t="str">
            <v>Mensual</v>
          </cell>
          <cell r="K22">
            <v>21</v>
          </cell>
          <cell r="L22">
            <v>12</v>
          </cell>
          <cell r="M22">
            <v>9</v>
          </cell>
          <cell r="N22">
            <v>21</v>
          </cell>
          <cell r="O22">
            <v>12</v>
          </cell>
          <cell r="P22">
            <v>9</v>
          </cell>
          <cell r="Q22">
            <v>21</v>
          </cell>
          <cell r="R22">
            <v>1</v>
          </cell>
          <cell r="S22">
            <v>1</v>
          </cell>
          <cell r="T22" t="str">
            <v/>
          </cell>
          <cell r="U22">
            <v>0</v>
          </cell>
          <cell r="V22">
            <v>0</v>
          </cell>
          <cell r="W22">
            <v>0</v>
          </cell>
          <cell r="X22">
            <v>0</v>
          </cell>
          <cell r="Y22">
            <v>0</v>
          </cell>
          <cell r="Z22">
            <v>0</v>
          </cell>
          <cell r="AA22">
            <v>0</v>
          </cell>
          <cell r="AB22">
            <v>0</v>
          </cell>
          <cell r="AC22" t="str">
            <v>1. Resultados Alcanzados a la fecha: No se han realizado Tomas de muestras de Cosméticos, ya que no se ha dado inicio al programa de Demuestra de Calidad.
2. Inconvenientes presentados: La Misional no ha establecido el cronograma.
3. Acciones de Mejora si aplican: No aplica.</v>
          </cell>
          <cell r="AD22">
            <v>0</v>
          </cell>
          <cell r="AE22">
            <v>0</v>
          </cell>
          <cell r="AF22">
            <v>0</v>
          </cell>
          <cell r="AG22">
            <v>0</v>
          </cell>
          <cell r="AH22">
            <v>0</v>
          </cell>
          <cell r="AI22">
            <v>0</v>
          </cell>
          <cell r="AJ22">
            <v>0</v>
          </cell>
          <cell r="AK22">
            <v>0</v>
          </cell>
          <cell r="AL22" t="str">
            <v>1. Resultados Alcanzados a la fecha: No aplica
2. Inconvenientes presentados: La Misional en julio va a dar unos lineamientos para la toma de muestras de Cosméticos e indica que se realizará en el mes de agosto.
3. Acciones de Mejora si aplican: No aplica</v>
          </cell>
          <cell r="AM22">
            <v>0</v>
          </cell>
          <cell r="AN22">
            <v>0</v>
          </cell>
          <cell r="AO22">
            <v>11</v>
          </cell>
          <cell r="AP22">
            <v>9</v>
          </cell>
          <cell r="AQ22">
            <v>0</v>
          </cell>
          <cell r="AR22">
            <v>0</v>
          </cell>
          <cell r="AS22">
            <v>20</v>
          </cell>
          <cell r="AT22">
            <v>0.95238095238095233</v>
          </cell>
          <cell r="AU22" t="str">
            <v>1. Resultados Alcanzados a la fecha: En agosto se tomaron 20 muestras de las 21 del programa Demuestra la Calidad, así: 7 en Costa Caribe 1, 7 en Occidente 2 y 6 en Eje Cafetero.
2. Inconvenientes presentados: En el Eje Cafetero se tomó una muestra que no cumplía los requisitos del plan de muestreo por lo que debe tomarse una nueva muestra en Octubre.
3. Acciones de Mejora si aplican: A futuro, programar los muestreos en los GTT consecutivamente para recolectar los datos de los productos muestreados y no repetir muestras.</v>
          </cell>
          <cell r="AV22">
            <v>1</v>
          </cell>
          <cell r="AW22">
            <v>0</v>
          </cell>
          <cell r="AX22"/>
          <cell r="AY22"/>
          <cell r="AZ22"/>
          <cell r="BA22"/>
          <cell r="BB22">
            <v>1</v>
          </cell>
          <cell r="BC22">
            <v>4.7619047619047616E-2</v>
          </cell>
          <cell r="BD22" t="str">
            <v>1. Resultados Alcanzados a la fecha
2. Inconvenientes presentados
3. Acciones de Mejora si aplican</v>
          </cell>
        </row>
        <row r="23">
          <cell r="A23" t="str">
            <v>DO16</v>
          </cell>
          <cell r="B23" t="str">
            <v xml:space="preserve">1 Fortalecimiento  de la inspección  vigilancia y control de los productos competencia del Invima </v>
          </cell>
          <cell r="C23" t="str">
            <v>Dirección de Operaciones Sanitarias</v>
          </cell>
          <cell r="D23" t="str">
            <v>Realizar toma de muestras del Programa nacional de vigilancia y control de microorganismos patógenos y calidad microbiológica y físico-química  en alimentos y bebidas.</v>
          </cell>
          <cell r="E23" t="str">
            <v>Realizar la visita al establecimiento donde se adelantará la toma de muestras de acuerdo a la planeación de cada una de las Direcciones; o practicar la actividad de acuerdo a la necesidad evidenciada durante la visita de inspección, vigilancia y control.</v>
          </cell>
          <cell r="F23" t="str">
            <v>Funcionamiento</v>
          </cell>
          <cell r="G23" t="str">
            <v>Toma de muestra  Programa de Patógenos</v>
          </cell>
          <cell r="H23" t="str">
            <v>(No. muestras ejecutadas / No. de muestras programadas y recibidas de la Misional)  *100</v>
          </cell>
          <cell r="I23" t="str">
            <v>Número</v>
          </cell>
          <cell r="J23" t="str">
            <v>Mensual</v>
          </cell>
          <cell r="K23">
            <v>1830</v>
          </cell>
          <cell r="L23">
            <v>549</v>
          </cell>
          <cell r="M23">
            <v>1281</v>
          </cell>
          <cell r="N23">
            <v>1290</v>
          </cell>
          <cell r="O23">
            <v>379</v>
          </cell>
          <cell r="P23">
            <v>911</v>
          </cell>
          <cell r="Q23">
            <v>1290</v>
          </cell>
          <cell r="R23">
            <v>0.70491803278688525</v>
          </cell>
          <cell r="S23">
            <v>1</v>
          </cell>
          <cell r="T23" t="str">
            <v/>
          </cell>
          <cell r="U23">
            <v>0</v>
          </cell>
          <cell r="V23">
            <v>0</v>
          </cell>
          <cell r="W23">
            <v>0</v>
          </cell>
          <cell r="X23">
            <v>6</v>
          </cell>
          <cell r="Y23">
            <v>29</v>
          </cell>
          <cell r="Z23">
            <v>56</v>
          </cell>
          <cell r="AA23">
            <v>91</v>
          </cell>
          <cell r="AB23">
            <v>4.972677595628415E-2</v>
          </cell>
          <cell r="AC23" t="str">
            <v xml:space="preserve">1. Resultados Alcanzados a la fecha: Los resultados alcanzados en el primer trimestre en toma de muestras del programa de patógenos alcanza un 5% de ejecución entre los Planes de  PBA COTROL OFICIAL, PBA RAM, PBA TRICHINELLA, PBA SODIO Y HUMEDAD, PESCA UE y FRUTAS EN CONSERVA, con inicio de toma de muestras en Planes vigencia 2021 a partir del mes de marzo.
2. Inconvenientes presentados: Los Planes del programa de patógenos en PBA a la fecha aún no se inician a ejecutar, por otro lado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3">
            <v>38</v>
          </cell>
          <cell r="AE23">
            <v>78</v>
          </cell>
          <cell r="AF23">
            <v>8</v>
          </cell>
          <cell r="AG23">
            <v>23</v>
          </cell>
          <cell r="AH23">
            <v>16</v>
          </cell>
          <cell r="AI23">
            <v>52</v>
          </cell>
          <cell r="AJ23">
            <v>215</v>
          </cell>
          <cell r="AK23">
            <v>0.11748633879781421</v>
          </cell>
          <cell r="AL23" t="str">
            <v>1. Resultados Alcanzados a la fecha: Los resultados alcanzados en el segundo trimestre en toma de muestras del programa de patógenos alcanza un 14% de ejecución entre los Planes del Grupo de Vigilancia Epidemiologica de la DAB.
2. Inconvenientes presentados: Los Planes del programa de patógenos en PBA a la fecha aún no se inician a ejecutar de acuerdo a los ajustes en cronogramas por la DAB, por otro lado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ell>
          <cell r="AM23">
            <v>27</v>
          </cell>
          <cell r="AN23">
            <v>114</v>
          </cell>
          <cell r="AO23">
            <v>115</v>
          </cell>
          <cell r="AP23">
            <v>239</v>
          </cell>
          <cell r="AQ23">
            <v>106</v>
          </cell>
          <cell r="AR23">
            <v>196</v>
          </cell>
          <cell r="AS23">
            <v>797</v>
          </cell>
          <cell r="AT23">
            <v>0.43551912568306012</v>
          </cell>
          <cell r="AU23" t="str">
            <v>1. Resultados Alcanzados a la fecha: Teniendo en cuenta la dinámica que se ha venido presentando en esta actividad de toma de muestras en lo transcurrido del año se alcanzó un 60,27%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3">
            <v>40</v>
          </cell>
          <cell r="AW23">
            <v>147</v>
          </cell>
          <cell r="AX23"/>
          <cell r="AY23"/>
          <cell r="AZ23"/>
          <cell r="BA23"/>
          <cell r="BB23">
            <v>187</v>
          </cell>
          <cell r="BC23">
            <v>0.10218579234972677</v>
          </cell>
          <cell r="BD23" t="str">
            <v>1. Resultados Alcanzados a la fecha
2. Inconvenientes presentados
3. Acciones de Mejora si aplican</v>
          </cell>
        </row>
        <row r="24">
          <cell r="A24" t="str">
            <v>DO17</v>
          </cell>
          <cell r="B24" t="str">
            <v xml:space="preserve">1 Fortalecimiento  de la inspección  vigilancia y control de los productos competencia del Invima </v>
          </cell>
          <cell r="C24" t="str">
            <v>Dirección de Operaciones Sanitarias</v>
          </cell>
          <cell r="D24" t="str">
            <v>Realizar toma de muestras del Programa nacional de vigilancia y control de microorganismos patógenos y calidad microbiológica y físico-química  en alimentos y bebidas.</v>
          </cell>
          <cell r="E24" t="str">
            <v>Realizar la visita al establecimiento donde se adelantará la toma de muestras de acuerdo a la planeación de cada una de las Direcciones; o practicar la actividad de acuerdo a la necesidad evidenciada durante la visita de inspección, vigilancia y control.</v>
          </cell>
          <cell r="F24" t="str">
            <v>Funcionamiento</v>
          </cell>
          <cell r="G24" t="str">
            <v>Toma de muestra  Programa de Patógenos Proyecto PINES</v>
          </cell>
          <cell r="H24" t="str">
            <v>(Número de muestras tomadas Proyecto PINES / número de muestras programadas  y recibidas de la misional proyecto PINES  ) * 100</v>
          </cell>
          <cell r="I24" t="str">
            <v>Número</v>
          </cell>
          <cell r="J24" t="str">
            <v>Mensual</v>
          </cell>
          <cell r="K24">
            <v>1528</v>
          </cell>
          <cell r="L24">
            <v>0</v>
          </cell>
          <cell r="M24">
            <v>1528</v>
          </cell>
          <cell r="N24">
            <v>510</v>
          </cell>
          <cell r="O24">
            <v>0</v>
          </cell>
          <cell r="P24">
            <v>510</v>
          </cell>
          <cell r="Q24">
            <v>510</v>
          </cell>
          <cell r="R24">
            <v>0.33376963350785338</v>
          </cell>
          <cell r="S24">
            <v>1</v>
          </cell>
          <cell r="T24" t="str">
            <v/>
          </cell>
          <cell r="U24">
            <v>0</v>
          </cell>
          <cell r="V24">
            <v>0</v>
          </cell>
          <cell r="W24">
            <v>0</v>
          </cell>
          <cell r="X24">
            <v>18</v>
          </cell>
          <cell r="Y24">
            <v>0</v>
          </cell>
          <cell r="Z24">
            <v>20</v>
          </cell>
          <cell r="AA24">
            <v>38</v>
          </cell>
          <cell r="AB24">
            <v>2.4869109947643978E-2</v>
          </cell>
          <cell r="AC24" t="str">
            <v xml:space="preserve">1. Resultados Alcanzados a la fecha: Los resultados alcanzados en el primer trimestre en toma de muestras del programa de patógenos Proyecto PINES alcanza un 2,5%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4">
            <v>0</v>
          </cell>
          <cell r="AE24">
            <v>12</v>
          </cell>
          <cell r="AF24">
            <v>0</v>
          </cell>
          <cell r="AG24">
            <v>0</v>
          </cell>
          <cell r="AH24">
            <v>0</v>
          </cell>
          <cell r="AI24">
            <v>11</v>
          </cell>
          <cell r="AJ24">
            <v>23</v>
          </cell>
          <cell r="AK24">
            <v>1.5052356020942409E-2</v>
          </cell>
          <cell r="AL24" t="str">
            <v>1. Resultados Alcanzados a la fecha: Los resultados alcanzados en el segundor trimestre en toma de muestras del programa de patógenos Proyecto PINES alcanza un 4% de ejecución entre los Planes del Grupo de Vigilancia Epidemiologica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ell>
          <cell r="AM24">
            <v>0</v>
          </cell>
          <cell r="AN24">
            <v>52</v>
          </cell>
          <cell r="AO24">
            <v>0</v>
          </cell>
          <cell r="AP24">
            <v>41</v>
          </cell>
          <cell r="AQ24">
            <v>0</v>
          </cell>
          <cell r="AR24">
            <v>167</v>
          </cell>
          <cell r="AS24">
            <v>260</v>
          </cell>
          <cell r="AT24">
            <v>0.17015706806282724</v>
          </cell>
          <cell r="AU24" t="str">
            <v>1. Resultados Alcanzados a la fecha: Teniendo en cuenta la dinámica que se ha venido presentando en esta actividad de toma de muestras en lo transcurrido del año se alcanzó un 21,01%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4">
            <v>0</v>
          </cell>
          <cell r="AW24">
            <v>189</v>
          </cell>
          <cell r="AX24"/>
          <cell r="AY24"/>
          <cell r="AZ24"/>
          <cell r="BA24"/>
          <cell r="BB24">
            <v>189</v>
          </cell>
          <cell r="BC24">
            <v>0.12369109947643979</v>
          </cell>
          <cell r="BD24" t="str">
            <v>1. Resultados Alcanzados a la fecha
2. Inconvenientes presentados
3. Acciones de Mejora si aplican</v>
          </cell>
        </row>
        <row r="25">
          <cell r="A25" t="str">
            <v>DO18</v>
          </cell>
          <cell r="B25" t="str">
            <v xml:space="preserve">1 Fortalecimiento  de la inspección  vigilancia y control de los productos competencia del Invima </v>
          </cell>
          <cell r="C25" t="str">
            <v>Dirección de Operaciones Sanitarias</v>
          </cell>
          <cell r="D25" t="str">
            <v xml:space="preserve">Realizar toma de muestras del Programa nacional de vigilancia y control de residuos y contaminantes químicos en alimentos y bebidas.                  </v>
          </cell>
          <cell r="E25" t="str">
            <v>Realizar la visita al establecimiento donde se adelantará la toma de muestras de acuerdo a la planeación de cada una de las Direcciones; o practicar la actividad de acuerdo a la necesidad evidenciada durante la visita de inspección, vigilancia y control.</v>
          </cell>
          <cell r="F25" t="str">
            <v>Funcionamiento</v>
          </cell>
          <cell r="G25" t="str">
            <v>Toma de muestra  Programa de Riesgos Químicos</v>
          </cell>
          <cell r="H25" t="str">
            <v>(No. muestras ejecutadas / No. de muestras programadas y recibidas de la Misional ) *100</v>
          </cell>
          <cell r="I25" t="str">
            <v>Número</v>
          </cell>
          <cell r="J25" t="str">
            <v>Mensual</v>
          </cell>
          <cell r="K25">
            <v>8148</v>
          </cell>
          <cell r="L25">
            <v>2443</v>
          </cell>
          <cell r="M25">
            <v>5705</v>
          </cell>
          <cell r="N25">
            <v>3938</v>
          </cell>
          <cell r="O25">
            <v>967</v>
          </cell>
          <cell r="P25">
            <v>2971</v>
          </cell>
          <cell r="Q25">
            <v>3938</v>
          </cell>
          <cell r="R25">
            <v>0.48330878743249878</v>
          </cell>
          <cell r="S25">
            <v>1</v>
          </cell>
          <cell r="T25" t="str">
            <v/>
          </cell>
          <cell r="U25">
            <v>3</v>
          </cell>
          <cell r="V25">
            <v>18</v>
          </cell>
          <cell r="W25">
            <v>73</v>
          </cell>
          <cell r="X25">
            <v>269</v>
          </cell>
          <cell r="Y25">
            <v>174</v>
          </cell>
          <cell r="Z25">
            <v>618</v>
          </cell>
          <cell r="AA25">
            <v>1155</v>
          </cell>
          <cell r="AB25">
            <v>0.14175257731958762</v>
          </cell>
          <cell r="AC25" t="str">
            <v>1. Resultados Alcanzados a la fecha: Los resultados alcanzados en el primer trimestre en toma de muestras del programa de riesgos químicos alcanza un 14% de ejecución entre los Planes de  PBA RQ PORCINOS, PBA RQ BOVINOS, PBA RQ AVES, PESCA UE, ACUICULTURA, CADMIO CACAO, PULPAS FRUTA, ARROZ, OGM/ORGANICO, MICOTOXINAS y MERCURIO ATUN  con inicio de toma de muestras en Planes vigencia 2021 entre los meses de febrero y marzo.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v>
          </cell>
          <cell r="AD25">
            <v>239</v>
          </cell>
          <cell r="AE25">
            <v>545</v>
          </cell>
          <cell r="AF25">
            <v>47</v>
          </cell>
          <cell r="AG25">
            <v>175</v>
          </cell>
          <cell r="AH25">
            <v>72</v>
          </cell>
          <cell r="AI25">
            <v>306</v>
          </cell>
          <cell r="AJ25">
            <v>1384</v>
          </cell>
          <cell r="AK25">
            <v>0.16985763377515956</v>
          </cell>
          <cell r="AL25" t="str">
            <v>1. Resultados Alcanzados a la fecha: Los resultados alcanzados en el segundo trimestre en toma de muestras del programa de Riesgos Químicos alcanza un 29%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ell>
          <cell r="AM25">
            <v>62</v>
          </cell>
          <cell r="AN25">
            <v>208</v>
          </cell>
          <cell r="AO25">
            <v>59</v>
          </cell>
          <cell r="AP25">
            <v>163</v>
          </cell>
          <cell r="AQ25">
            <v>74</v>
          </cell>
          <cell r="AR25">
            <v>233</v>
          </cell>
          <cell r="AS25">
            <v>799</v>
          </cell>
          <cell r="AT25">
            <v>9.8060873834069709E-2</v>
          </cell>
          <cell r="AU25" t="str">
            <v>1. Resultados Alcanzados a la fecha: Teniendo en cuenta la dinámica que se ha venido presentando en esta actividad de toma de muestras en lo transcurrido del año se alcanzó un 40,97%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5">
            <v>164</v>
          </cell>
          <cell r="AW25">
            <v>436</v>
          </cell>
          <cell r="AX25"/>
          <cell r="AY25"/>
          <cell r="AZ25"/>
          <cell r="BA25"/>
          <cell r="BB25">
            <v>600</v>
          </cell>
          <cell r="BC25">
            <v>7.3637702503681887E-2</v>
          </cell>
          <cell r="BD25" t="str">
            <v>1. Resultados Alcanzados a la fecha
2. Inconvenientes presentados
3. Acciones de Mejora si aplican</v>
          </cell>
        </row>
        <row r="26">
          <cell r="A26" t="str">
            <v>DO19</v>
          </cell>
          <cell r="B26" t="str">
            <v xml:space="preserve">1 Fortalecimiento  de la inspección  vigilancia y control de los productos competencia del Invima </v>
          </cell>
          <cell r="C26" t="str">
            <v>Dirección de Operaciones Sanitarias</v>
          </cell>
          <cell r="D26" t="str">
            <v xml:space="preserve">Realizar toma de muestras del Programa nacional de vigilancia y control de residuos y contaminantes químicos en alimentos y bebidas.                  </v>
          </cell>
          <cell r="E26" t="str">
            <v>Realizar la visita al establecimiento donde se adelantará la toma de muestras de acuerdo a la planeación de cada una de las Direcciones; o practicar la actividad de acuerdo a la necesidad evidenciada durante la visita de inspección, vigilancia y control.</v>
          </cell>
          <cell r="F26" t="str">
            <v>Funcionamiento</v>
          </cell>
          <cell r="G26" t="str">
            <v>Toma de muestra  Programa de Riesgos Químicos Proyecto PINES</v>
          </cell>
          <cell r="H26" t="str">
            <v>(Número de muestras tomadas Proyecto PINES / número de muestras programadas  y recibidas de la misional proyecto PINES  ) * 100</v>
          </cell>
          <cell r="I26" t="str">
            <v>Número</v>
          </cell>
          <cell r="J26" t="str">
            <v>Mensual</v>
          </cell>
          <cell r="K26">
            <v>1488</v>
          </cell>
          <cell r="L26">
            <v>0</v>
          </cell>
          <cell r="M26">
            <v>1488</v>
          </cell>
          <cell r="N26">
            <v>735</v>
          </cell>
          <cell r="O26">
            <v>0</v>
          </cell>
          <cell r="P26">
            <v>735</v>
          </cell>
          <cell r="Q26">
            <v>735</v>
          </cell>
          <cell r="R26">
            <v>0.49395161290322581</v>
          </cell>
          <cell r="S26">
            <v>1</v>
          </cell>
          <cell r="T26" t="str">
            <v/>
          </cell>
          <cell r="U26">
            <v>0</v>
          </cell>
          <cell r="V26">
            <v>0</v>
          </cell>
          <cell r="W26">
            <v>0</v>
          </cell>
          <cell r="X26">
            <v>0</v>
          </cell>
          <cell r="Y26">
            <v>0</v>
          </cell>
          <cell r="Z26">
            <v>112</v>
          </cell>
          <cell r="AA26">
            <v>112</v>
          </cell>
          <cell r="AB26">
            <v>7.5268817204301078E-2</v>
          </cell>
          <cell r="AC26" t="str">
            <v xml:space="preserve">1. Resultados Alcanzados a la fecha: Los resultados alcanzados en el primer trimestre en toma de muestras del programa de riesgos químicos Proyecto PINES alcanza un 7,5%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ell>
          <cell r="AD26">
            <v>0</v>
          </cell>
          <cell r="AE26">
            <v>133</v>
          </cell>
          <cell r="AF26">
            <v>0</v>
          </cell>
          <cell r="AG26">
            <v>0</v>
          </cell>
          <cell r="AH26">
            <v>0</v>
          </cell>
          <cell r="AI26">
            <v>22</v>
          </cell>
          <cell r="AJ26">
            <v>155</v>
          </cell>
          <cell r="AK26">
            <v>0.10416666666666667</v>
          </cell>
          <cell r="AL26" t="str">
            <v>1. Resultados Alcanzados a la fecha: Los resultados alcanzados en el segundo trimestre en toma de muestras del programa de Riesgos Químicos Proyecto Pines alcanza un 18%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ell>
          <cell r="AM26">
            <v>0</v>
          </cell>
          <cell r="AN26">
            <v>54</v>
          </cell>
          <cell r="AO26">
            <v>0</v>
          </cell>
          <cell r="AP26">
            <v>181</v>
          </cell>
          <cell r="AQ26">
            <v>0</v>
          </cell>
          <cell r="AR26">
            <v>35</v>
          </cell>
          <cell r="AS26">
            <v>270</v>
          </cell>
          <cell r="AT26">
            <v>0.18145161290322581</v>
          </cell>
          <cell r="AU26" t="str">
            <v>1. Resultados Alcanzados a la fecha: Teniendo en cuenta la dinámica que se ha venido presentando en esta actividad de toma de muestras en lo transcurrido del año se alcanzó un 36,09%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ell>
          <cell r="AV26">
            <v>0</v>
          </cell>
          <cell r="AW26">
            <v>198</v>
          </cell>
          <cell r="AX26"/>
          <cell r="AY26"/>
          <cell r="AZ26"/>
          <cell r="BA26"/>
          <cell r="BB26">
            <v>198</v>
          </cell>
          <cell r="BC26">
            <v>0.13306451612903225</v>
          </cell>
          <cell r="BD26" t="str">
            <v>1. Resultados Alcanzados a la fecha
2. Inconvenientes presentados
3. Acciones de Mejora si aplican</v>
          </cell>
        </row>
        <row r="27">
          <cell r="A27" t="str">
            <v>DO20</v>
          </cell>
          <cell r="B27" t="str">
            <v xml:space="preserve">1 Fortalecimiento  de la inspección  vigilancia y control de los productos competencia del Invima </v>
          </cell>
          <cell r="C27" t="str">
            <v>Dirección de Operaciones Sanitarias</v>
          </cell>
          <cell r="D27" t="str">
            <v>Acompañamiento sanitario virtual a fábricas de alimentos</v>
          </cell>
          <cell r="E27" t="str">
            <v>Realizar acompañamiento a las empresas fabricantes de alimetnos que durante la cuarentena establecida por el Gobierno Nacional estén desarrollando actividades productivas</v>
          </cell>
          <cell r="F27" t="str">
            <v>Funcionamiento</v>
          </cell>
          <cell r="G27" t="str">
            <v>acompañamientos sanitarios virtuales</v>
          </cell>
          <cell r="H27" t="str">
            <v>(No. de fábricas con acompañamiento sanitario virtual efectivo (con acta) / No. de acompañamientos propuestos)*100</v>
          </cell>
          <cell r="I27" t="str">
            <v>Número</v>
          </cell>
          <cell r="J27" t="str">
            <v>Trimestral</v>
          </cell>
          <cell r="K27">
            <v>3000</v>
          </cell>
          <cell r="L27">
            <v>0</v>
          </cell>
          <cell r="M27">
            <v>3000</v>
          </cell>
          <cell r="N27">
            <v>2937</v>
          </cell>
          <cell r="O27">
            <v>0</v>
          </cell>
          <cell r="P27">
            <v>2937</v>
          </cell>
          <cell r="Q27">
            <v>2937</v>
          </cell>
          <cell r="R27">
            <v>0.97899999999999998</v>
          </cell>
          <cell r="S27">
            <v>1</v>
          </cell>
          <cell r="T27" t="str">
            <v/>
          </cell>
          <cell r="U27">
            <v>0</v>
          </cell>
          <cell r="V27">
            <v>0</v>
          </cell>
          <cell r="W27">
            <v>0</v>
          </cell>
          <cell r="X27">
            <v>0</v>
          </cell>
          <cell r="Y27">
            <v>0</v>
          </cell>
          <cell r="Z27">
            <v>1340</v>
          </cell>
          <cell r="AA27">
            <v>1340</v>
          </cell>
          <cell r="AB27">
            <v>0.44666666666666666</v>
          </cell>
          <cell r="AC27" t="str">
            <v xml:space="preserve">1. Resultados Alcanzados a la fecha: En el primer trimestre del año 2021 se realizaron un total de 1340 Acompañamientos sanitarios virtuales de los 1440 proyectados para realizar durante el primer trimestre del año. Con esta cifra se alcanzó un 93% de la meta esperada.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ell>
          <cell r="AD27"/>
          <cell r="AE27"/>
          <cell r="AF27"/>
          <cell r="AG27"/>
          <cell r="AH27">
            <v>0</v>
          </cell>
          <cell r="AI27">
            <v>1389</v>
          </cell>
          <cell r="AJ27">
            <v>1389</v>
          </cell>
          <cell r="AK27">
            <v>0.46300000000000002</v>
          </cell>
          <cell r="AL27" t="str">
            <v xml:space="preserve">1. Resultados Alcanzados a la fecha: En el segundo trimestre del año 2021 se realizaron un total de 1745 Acompañamientos sanitarios virtuales de los 1440 proyectados para realizar durante el primer trimestre del año.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ell>
          <cell r="AM27">
            <v>0</v>
          </cell>
          <cell r="AN27">
            <v>0</v>
          </cell>
          <cell r="AO27">
            <v>0</v>
          </cell>
          <cell r="AP27">
            <v>0</v>
          </cell>
          <cell r="AQ27">
            <v>0</v>
          </cell>
          <cell r="AR27">
            <v>208</v>
          </cell>
          <cell r="AS27">
            <v>208</v>
          </cell>
          <cell r="AT27">
            <v>6.933333333333333E-2</v>
          </cell>
          <cell r="AU27" t="str">
            <v xml:space="preserve">1. Resultados Alcanzados a la fecha: En el tercer trimestre del año 2021 se realizaron un total de 208 Acompañamientos sanitarios virtuales efectivos de los 60 proyectados para realizar durante el primer trimestre del año. Con esta cifra se alcanzó un 346% de la meta esperada. 
2. Inconvenientes presentados: El mayor inconveniente que se presenta respecto de esta actividad tiene que ver con la demora por parte de los empresarios para remitir la información solicitada, la cual es la base para la realización de la actividad.
3. Acciones de Mejora si aplican: La acción de mejora está relacionada con el aclarar la finalidad de esta actividad la cual es la de acompañar al empresario para que a través de la actividad se puedan resolver dudas, inquietudes y problemas presentados en las empresas que no les permiten alcanzar los mayores estándares de calidad y de salubridad. </v>
          </cell>
          <cell r="AV27">
            <v>0</v>
          </cell>
          <cell r="AW27">
            <v>0</v>
          </cell>
          <cell r="AX27"/>
          <cell r="AY27"/>
          <cell r="AZ27"/>
          <cell r="BA27"/>
          <cell r="BB27">
            <v>0</v>
          </cell>
          <cell r="BC27">
            <v>0</v>
          </cell>
          <cell r="BD27" t="str">
            <v>1. Resultados Alcanzados a la fecha
2. Inconvenientes presentados
3. Acciones de Mejora si aplican</v>
          </cell>
        </row>
        <row r="28">
          <cell r="A28" t="str">
            <v>DO21</v>
          </cell>
          <cell r="B28" t="str">
            <v xml:space="preserve">1 Fortalecimiento  de la inspección  vigilancia y control de los productos competencia del Invima </v>
          </cell>
          <cell r="C28" t="str">
            <v>Dirección de Operaciones Sanitarias</v>
          </cell>
          <cell r="D28" t="str">
            <v xml:space="preserve">Realizar Inspección permanente en plantas de beneficio animal </v>
          </cell>
          <cell r="E28" t="str">
            <v>Medir el número de días de inspección a Plantas de Beneficio realizadas de acuerdo con la meta establecida para la vigencia</v>
          </cell>
          <cell r="F28" t="str">
            <v>Inversión</v>
          </cell>
          <cell r="G28" t="str">
            <v>Servicios de Inspeccion Permanente</v>
          </cell>
          <cell r="H28" t="str">
            <v>(No. De días de Inspección permanente en sitio realizadas /Total de días de Inspección permanente proyectados por la dirección misional para el año)*100 PBA</v>
          </cell>
          <cell r="I28" t="str">
            <v>Número</v>
          </cell>
          <cell r="J28" t="str">
            <v>Mensual</v>
          </cell>
          <cell r="K28">
            <v>24445</v>
          </cell>
          <cell r="L28">
            <v>0</v>
          </cell>
          <cell r="M28">
            <v>24445</v>
          </cell>
          <cell r="N28">
            <v>23470</v>
          </cell>
          <cell r="O28">
            <v>0</v>
          </cell>
          <cell r="P28">
            <v>23470</v>
          </cell>
          <cell r="Q28">
            <v>23470</v>
          </cell>
          <cell r="R28">
            <v>0.96011454285129882</v>
          </cell>
          <cell r="S28">
            <v>1</v>
          </cell>
          <cell r="T28" t="str">
            <v/>
          </cell>
          <cell r="U28"/>
          <cell r="V28">
            <v>924</v>
          </cell>
          <cell r="W28"/>
          <cell r="X28">
            <v>1222</v>
          </cell>
          <cell r="Y28"/>
          <cell r="Z28">
            <v>2371</v>
          </cell>
          <cell r="AA28">
            <v>4517</v>
          </cell>
          <cell r="AB28">
            <v>0.18478216404172632</v>
          </cell>
          <cell r="AC28" t="str">
            <v xml:space="preserve">1. Resultados Alcanzados a la fecha: Los resultados alcanzados en el primer trimestre en la inspección permanente en plantas de beneficio animal alcanza una ejecución del 96% con respecto a lo proyectado hasta marzo y un 15% de ejecución con respecto a la meta POA anual.
2. Inconvenientes presentados: Algunos GTT presenta serias restricciones en la planta operativa a causa de la pandemia, que afecta la presencialidad en plantas.
3. Acciones de Mejora si aplican: Las acciones de mejora radican con el objetivo de dar cubrimiento en la inspección oficial realizarla de manera virtual. </v>
          </cell>
          <cell r="AD28"/>
          <cell r="AE28">
            <v>2323</v>
          </cell>
          <cell r="AF28"/>
          <cell r="AG28">
            <v>1828</v>
          </cell>
          <cell r="AH28"/>
          <cell r="AI28">
            <v>2245</v>
          </cell>
          <cell r="AJ28">
            <v>6396</v>
          </cell>
          <cell r="AK28">
            <v>0.26164859889547964</v>
          </cell>
          <cell r="AL28" t="str">
            <v xml:space="preserve">1. Resultados alcanzados a la fecha: Con referencia al avance acumulado al segundo trimestre de 2021, en cuanto a Inspección Permanente Presencial se alcanzó el 37% de logro de la meta anual 2021, con un total de 10913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aislamientos preventivos,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ell>
          <cell r="AM28"/>
          <cell r="AN28">
            <v>2292</v>
          </cell>
          <cell r="AO28"/>
          <cell r="AP28">
            <v>3101</v>
          </cell>
          <cell r="AQ28"/>
          <cell r="AR28">
            <v>3524</v>
          </cell>
          <cell r="AS28">
            <v>8917</v>
          </cell>
          <cell r="AT28">
            <v>0.36477807322560851</v>
          </cell>
          <cell r="AU28" t="str">
            <v xml:space="preserve">1. Resultados alcanzados a la fecha: Con referencia al avance acumulado al tercer trimestre de 2021, en cuanto a Inspección Permanente Presencial se alcanzó el 81% de logro de la meta anual 2021, con un total de 19.821 días de inspección permanente presencial y con respecto a lo esperado para el tercer trimestre el cumplimiento fue del 103% con 8.917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 preventivo y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ell>
          <cell r="AV28">
            <v>0</v>
          </cell>
          <cell r="AW28">
            <v>3640</v>
          </cell>
          <cell r="AX28"/>
          <cell r="AY28"/>
          <cell r="AZ28"/>
          <cell r="BA28"/>
          <cell r="BB28">
            <v>3640</v>
          </cell>
          <cell r="BC28">
            <v>0.14890570668848435</v>
          </cell>
          <cell r="BD28" t="str">
            <v>1. Resultados Alcanzados a la fecha
2. Inconvenientes presentados
3. Acciones de Mejora si aplican</v>
          </cell>
        </row>
        <row r="29">
          <cell r="A29" t="str">
            <v>DO22</v>
          </cell>
          <cell r="B29" t="str">
            <v xml:space="preserve">1 Fortalecimiento  de la inspección  vigilancia y control de los productos competencia del Invima </v>
          </cell>
          <cell r="C29" t="str">
            <v>Dirección de Operaciones Sanitarias</v>
          </cell>
          <cell r="D29" t="str">
            <v xml:space="preserve">Realizar Inspección permanente virtual en plantas de beneficio animal </v>
          </cell>
          <cell r="E29" t="str">
            <v>Medir el número de días de inspección a Plantas de Beneficio realizadas de acuerdo con la meta establecida para la vigencia</v>
          </cell>
          <cell r="F29" t="str">
            <v>Inversión</v>
          </cell>
          <cell r="G29" t="str">
            <v>Servicios de Inspeccion Permanente virtual</v>
          </cell>
          <cell r="H29" t="str">
            <v>(No. De días de Inspección permanente virtual realizadas /Total de días de Inspección permanente proyectados por la dirección misional para el año)*100 PBA</v>
          </cell>
          <cell r="I29" t="str">
            <v>Número</v>
          </cell>
          <cell r="J29" t="str">
            <v>Mensual</v>
          </cell>
          <cell r="K29">
            <v>19972</v>
          </cell>
          <cell r="L29">
            <v>0</v>
          </cell>
          <cell r="M29">
            <v>19972</v>
          </cell>
          <cell r="N29">
            <v>18683</v>
          </cell>
          <cell r="O29">
            <v>0</v>
          </cell>
          <cell r="P29">
            <v>18683</v>
          </cell>
          <cell r="Q29">
            <v>18683</v>
          </cell>
          <cell r="R29">
            <v>0.93545964350090127</v>
          </cell>
          <cell r="S29">
            <v>1</v>
          </cell>
          <cell r="T29" t="str">
            <v/>
          </cell>
          <cell r="U29">
            <v>0</v>
          </cell>
          <cell r="V29">
            <v>1524</v>
          </cell>
          <cell r="W29">
            <v>0</v>
          </cell>
          <cell r="X29">
            <v>1826</v>
          </cell>
          <cell r="Y29">
            <v>0</v>
          </cell>
          <cell r="Z29">
            <v>1851</v>
          </cell>
          <cell r="AA29">
            <v>5201</v>
          </cell>
          <cell r="AB29">
            <v>0.26041458041257759</v>
          </cell>
          <cell r="AC29" t="str">
            <v>1. Resultados Alcanzados a la fecha: Los resultados alcanzados en el primer trimestre en la inspección permanente virtual en plantas de beneficio animal alcanza una ejecución del 157% con respecto a lo proyectado.
2. Inconvenientes presentados: Algunos GTT presenta serias restricciones en la planta operativa a causa de la pandemia, que afecta la presencialidad en plantas, haciendo una sobre ejecución de este indicador con respecto a lo proyectado para el primer trimestre de 3.300 días. 
3. Acciones de Mejora si aplican: Las acciones de mejora incluye la formulación del control de cambios para subir la meta de 3.300 días a 12.000 días.</v>
          </cell>
          <cell r="AD29">
            <v>0</v>
          </cell>
          <cell r="AE29">
            <v>2138</v>
          </cell>
          <cell r="AF29">
            <v>0</v>
          </cell>
          <cell r="AG29">
            <v>2755</v>
          </cell>
          <cell r="AH29">
            <v>0</v>
          </cell>
          <cell r="AI29">
            <v>2519</v>
          </cell>
          <cell r="AJ29">
            <v>7412</v>
          </cell>
          <cell r="AK29">
            <v>0.37111956739435209</v>
          </cell>
          <cell r="AL29" t="str">
            <v xml:space="preserve">1. Resultados alcanzados a la fecha: Con referencia al avance acumulado al segundo trimestre de 2021, en cuanto a inspección permanente virtual se alcanzó el 104% de logro de la meta anual 2021, con un total de 12613 días de inspección permanente virtual. Se solicitó ajustar la meta de la presente vigencia por medio de control de cambios por sobreejecución.
2. Inconvenientes presentados: NA 
3. Acciones de Mejora si aplican: NA </v>
          </cell>
          <cell r="AM29">
            <v>0</v>
          </cell>
          <cell r="AN29">
            <v>2084</v>
          </cell>
          <cell r="AO29">
            <v>0</v>
          </cell>
          <cell r="AP29">
            <v>1607</v>
          </cell>
          <cell r="AQ29">
            <v>0</v>
          </cell>
          <cell r="AR29">
            <v>1431</v>
          </cell>
          <cell r="AS29">
            <v>5122</v>
          </cell>
          <cell r="AT29">
            <v>0.25645904265972364</v>
          </cell>
          <cell r="AU29" t="str">
            <v xml:space="preserve">1. Resultados alcanzados a la fecha: Con referencia al avance acumulado al tercer trimestre de 2021, en cuanto a inspección permanente virtual se alcanzó el 89 % de logro de la meta anual 2021, con un total de 17.375 días de inspección permanente virtual y con respecto a lo esperado para el tercer trimestre el cumplimiento fue del 218 % con 5.122 días de inspección permanente virtual. 
2. Inconvenientes presentados: NA 
3. Acciones de Mejora si aplican: NA </v>
          </cell>
          <cell r="AV29">
            <v>0</v>
          </cell>
          <cell r="AW29">
            <v>948</v>
          </cell>
          <cell r="AX29"/>
          <cell r="AY29"/>
          <cell r="AZ29"/>
          <cell r="BA29"/>
          <cell r="BB29">
            <v>948</v>
          </cell>
          <cell r="BC29">
            <v>4.746645303424795E-2</v>
          </cell>
          <cell r="BD29" t="str">
            <v>1. Resultados Alcanzados a la fecha
2. Inconvenientes presentados
3. Acciones de Mejora si aplican</v>
          </cell>
        </row>
        <row r="30">
          <cell r="A30" t="str">
            <v>DO23</v>
          </cell>
          <cell r="B30" t="str">
            <v xml:space="preserve">1 Fortalecimiento  de la inspección  vigilancia y control de los productos competencia del Invima </v>
          </cell>
          <cell r="C30" t="str">
            <v>Dirección de Operaciones Sanitarias</v>
          </cell>
          <cell r="D30" t="str">
            <v>Realizar las actividades de inspección, vigilancia y control de productos competencia del Invima que ingresan al país por tráfico postal y mensajería expresa en Aeropuertos Internacionales donde el Instituto tiene presencia.</v>
          </cell>
          <cell r="E30" t="str">
            <v>Realizar actividades de inspección, vigilancia y control de productos competencia del Invima que ingresan al país por tráfico postal y mensajería expresa.</v>
          </cell>
          <cell r="F30" t="str">
            <v>Funcionamiento</v>
          </cell>
          <cell r="G30" t="str">
            <v>Actividades de IVC</v>
          </cell>
          <cell r="H30" t="str">
            <v>(No. de actividades de IVC / No. Total de actividades de IVC proyectadas para el año)*100</v>
          </cell>
          <cell r="I30" t="str">
            <v>Número</v>
          </cell>
          <cell r="J30" t="str">
            <v>Mensual</v>
          </cell>
          <cell r="K30">
            <v>3200</v>
          </cell>
          <cell r="L30">
            <v>0</v>
          </cell>
          <cell r="M30">
            <v>3200</v>
          </cell>
          <cell r="N30">
            <v>3034</v>
          </cell>
          <cell r="O30">
            <v>0</v>
          </cell>
          <cell r="P30">
            <v>3034</v>
          </cell>
          <cell r="Q30">
            <v>3034</v>
          </cell>
          <cell r="R30">
            <v>0.948125</v>
          </cell>
          <cell r="S30">
            <v>1</v>
          </cell>
          <cell r="T30" t="str">
            <v/>
          </cell>
          <cell r="U30">
            <v>0</v>
          </cell>
          <cell r="V30">
            <v>40</v>
          </cell>
          <cell r="W30">
            <v>0</v>
          </cell>
          <cell r="X30">
            <v>181</v>
          </cell>
          <cell r="Y30">
            <v>0</v>
          </cell>
          <cell r="Z30">
            <v>213</v>
          </cell>
          <cell r="AA30">
            <v>434</v>
          </cell>
          <cell r="AB30">
            <v>0.135625</v>
          </cell>
          <cell r="AC30" t="str">
            <v>1. Resultados Alcanzados a la fecha: En el primer trimestre del año 2021, de enero a marzo, se reportaron 434 actividades de inspección, vigilancia y control en productos competencia del Instituto que ingresaron al país bajo la modalidad de importación de tráfico postal y envíos urgentes, por los Aeropuertos Internacionales de El Dorado y Alfonso Bonilla Aragon, alcanzando una avance del 19% en la meta POA. Se aplicaron 193 medidas sanitarias de seguridad y se realizaron 22 levantamientos de medidas sanitarias de seguridad.
2. Inconvenientes presentados:El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3. Acciones de Mejora si aplican: En el mes de enero se logró la conformación del Grupo, con 4 funcionarios en carrera administrativa y 1 funcionario en provisionalidad. A partir del mes de febrero se cuenta con el apoyo de una funcionaria del Grupo de control de puertos, aeropuertos y pasos de frontera para realizar actividades de inspección, vigilancia y control a productos competencia del Instituto que ingresan al país bajo la modalidad de importación de tráfico postal y envíos urgentes por el Aeropuerto Internacional Alfonso Bonilla Aragon. En el mes de marzo ingresaron dos contratistas para apoyar el desarrollo de las actividades de inspección, vigilancia y control a productos competencia del Instituto que ingresan al país bajo la modalidad de importación de tráfico postal y envíos urgentes por el Aeropuerto Internacional El Dorado.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v>
          </cell>
          <cell r="AD30">
            <v>0</v>
          </cell>
          <cell r="AE30">
            <v>396</v>
          </cell>
          <cell r="AF30">
            <v>0</v>
          </cell>
          <cell r="AG30">
            <v>282</v>
          </cell>
          <cell r="AH30">
            <v>0</v>
          </cell>
          <cell r="AI30">
            <v>363</v>
          </cell>
          <cell r="AJ30">
            <v>1041</v>
          </cell>
          <cell r="AK30">
            <v>0.3253125</v>
          </cell>
          <cell r="AL30" t="str">
            <v>1. Resultados Alcanzados a la fecha: En el segundo trimestre del año 2021, de abril a junio, se reportaron 1.041 actividades de inspección, vigilancia y control en productos competencia del Instituto que ingresaron al país bajo la modalidad de importación de tráfico postal y envíos urgentes o mensajería expresa, por los Aeropuertos Internacionales de El Dorado y Alfonso Bonilla Aragon, alcanzando un avance del 65% en la meta POA. Se aplicaron 308 medidas sanitarias de seguridad y se realizaron 28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v>
          </cell>
          <cell r="AM30">
            <v>0</v>
          </cell>
          <cell r="AN30">
            <v>295</v>
          </cell>
          <cell r="AO30">
            <v>0</v>
          </cell>
          <cell r="AP30">
            <v>413</v>
          </cell>
          <cell r="AQ30">
            <v>0</v>
          </cell>
          <cell r="AR30">
            <v>457</v>
          </cell>
          <cell r="AS30">
            <v>1165</v>
          </cell>
          <cell r="AT30">
            <v>0.36406250000000001</v>
          </cell>
          <cell r="AU30" t="str">
            <v>1. Resultados Alcanzados a la fecha: En el tercer trimestre del año 2021, de julio a septiembre, se reportaron 1.165 actividades de inspección, vigilancia y control a productos competencia del Instituto que ingresaron al país bajo la modalidad de importación de tráfico postal y envíos urgentes o mensajería expresa, por los Aeropuertos Internacionales de El Dorado y Alfonso Bonilla Aragon, alcanzando un avance del 116% en la meta POA. Se aplicaron 462 medidas sanitarias de seguridad y se realizaron 46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Se solicitó control de cambios de la meta POA, de Meta Actual: 2.272 actividades, por Nueva Meta: 3.200 actividades a menos de 75Km, por Justificación: A la fecha el grupo ha realizado 2.183 actividades, alcanzando un 96% de la meta del año y el Grupo de Talento Humano levanto la restricción para el desarrollo de actividades de IVC a la Dra. Mery Johanna Castillo Daza.</v>
          </cell>
          <cell r="AV30">
            <v>0</v>
          </cell>
          <cell r="AW30">
            <v>394</v>
          </cell>
          <cell r="AX30"/>
          <cell r="AY30"/>
          <cell r="AZ30"/>
          <cell r="BA30"/>
          <cell r="BB30">
            <v>394</v>
          </cell>
          <cell r="BC30">
            <v>0.123125</v>
          </cell>
          <cell r="BD30" t="str">
            <v>1. Resultados Alcanzados a la fecha
2. Inconvenientes presentados
3. Acciones de Mejora si aplican</v>
          </cell>
        </row>
        <row r="31">
          <cell r="A31" t="str">
            <v>DO24</v>
          </cell>
          <cell r="B31" t="str">
            <v xml:space="preserve">3 Fortalecimiento institucional de la gestión administrativa y de apoyo del Invima </v>
          </cell>
          <cell r="C31" t="str">
            <v>Dirección de Operaciones Sanitarias</v>
          </cell>
          <cell r="D31" t="str">
            <v>Ejecutar el 95%  de los recursos del presupuesto de invesión apropiado para la vigencia</v>
          </cell>
          <cell r="E31" t="str">
            <v>Cumplir con la ejecución del presupuesto de inversión apropiado a la dependencia de acuerdo a los lineamientos establecidos por la Oficina Asesora de Planeación</v>
          </cell>
          <cell r="F31" t="str">
            <v>Funcionamiento</v>
          </cell>
          <cell r="G31" t="str">
            <v>Ejecucion presupuestal (Inversión)</v>
          </cell>
          <cell r="H31" t="str">
            <v>(Total de recursos ejecutados del presupuesto de inversión/Total de recursos programados para la vigencia)*100</v>
          </cell>
          <cell r="I31" t="str">
            <v>Recursos</v>
          </cell>
          <cell r="J31" t="str">
            <v>Trimestral</v>
          </cell>
          <cell r="K31">
            <v>15107429569.479525</v>
          </cell>
          <cell r="L31">
            <v>0</v>
          </cell>
          <cell r="M31">
            <v>15107429569.479525</v>
          </cell>
          <cell r="N31">
            <v>10645922912.814301</v>
          </cell>
          <cell r="O31">
            <v>0</v>
          </cell>
          <cell r="P31">
            <v>10645922912.814301</v>
          </cell>
          <cell r="Q31">
            <v>10645922912.814301</v>
          </cell>
          <cell r="R31">
            <v>0.70468128703518884</v>
          </cell>
          <cell r="S31">
            <v>1</v>
          </cell>
          <cell r="T31" t="str">
            <v/>
          </cell>
          <cell r="U31">
            <v>0</v>
          </cell>
          <cell r="V31">
            <v>0</v>
          </cell>
          <cell r="W31">
            <v>0</v>
          </cell>
          <cell r="X31">
            <v>0</v>
          </cell>
          <cell r="Y31">
            <v>0</v>
          </cell>
          <cell r="Z31">
            <v>1990555356.97121</v>
          </cell>
          <cell r="AA31">
            <v>1990555356.97121</v>
          </cell>
          <cell r="AB31">
            <v>0.13176002891931984</v>
          </cell>
          <cell r="AC31" t="str">
            <v>1. Resultados Alcanzados a la fecha: Para el cierre del primer trimestre, se cuenta con una ejecución de CRP del 50% correspondiente a $8.004.340.339.  Se avanzó con la contratación de personal para actividades de inspección, vigilancia y control, según la necesidad planeada de la Dirección de Operaciones Sanitarias.  En relación al contrato de transporte, decomisos y destrucción se cuenta con el contrato hasta el 15 de mayo de 2021. En relación, a la asignación presupuestal para comisiones de actividades IVC, ha sido afectada por la contingencia por COVID -19 y los paros nacionales presentados en el primer trimestre, lo que disminuyo las visitas IVC presenciales, sin embargo, se espera con las nuevas disposiciones frente al COVID-19 de vacunación de los funcionarios del Invima, se aumenten las visitas a más de 75km.
2. Inconvenientes presentados: Debido a las situaciones administrativas presentadas con el incumplimiento de documentos para la contratación de personal, hubo atrasos de acuerdo a la programación de los tiempos de inicio de contratos. / Disminución de visitas presenciales a más de 75km, debido a la contingencia por COVID-19 y los paros nacionales.
3. Acciones de Mejora si aplican: N.A.</v>
          </cell>
          <cell r="AD31">
            <v>0</v>
          </cell>
          <cell r="AE31">
            <v>0</v>
          </cell>
          <cell r="AF31">
            <v>0</v>
          </cell>
          <cell r="AG31">
            <v>0</v>
          </cell>
          <cell r="AH31">
            <v>0</v>
          </cell>
          <cell r="AI31">
            <v>3889365654.4217401</v>
          </cell>
          <cell r="AJ31">
            <v>3889365654.4217401</v>
          </cell>
          <cell r="AK31">
            <v>0.2574472140700329</v>
          </cell>
          <cell r="AL31" t="str">
            <v>1. Resultados Alcanzados a la fecha: Para el cierre del segundo trimestre, se cuenta con una ejecución de CRP de 97,43% correspondiente a $15.503.243.230.  Para ambos trimestres se avanzó con la contratación de personal para actividades de inspección, vigilancia y control, según la necesidad planeada de la Dirección de Operaciones Sanitarias.  Adicional a ello, se suscribió el contrato de transporte, decomisos y destrucción para toda la vigencia.
En relación, a la asignación presupuestal para comisiones de actividades IVC, es importante resaltar que se espera con las nuevas disposiciones frente al COVID-19 de vacunación de los funcionarios del Invima, se aumenten las visitas a más de 75km y cumplir con la meta POA presupuestada.
2. Inconvenientes presentados: Debido a las situaciones administrativas presentadas con el incumplimiento de documentos para la contratación de personal, hubo atrasos de acuerdo a la programación de los tiempos de inicio de contratos. / Se presenta una necesidad adicional de recursos para el contrato de transporte, debido a la reactivación económica y la reincorporación del personal a sus lugares de trabajo, lo que conlleva a la necesidad de que los inspectores a cargo de las actividades de inspección cuenten con los recursos  para desplazarse a los diferentes establecimientos sujetos de vigilancia, en todo el territorio nacional.  Así mismo, como el incremento de las solicitudes de servicios por trayectos solicitados por las áreas misionales para adelantar las actividades correspondientes a cada uno. Toda vez que los servicios proyectados han sido superados y su necesidad persiste de tal manera que para cubrir este servicio se hace necesario adicionar recursos.
3. Acciones de Mejora si aplican: Se solicitan recursos para incrementar la apropiación de la actividad en referencia al transporte de funcionarios para actividades IVC de la entidad (incluidas las misionales), a través del contrato 528 de 2021, por valor de $2.083.324.415. Para ello, se propone liberar los siguientes saldos:  - Actividad 1-14-3: $54.890.546,32.  - Actividad 1-14-5: $44.450.160.  - Actividad 1-14-7: $58.809.060  - Actividad 1-14-8: $32.184.481,79  - Actividad 2-14-30:  $181.181.491.   Total:  $371.515.739,1.   Por lo cual la necesidad adicional de la DIROS para la actividad 1-14-19 es de $1.711.808.676,38
-	Se solicitan recursos por valor de $10.000.0000 para la contratación de un médico veterinario para el proyecto PINES.</v>
          </cell>
          <cell r="AM31">
            <v>0</v>
          </cell>
          <cell r="AN31">
            <v>0</v>
          </cell>
          <cell r="AO31">
            <v>0</v>
          </cell>
          <cell r="AP31">
            <v>0</v>
          </cell>
          <cell r="AQ31">
            <v>0</v>
          </cell>
          <cell r="AR31">
            <v>4766001901.4213505</v>
          </cell>
          <cell r="AS31">
            <v>4766001901.4213505</v>
          </cell>
          <cell r="AT31">
            <v>0.31547404404583612</v>
          </cell>
          <cell r="AU31" t="str">
            <v>1. Resultados Alcanzados a la fecha: Para el cierre del tercer trimestre se cuenta con una ejecución de CRP del 86,09% correspondiente a $15.172.230.599, y con una ejecución del 60,40% de los recursos del presupuesto de inversión apropiado para la vigencia correspondiente a $10.645.922.913; Se avanzó con la contratación de personal para actividades de inspección, vigilancia y control, según la necesidad planeada de la Dirección de Operaciones Sanitarias; Se suscribió el contrato de transporte, decomisos y destrucción para toda la vigencia (Contrato 528 de 2021); Se atendió a la necesidad del incremento en la apropiación de la actividad (1-14-19) en referencia al transporte de funcionarios para actividades IVC de la entidad, a través del contrato 528 de 2021, por valor de $2.083.324.415; Se atendió a la necesidad de adición de recursos por valor de $10.000.0000 para la contratación de un médico veterinario para el proyecto PINES; 	En el último trimestre se incrementaron las visitas presenciales de inspección, vigilancia y control de los funcionarios a más de 75km, lo cual ha permitido el avance en la ejecución del presupuesto en esta área.
2. Inconvenientes presentados: Debido a las situaciones administrativas presentadas con el incumplimiento de documentos para la contratación de personal, hubo atrasos de acuerdo a la programación de los tiempos de inicio de contratos.  
3. Acciones de Mejora si aplican: Para el presente trimestre no se presenta acciones de mejora.</v>
          </cell>
          <cell r="AV31">
            <v>0</v>
          </cell>
          <cell r="AW31">
            <v>0</v>
          </cell>
          <cell r="AX31"/>
          <cell r="AY31"/>
          <cell r="AZ31"/>
          <cell r="BA31"/>
          <cell r="BB31">
            <v>0</v>
          </cell>
          <cell r="BC31">
            <v>0</v>
          </cell>
          <cell r="BD31" t="str">
            <v>1. Resultados Alcanzados a la fecha
2. Inconvenientes presentados
3. Acciones de Mejora si aplican</v>
          </cell>
        </row>
        <row r="32">
          <cell r="A32" t="str">
            <v>DO25</v>
          </cell>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row>
        <row r="33">
          <cell r="A33" t="str">
            <v>DO26</v>
          </cell>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row>
        <row r="34">
          <cell r="A34" t="str">
            <v>DO27</v>
          </cell>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row>
      </sheetData>
      <sheetData sheetId="18"/>
      <sheetData sheetId="19"/>
      <sheetData sheetId="20"/>
      <sheetData sheetId="21">
        <row r="9">
          <cell r="B9" t="str">
            <v>No. Acción</v>
          </cell>
          <cell r="C9" t="str">
            <v>Objetivo Estratégico</v>
          </cell>
          <cell r="D9" t="str">
            <v>Línea Estratégica</v>
          </cell>
          <cell r="E9" t="str">
            <v>Estrategia</v>
          </cell>
        </row>
        <row r="10">
          <cell r="B10" t="str">
            <v>DG01</v>
          </cell>
          <cell r="C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 t="str">
            <v>Estatus Sanitario</v>
          </cell>
          <cell r="E10" t="str">
            <v>5  Implementar una comunicación estrategica  entre los actores que intervienen en el funcionamiento del modelo de IVC</v>
          </cell>
        </row>
        <row r="11">
          <cell r="B11" t="str">
            <v>DG02</v>
          </cell>
          <cell r="C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 t="str">
            <v>Estatus Sanitario</v>
          </cell>
          <cell r="E11" t="str">
            <v>5  Implementar una comunicación estrategica  entre los actores que intervienen en el funcionamiento del modelo de IVC</v>
          </cell>
        </row>
        <row r="12">
          <cell r="B12" t="str">
            <v>DG03</v>
          </cell>
          <cell r="C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 t="str">
            <v>Estatus Sanitario</v>
          </cell>
          <cell r="E12" t="str">
            <v>5  Implementar una comunicación estrategica  entre los actores que intervienen en el funcionamiento del modelo de IVC</v>
          </cell>
        </row>
        <row r="13">
          <cell r="B13" t="str">
            <v>DG04</v>
          </cell>
          <cell r="C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 t="str">
            <v>Estatus Sanitario</v>
          </cell>
          <cell r="E13" t="str">
            <v>1 Fortalecer  la inspección, vigilancia y control de los productos competencia del Invima</v>
          </cell>
        </row>
        <row r="14">
          <cell r="B14" t="str">
            <v>DG05</v>
          </cell>
          <cell r="C14" t="str">
            <v xml:space="preserve">2 Prestar servicios con estándares de calidad para afianzar la confianza de la población </v>
          </cell>
          <cell r="D14" t="str">
            <v>Eficiencia</v>
          </cell>
          <cell r="E14" t="str">
            <v>7  Mejorar los estándares de calidad de la entidad</v>
          </cell>
        </row>
        <row r="15">
          <cell r="B15" t="str">
            <v>DG06</v>
          </cell>
          <cell r="C15" t="str">
            <v xml:space="preserve">2 Prestar servicios con estándares de calidad para afianzar la confianza de la población </v>
          </cell>
          <cell r="D15" t="str">
            <v>Eficiencia</v>
          </cell>
          <cell r="E15" t="str">
            <v>7  Mejorar los estándares de calidad de la entidad</v>
          </cell>
        </row>
        <row r="16">
          <cell r="B16" t="str">
            <v>DG07</v>
          </cell>
          <cell r="C16" t="str">
            <v>4 Contribuir a una Colombia legal y transparente mediante la implementación de acciones que mitiguen los efectos de la ilegalidad y la corrupción.</v>
          </cell>
          <cell r="D16" t="str">
            <v>Transparencia</v>
          </cell>
          <cell r="E16" t="str">
            <v xml:space="preserve">11 Implementar acciones de transparencia, participación ciudadana y rendición de cuentas para evitar la materialización de cualquier posible acto de corrupción </v>
          </cell>
        </row>
        <row r="17">
          <cell r="B17" t="str">
            <v>DG08</v>
          </cell>
          <cell r="C17" t="str">
            <v xml:space="preserve">2 Prestar servicios con estándares de calidad para afianzar la confianza de la población </v>
          </cell>
          <cell r="D17" t="str">
            <v>Eficiencia</v>
          </cell>
          <cell r="E17" t="str">
            <v>8 Fortalecer la gestión de los procesos administrativos y de apoyo de la Entidad</v>
          </cell>
        </row>
        <row r="18">
          <cell r="B18" t="str">
            <v>SG01</v>
          </cell>
          <cell r="C18" t="str">
            <v>3 Fortalecer la gestión del conocimiento, capacidades y competencias de los servidores públicos de la institución.</v>
          </cell>
          <cell r="D18" t="str">
            <v>Eficiencia</v>
          </cell>
          <cell r="E18" t="str">
            <v>10 Fortalecer la generación de conocimiento producto de las acciones misionales que sirva de insumo para la toma de decisiones de los actores internos y externos de la institución</v>
          </cell>
        </row>
        <row r="19">
          <cell r="B19" t="str">
            <v>SG02</v>
          </cell>
          <cell r="C19" t="str">
            <v>3 Fortalecer la gestión del conocimiento, capacidades y competencias de los servidores públicos de la institución.</v>
          </cell>
          <cell r="D19" t="str">
            <v>Eficiencia</v>
          </cell>
          <cell r="E19" t="str">
            <v>10 Fortalecer la generación de conocimiento producto de las acciones misionales que sirva de insumo para la toma de decisiones de los actores internos y externos de la institución</v>
          </cell>
        </row>
        <row r="20">
          <cell r="B20" t="str">
            <v>SG03</v>
          </cell>
          <cell r="C20" t="str">
            <v>3 Fortalecer la gestión del conocimiento, capacidades y competencias de los servidores públicos de la institución.</v>
          </cell>
          <cell r="D20" t="str">
            <v>Eficiencia</v>
          </cell>
          <cell r="E20" t="str">
            <v>10 Fortalecer la generación de conocimiento producto de las acciones misionales que sirva de insumo para la toma de decisiones de los actores internos y externos de la institución</v>
          </cell>
        </row>
        <row r="21">
          <cell r="B21" t="str">
            <v>SG04</v>
          </cell>
          <cell r="C21" t="str">
            <v>3 Fortalecer la gestión del conocimiento, capacidades y competencias de los servidores públicos de la institución.</v>
          </cell>
          <cell r="D21" t="str">
            <v>Eficiencia</v>
          </cell>
          <cell r="E21" t="str">
            <v>10 Fortalecer la generación de conocimiento producto de las acciones misionales que sirva de insumo para la toma de decisiones de los actores internos y externos de la institución</v>
          </cell>
        </row>
        <row r="22">
          <cell r="B22" t="str">
            <v>SG05</v>
          </cell>
          <cell r="C22" t="str">
            <v>3 Fortalecer la gestión del conocimiento, capacidades y competencias de los servidores públicos de la institución.</v>
          </cell>
          <cell r="D22" t="str">
            <v>Eficiencia</v>
          </cell>
          <cell r="E22" t="str">
            <v>10 Fortalecer la generación de conocimiento producto de las acciones misionales que sirva de insumo para la toma de decisiones de los actores internos y externos de la institución</v>
          </cell>
        </row>
        <row r="23">
          <cell r="B23" t="str">
            <v>SG06</v>
          </cell>
          <cell r="C23" t="str">
            <v>3 Fortalecer la gestión del conocimiento, capacidades y competencias de los servidores públicos de la institución.</v>
          </cell>
          <cell r="D23" t="str">
            <v>Eficiencia</v>
          </cell>
          <cell r="E23" t="str">
            <v xml:space="preserve">9 Implementar acciones para el desarrollo de las aptitudes, habilidades y capacidades de los servidores públicos de la institución. </v>
          </cell>
        </row>
        <row r="24">
          <cell r="B24" t="str">
            <v>SG07</v>
          </cell>
          <cell r="C24" t="str">
            <v>3 Fortalecer la gestión del conocimiento, capacidades y competencias de los servidores públicos de la institución.</v>
          </cell>
          <cell r="D24" t="str">
            <v>Eficiencia</v>
          </cell>
          <cell r="E24" t="str">
            <v xml:space="preserve">9 Implementar acciones para el desarrollo de las aptitudes, habilidades y capacidades de los servidores públicos de la institución. </v>
          </cell>
        </row>
        <row r="25">
          <cell r="B25" t="str">
            <v>SG08</v>
          </cell>
          <cell r="C25" t="str">
            <v>3 Fortalecer la gestión del conocimiento, capacidades y competencias de los servidores públicos de la institución.</v>
          </cell>
          <cell r="D25" t="str">
            <v>Eficiencia</v>
          </cell>
          <cell r="E25" t="str">
            <v xml:space="preserve">9 Implementar acciones para el desarrollo de las aptitudes, habilidades y capacidades de los servidores públicos de la institución. </v>
          </cell>
        </row>
        <row r="26">
          <cell r="B26" t="str">
            <v>SG09</v>
          </cell>
          <cell r="C26" t="str">
            <v>3 Fortalecer la gestión del conocimiento, capacidades y competencias de los servidores públicos de la institución.</v>
          </cell>
          <cell r="D26" t="str">
            <v>Eficiencia</v>
          </cell>
          <cell r="E26" t="str">
            <v xml:space="preserve">9 Implementar acciones para el desarrollo de las aptitudes, habilidades y capacidades de los servidores públicos de la institución. </v>
          </cell>
        </row>
        <row r="27">
          <cell r="B27" t="str">
            <v>SG10</v>
          </cell>
          <cell r="C27" t="str">
            <v>4 Contribuir a una Colombia legal y transparente mediante la implementación de acciones que mitiguen los efectos de la ilegalidad y la corrupción.</v>
          </cell>
          <cell r="D27" t="str">
            <v>Transparencia</v>
          </cell>
          <cell r="E27" t="str">
            <v>12 Fortalecer la presencia del Invima como actor clave en las acciones   para el control de la ilegalidad del país</v>
          </cell>
        </row>
        <row r="28">
          <cell r="B28" t="str">
            <v>SG11</v>
          </cell>
          <cell r="C28" t="str">
            <v>4 Contribuir a una Colombia legal y transparente mediante la implementación de acciones que mitiguen los efectos de la ilegalidad y la corrupción.</v>
          </cell>
          <cell r="D28" t="str">
            <v>Transparencia</v>
          </cell>
          <cell r="E28" t="str">
            <v>12 Fortalecer la presencia del Invima como actor clave en las acciones   para el control de la ilegalidad del país</v>
          </cell>
        </row>
        <row r="29">
          <cell r="B29" t="str">
            <v>SG12</v>
          </cell>
          <cell r="C29" t="str">
            <v>4 Contribuir a una Colombia legal y transparente mediante la implementación de acciones que mitiguen los efectos de la ilegalidad y la corrupción.</v>
          </cell>
          <cell r="D29" t="str">
            <v>Transparencia</v>
          </cell>
          <cell r="E29" t="str">
            <v>12 Fortalecer la presencia del Invima como actor clave en las acciones   para el control de la ilegalidad del país</v>
          </cell>
        </row>
        <row r="30">
          <cell r="B30" t="str">
            <v>SG18</v>
          </cell>
          <cell r="C30" t="str">
            <v>4 Contribuir a una Colombia legal y transparente mediante la implementación de acciones que mitiguen los efectos de la ilegalidad y la corrupción.</v>
          </cell>
          <cell r="D30" t="str">
            <v>Transparencia</v>
          </cell>
          <cell r="E30" t="str">
            <v>12 Fortalecer la presencia del Invima como actor clave en las acciones   para el control de la ilegalidad del país</v>
          </cell>
        </row>
        <row r="31">
          <cell r="B31" t="str">
            <v>SG13</v>
          </cell>
          <cell r="C31" t="str">
            <v xml:space="preserve">2 Prestar servicios con estándares de calidad para afianzar la confianza de la población </v>
          </cell>
          <cell r="D31" t="str">
            <v>Eficiencia</v>
          </cell>
          <cell r="E31" t="str">
            <v>8 Fortalecer la gestión de los procesos administrativos y de apoyo de la Entidad</v>
          </cell>
        </row>
        <row r="32">
          <cell r="B32" t="str">
            <v>SG14</v>
          </cell>
          <cell r="C32" t="str">
            <v xml:space="preserve">2 Prestar servicios con estándares de calidad para afianzar la confianza de la población </v>
          </cell>
          <cell r="D32" t="str">
            <v>Eficiencia</v>
          </cell>
          <cell r="E32" t="str">
            <v>8 Fortalecer la gestión de los procesos administrativos y de apoyo de la Entidad</v>
          </cell>
        </row>
        <row r="33">
          <cell r="B33" t="str">
            <v>SG15</v>
          </cell>
          <cell r="C33" t="str">
            <v xml:space="preserve">2 Prestar servicios con estándares de calidad para afianzar la confianza de la población </v>
          </cell>
          <cell r="D33" t="str">
            <v>Eficiencia</v>
          </cell>
          <cell r="E33" t="str">
            <v>8 Fortalecer la gestión de los procesos administrativos y de apoyo de la Entidad</v>
          </cell>
        </row>
        <row r="34">
          <cell r="B34" t="str">
            <v>SG16</v>
          </cell>
          <cell r="C34" t="str">
            <v xml:space="preserve">2 Prestar servicios con estándares de calidad para afianzar la confianza de la población </v>
          </cell>
          <cell r="D34" t="str">
            <v>Eficiencia</v>
          </cell>
          <cell r="E34" t="str">
            <v>8 Fortalecer la gestión de los procesos administrativos y de apoyo de la Entidad</v>
          </cell>
        </row>
        <row r="35">
          <cell r="B35" t="str">
            <v>SG17</v>
          </cell>
          <cell r="C35" t="str">
            <v xml:space="preserve">2 Prestar servicios con estándares de calidad para afianzar la confianza de la población </v>
          </cell>
          <cell r="D35" t="str">
            <v>Eficiencia</v>
          </cell>
          <cell r="E35" t="str">
            <v>8 Fortalecer la gestión de los procesos administrativos y de apoyo de la Entidad</v>
          </cell>
        </row>
        <row r="36">
          <cell r="B36" t="str">
            <v>SG19</v>
          </cell>
          <cell r="C36" t="str">
            <v xml:space="preserve">2 Prestar servicios con estándares de calidad para afianzar la confianza de la población </v>
          </cell>
          <cell r="D36" t="str">
            <v>Eficiencia</v>
          </cell>
          <cell r="E36" t="str">
            <v>8 Fortalecer la gestión de los procesos administrativos y de apoyo de la Entidad</v>
          </cell>
        </row>
        <row r="37">
          <cell r="B37" t="str">
            <v>OP01</v>
          </cell>
          <cell r="C37" t="str">
            <v xml:space="preserve">2 Prestar servicios con estándares de calidad para afianzar la confianza de la población </v>
          </cell>
          <cell r="D37" t="str">
            <v>Eficiencia</v>
          </cell>
          <cell r="E37" t="str">
            <v>8 Fortalecer la gestión de los procesos administrativos y de apoyo de la Entidad</v>
          </cell>
        </row>
        <row r="38">
          <cell r="B38" t="str">
            <v>OP02</v>
          </cell>
          <cell r="C38" t="str">
            <v xml:space="preserve">2 Prestar servicios con estándares de calidad para afianzar la confianza de la población </v>
          </cell>
          <cell r="D38" t="str">
            <v>Eficiencia</v>
          </cell>
          <cell r="E38" t="str">
            <v>8 Fortalecer la gestión de los procesos administrativos y de apoyo de la Entidad</v>
          </cell>
        </row>
        <row r="39">
          <cell r="B39" t="str">
            <v>OP03</v>
          </cell>
          <cell r="C39" t="str">
            <v xml:space="preserve">2 Prestar servicios con estándares de calidad para afianzar la confianza de la población </v>
          </cell>
          <cell r="D39" t="str">
            <v>Eficiencia</v>
          </cell>
          <cell r="E39" t="str">
            <v>8 Fortalecer la gestión de los procesos administrativos y de apoyo de la Entidad</v>
          </cell>
        </row>
        <row r="40">
          <cell r="B40" t="str">
            <v>OP04</v>
          </cell>
          <cell r="C40" t="str">
            <v xml:space="preserve">2 Prestar servicios con estándares de calidad para afianzar la confianza de la población </v>
          </cell>
          <cell r="D40" t="str">
            <v>Eficiencia</v>
          </cell>
          <cell r="E40" t="str">
            <v>8 Fortalecer la gestión de los procesos administrativos y de apoyo de la Entidad</v>
          </cell>
        </row>
        <row r="41">
          <cell r="B41" t="str">
            <v>OP05</v>
          </cell>
          <cell r="C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1" t="str">
            <v>Estatus Sanitario</v>
          </cell>
          <cell r="E41" t="str">
            <v>1 Fortalecer  la inspección, vigilancia y control de los productos competencia del Invima</v>
          </cell>
        </row>
        <row r="42">
          <cell r="B42" t="str">
            <v>OP06</v>
          </cell>
          <cell r="C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2" t="str">
            <v>Estatus Sanitario</v>
          </cell>
          <cell r="E42" t="str">
            <v>1 Fortalecer  la inspección, vigilancia y control de los productos competencia del Invima</v>
          </cell>
        </row>
        <row r="43">
          <cell r="B43" t="str">
            <v>OP07</v>
          </cell>
          <cell r="C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3" t="str">
            <v>Estatus Sanitario</v>
          </cell>
          <cell r="E43" t="str">
            <v>1 Fortalecer  la inspección, vigilancia y control de los productos competencia del Invima</v>
          </cell>
        </row>
        <row r="44">
          <cell r="B44" t="str">
            <v>OP08</v>
          </cell>
          <cell r="C44" t="str">
            <v xml:space="preserve">2 Prestar servicios con estándares de calidad para afianzar la confianza de la población </v>
          </cell>
          <cell r="D44" t="str">
            <v>Eficiencia</v>
          </cell>
          <cell r="E44" t="str">
            <v>8 Fortalecer la gestión de los procesos administrativos y de apoyo de la Entidad</v>
          </cell>
        </row>
        <row r="45">
          <cell r="B45" t="str">
            <v>OP09</v>
          </cell>
          <cell r="C45" t="str">
            <v xml:space="preserve">2 Prestar servicios con estándares de calidad para afianzar la confianza de la población </v>
          </cell>
          <cell r="D45" t="str">
            <v>Eficiencia</v>
          </cell>
          <cell r="E45" t="str">
            <v>8 Fortalecer la gestión de los procesos administrativos y de apoyo de la Entidad</v>
          </cell>
        </row>
        <row r="46">
          <cell r="B46" t="str">
            <v>OP10</v>
          </cell>
          <cell r="C46" t="str">
            <v xml:space="preserve">2 Prestar servicios con estándares de calidad para afianzar la confianza de la población </v>
          </cell>
          <cell r="D46" t="str">
            <v>Eficiencia</v>
          </cell>
          <cell r="E46" t="str">
            <v>8 Fortalecer la gestión de los procesos administrativos y de apoyo de la Entidad</v>
          </cell>
        </row>
        <row r="47">
          <cell r="B47" t="str">
            <v>OP11</v>
          </cell>
          <cell r="C47" t="str">
            <v>4 Contribuir a una Colombia legal y transparente mediante la implementación de acciones que mitiguen los efectos de la ilegalidad y la corrupción.</v>
          </cell>
          <cell r="D47" t="str">
            <v>Transparencia</v>
          </cell>
          <cell r="E47" t="str">
            <v xml:space="preserve">11 Implementar acciones de transparencia, participación ciudadana y rendición de cuentas para evitar la materialización de cualquier posible acto de corrupción </v>
          </cell>
        </row>
        <row r="48">
          <cell r="B48" t="str">
            <v>OJ01</v>
          </cell>
          <cell r="C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8" t="str">
            <v>Estatus Sanitario</v>
          </cell>
          <cell r="E48" t="str">
            <v>1 Fortalecer  la inspección, vigilancia y control de los productos competencia del Invima</v>
          </cell>
        </row>
        <row r="49">
          <cell r="B49" t="str">
            <v>OJ02</v>
          </cell>
          <cell r="C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49" t="str">
            <v>Estatus Sanitario</v>
          </cell>
          <cell r="E49" t="str">
            <v>1 Fortalecer  la inspección, vigilancia y control de los productos competencia del Invima</v>
          </cell>
        </row>
        <row r="50">
          <cell r="B50" t="str">
            <v>OJ03</v>
          </cell>
          <cell r="C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0" t="str">
            <v>Estatus Sanitario</v>
          </cell>
          <cell r="E50" t="str">
            <v>1 Fortalecer  la inspección, vigilancia y control de los productos competencia del Invima</v>
          </cell>
        </row>
        <row r="51">
          <cell r="B51" t="str">
            <v>OJ04</v>
          </cell>
          <cell r="C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1" t="str">
            <v>Estatus Sanitario</v>
          </cell>
          <cell r="E51" t="str">
            <v>1 Fortalecer  la inspección, vigilancia y control de los productos competencia del Invima</v>
          </cell>
        </row>
        <row r="52">
          <cell r="B52" t="str">
            <v>OJ05</v>
          </cell>
          <cell r="C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2" t="str">
            <v>Estatus Sanitario</v>
          </cell>
          <cell r="E52" t="str">
            <v>1 Fortalecer  la inspección, vigilancia y control de los productos competencia del Invima</v>
          </cell>
        </row>
        <row r="53">
          <cell r="B53" t="str">
            <v>OJ06</v>
          </cell>
          <cell r="C5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3" t="str">
            <v>Estatus Sanitario</v>
          </cell>
          <cell r="E53" t="str">
            <v>1 Fortalecer  la inspección, vigilancia y control de los productos competencia del Invima</v>
          </cell>
        </row>
        <row r="54">
          <cell r="B54" t="str">
            <v>OJ07</v>
          </cell>
          <cell r="C5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4" t="str">
            <v>Estatus Sanitario</v>
          </cell>
          <cell r="E54" t="str">
            <v>1 Fortalecer  la inspección, vigilancia y control de los productos competencia del Invima</v>
          </cell>
        </row>
        <row r="55">
          <cell r="B55" t="str">
            <v>OJ08</v>
          </cell>
          <cell r="C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5" t="str">
            <v>Estatus Sanitario</v>
          </cell>
          <cell r="E55" t="str">
            <v>1 Fortalecer  la inspección, vigilancia y control de los productos competencia del Invima</v>
          </cell>
        </row>
        <row r="56">
          <cell r="B56" t="str">
            <v>OJ09</v>
          </cell>
          <cell r="C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56" t="str">
            <v>Estatus Sanitario</v>
          </cell>
          <cell r="E56" t="str">
            <v>1 Fortalecer  la inspección, vigilancia y control de los productos competencia del Invima</v>
          </cell>
        </row>
        <row r="57">
          <cell r="B57" t="str">
            <v>OJ10</v>
          </cell>
          <cell r="C57" t="str">
            <v xml:space="preserve">2 Prestar servicios con estándares de calidad para afianzar la confianza de la población </v>
          </cell>
          <cell r="D57" t="str">
            <v>Eficiencia</v>
          </cell>
          <cell r="E57" t="str">
            <v>8 Fortalecer la gestión de los procesos administrativos y de apoyo de la Entidad</v>
          </cell>
        </row>
        <row r="58">
          <cell r="B58" t="str">
            <v>OC01</v>
          </cell>
          <cell r="C58" t="str">
            <v xml:space="preserve">2 Prestar servicios con estándares de calidad para afianzar la confianza de la población </v>
          </cell>
          <cell r="D58" t="str">
            <v>Eficiencia</v>
          </cell>
          <cell r="E58" t="str">
            <v>7  Mejorar los estándares de calidad de la entidad</v>
          </cell>
        </row>
        <row r="59">
          <cell r="B59" t="str">
            <v>OC02</v>
          </cell>
          <cell r="C59" t="str">
            <v xml:space="preserve">2 Prestar servicios con estándares de calidad para afianzar la confianza de la población </v>
          </cell>
          <cell r="D59" t="str">
            <v>Eficiencia</v>
          </cell>
          <cell r="E59" t="str">
            <v>7  Mejorar los estándares de calidad de la entidad</v>
          </cell>
        </row>
        <row r="60">
          <cell r="B60" t="str">
            <v>OC03</v>
          </cell>
          <cell r="C60" t="str">
            <v xml:space="preserve">2 Prestar servicios con estándares de calidad para afianzar la confianza de la población </v>
          </cell>
          <cell r="D60" t="str">
            <v>Eficiencia</v>
          </cell>
          <cell r="E60" t="str">
            <v>7  Mejorar los estándares de calidad de la entidad</v>
          </cell>
        </row>
        <row r="61">
          <cell r="B61" t="str">
            <v>OC04</v>
          </cell>
          <cell r="C61" t="str">
            <v>4 Contribuir a una Colombia legal y transparente mediante la implementación de acciones que mitiguen los efectos de la ilegalidad y la corrupción.</v>
          </cell>
          <cell r="D61" t="str">
            <v>Transparencia</v>
          </cell>
          <cell r="E61" t="str">
            <v xml:space="preserve">11 Implementar acciones de transparencia, participación ciudadana y rendición de cuentas para evitar la materialización de cualquier posible acto de corrupción </v>
          </cell>
        </row>
        <row r="62">
          <cell r="B62" t="str">
            <v>OT01</v>
          </cell>
          <cell r="C62" t="str">
            <v xml:space="preserve">2 Prestar servicios con estándares de calidad para afianzar la confianza de la población </v>
          </cell>
          <cell r="D62" t="str">
            <v>Eficiencia</v>
          </cell>
          <cell r="E62" t="str">
            <v>6 Optimizar trámites y servicios mediante soluciones informáticas modernas</v>
          </cell>
        </row>
        <row r="63">
          <cell r="B63" t="str">
            <v>OT02</v>
          </cell>
          <cell r="C63" t="str">
            <v xml:space="preserve">2 Prestar servicios con estándares de calidad para afianzar la confianza de la población </v>
          </cell>
          <cell r="D63" t="str">
            <v>Eficiencia</v>
          </cell>
          <cell r="E63" t="str">
            <v>6 Optimizar trámites y servicios mediante soluciones informáticas modernas</v>
          </cell>
        </row>
        <row r="64">
          <cell r="B64" t="str">
            <v>OT03</v>
          </cell>
          <cell r="C64" t="str">
            <v xml:space="preserve">2 Prestar servicios con estándares de calidad para afianzar la confianza de la población </v>
          </cell>
          <cell r="D64" t="str">
            <v>Eficiencia</v>
          </cell>
          <cell r="E64" t="str">
            <v>6 Optimizar trámites y servicios mediante soluciones informáticas modernas</v>
          </cell>
        </row>
        <row r="65">
          <cell r="B65" t="str">
            <v>OT03</v>
          </cell>
          <cell r="C65" t="str">
            <v xml:space="preserve">2 Prestar servicios con estándares de calidad para afianzar la confianza de la población </v>
          </cell>
          <cell r="D65" t="str">
            <v>Eficiencia</v>
          </cell>
          <cell r="E65" t="str">
            <v>6 Optimizar trámites y servicios mediante soluciones informáticas modernas</v>
          </cell>
        </row>
        <row r="66">
          <cell r="B66" t="str">
            <v>OT04</v>
          </cell>
          <cell r="C66" t="str">
            <v xml:space="preserve">2 Prestar servicios con estándares de calidad para afianzar la confianza de la población </v>
          </cell>
          <cell r="D66" t="str">
            <v>Eficiencia</v>
          </cell>
          <cell r="E66" t="str">
            <v>6 Optimizar trámites y servicios mediante soluciones informáticas modernas</v>
          </cell>
        </row>
        <row r="67">
          <cell r="B67" t="str">
            <v>OT04</v>
          </cell>
          <cell r="C67" t="str">
            <v xml:space="preserve">2 Prestar servicios con estándares de calidad para afianzar la confianza de la población </v>
          </cell>
          <cell r="D67" t="str">
            <v>Eficiencia</v>
          </cell>
          <cell r="E67" t="str">
            <v>6 Optimizar trámites y servicios mediante soluciones informáticas modernas</v>
          </cell>
        </row>
        <row r="68">
          <cell r="B68" t="str">
            <v>OT05</v>
          </cell>
          <cell r="C68" t="str">
            <v xml:space="preserve">2 Prestar servicios con estándares de calidad para afianzar la confianza de la población </v>
          </cell>
          <cell r="D68" t="str">
            <v>Eficiencia</v>
          </cell>
          <cell r="E68" t="str">
            <v>6 Optimizar trámites y servicios mediante soluciones informáticas modernas</v>
          </cell>
        </row>
        <row r="69">
          <cell r="B69" t="str">
            <v>OT06</v>
          </cell>
          <cell r="C69" t="str">
            <v xml:space="preserve">2 Prestar servicios con estándares de calidad para afianzar la confianza de la población </v>
          </cell>
          <cell r="D69" t="str">
            <v>Eficiencia</v>
          </cell>
          <cell r="E69" t="str">
            <v>6 Optimizar trámites y servicios mediante soluciones informáticas modernas</v>
          </cell>
        </row>
        <row r="70">
          <cell r="B70" t="str">
            <v>OT07</v>
          </cell>
          <cell r="C70" t="str">
            <v xml:space="preserve">2 Prestar servicios con estándares de calidad para afianzar la confianza de la población </v>
          </cell>
          <cell r="D70" t="str">
            <v>Eficiencia</v>
          </cell>
          <cell r="E70" t="str">
            <v>7  Mejorar los estándares de calidad de la entidad</v>
          </cell>
        </row>
        <row r="71">
          <cell r="B71" t="str">
            <v>OT08</v>
          </cell>
          <cell r="C71" t="str">
            <v xml:space="preserve">2 Prestar servicios con estándares de calidad para afianzar la confianza de la población </v>
          </cell>
          <cell r="D71" t="str">
            <v>Eficiencia</v>
          </cell>
          <cell r="E71" t="str">
            <v>8 Fortalecer la gestión de los procesos administrativos y de apoyo de la Entidad</v>
          </cell>
        </row>
        <row r="72">
          <cell r="B72" t="str">
            <v>OL01</v>
          </cell>
          <cell r="C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2" t="str">
            <v>Estatus Sanitario</v>
          </cell>
          <cell r="E72" t="str">
            <v>4 Mejorar  el desarrollo y mantenimiento de la seguridad sanitaria del país</v>
          </cell>
        </row>
        <row r="73">
          <cell r="B73" t="str">
            <v>OL02</v>
          </cell>
          <cell r="C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3" t="str">
            <v>Estatus Sanitario</v>
          </cell>
          <cell r="E73" t="str">
            <v>4 Mejorar  el desarrollo y mantenimiento de la seguridad sanitaria del país</v>
          </cell>
        </row>
        <row r="74">
          <cell r="B74" t="str">
            <v>OL03</v>
          </cell>
          <cell r="C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4" t="str">
            <v>Estatus Sanitario</v>
          </cell>
          <cell r="E74" t="str">
            <v>4 Mejorar  el desarrollo y mantenimiento de la seguridad sanitaria del país</v>
          </cell>
        </row>
        <row r="75">
          <cell r="B75" t="str">
            <v>OL04</v>
          </cell>
          <cell r="C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5" t="str">
            <v>Estatus Sanitario</v>
          </cell>
          <cell r="E75" t="str">
            <v>4 Mejorar  el desarrollo y mantenimiento de la seguridad sanitaria del país</v>
          </cell>
        </row>
        <row r="76">
          <cell r="B76" t="str">
            <v>OL06</v>
          </cell>
          <cell r="C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6" t="str">
            <v>Estatus Sanitario</v>
          </cell>
          <cell r="E76" t="str">
            <v>4 Mejorar  el desarrollo y mantenimiento de la seguridad sanitaria del país</v>
          </cell>
        </row>
        <row r="77">
          <cell r="B77" t="str">
            <v>OL05</v>
          </cell>
          <cell r="C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7" t="str">
            <v>Estatus Sanitario</v>
          </cell>
          <cell r="E77" t="str">
            <v>4 Mejorar  el desarrollo y mantenimiento de la seguridad sanitaria del país</v>
          </cell>
        </row>
        <row r="78">
          <cell r="B78" t="str">
            <v>OL07</v>
          </cell>
          <cell r="C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8" t="str">
            <v>Estatus Sanitario</v>
          </cell>
          <cell r="E78" t="str">
            <v>4 Mejorar  el desarrollo y mantenimiento de la seguridad sanitaria del país</v>
          </cell>
        </row>
        <row r="79">
          <cell r="B79" t="str">
            <v>OL08</v>
          </cell>
          <cell r="C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79" t="str">
            <v>Estatus Sanitario</v>
          </cell>
          <cell r="E79" t="str">
            <v>4 Mejorar  el desarrollo y mantenimiento de la seguridad sanitaria del país</v>
          </cell>
        </row>
        <row r="80">
          <cell r="B80" t="str">
            <v>OL09</v>
          </cell>
          <cell r="C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0" t="str">
            <v>Estatus Sanitario</v>
          </cell>
          <cell r="E80" t="str">
            <v>4 Mejorar  el desarrollo y mantenimiento de la seguridad sanitaria del país</v>
          </cell>
        </row>
        <row r="81">
          <cell r="B81" t="str">
            <v>OL10</v>
          </cell>
          <cell r="C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1" t="str">
            <v>Estatus Sanitario</v>
          </cell>
          <cell r="E81" t="str">
            <v>4 Mejorar  el desarrollo y mantenimiento de la seguridad sanitaria del país</v>
          </cell>
        </row>
        <row r="82">
          <cell r="B82" t="str">
            <v>OL11</v>
          </cell>
          <cell r="C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2" t="str">
            <v>Estatus Sanitario</v>
          </cell>
          <cell r="E82" t="str">
            <v>4 Mejorar  el desarrollo y mantenimiento de la seguridad sanitaria del país</v>
          </cell>
        </row>
        <row r="83">
          <cell r="B83" t="str">
            <v>OL12</v>
          </cell>
          <cell r="C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3" t="str">
            <v>Estatus Sanitario</v>
          </cell>
          <cell r="E83" t="str">
            <v>4 Mejorar  el desarrollo y mantenimiento de la seguridad sanitaria del país</v>
          </cell>
        </row>
        <row r="84">
          <cell r="B84" t="str">
            <v>OL13</v>
          </cell>
          <cell r="C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4" t="str">
            <v>Estatus Sanitario</v>
          </cell>
          <cell r="E84" t="str">
            <v>4 Mejorar  el desarrollo y mantenimiento de la seguridad sanitaria del país</v>
          </cell>
        </row>
        <row r="85">
          <cell r="B85" t="str">
            <v>OL14</v>
          </cell>
          <cell r="C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5" t="str">
            <v>Estatus Sanitario</v>
          </cell>
          <cell r="E85" t="str">
            <v>4 Mejorar  el desarrollo y mantenimiento de la seguridad sanitaria del país</v>
          </cell>
        </row>
        <row r="86">
          <cell r="B86" t="str">
            <v>OL15</v>
          </cell>
          <cell r="C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6" t="str">
            <v>Estatus Sanitario</v>
          </cell>
          <cell r="E86" t="str">
            <v>4 Mejorar  el desarrollo y mantenimiento de la seguridad sanitaria del país</v>
          </cell>
        </row>
        <row r="87">
          <cell r="B87" t="str">
            <v>OL16</v>
          </cell>
          <cell r="C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7" t="str">
            <v>Estatus Sanitario</v>
          </cell>
          <cell r="E87" t="str">
            <v>4 Mejorar  el desarrollo y mantenimiento de la seguridad sanitaria del país</v>
          </cell>
        </row>
        <row r="88">
          <cell r="B88" t="str">
            <v>OL17</v>
          </cell>
          <cell r="C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8" t="str">
            <v>Estatus Sanitario</v>
          </cell>
          <cell r="E88" t="str">
            <v>4 Mejorar  el desarrollo y mantenimiento de la seguridad sanitaria del país</v>
          </cell>
        </row>
        <row r="89">
          <cell r="B89" t="str">
            <v>OL18</v>
          </cell>
          <cell r="C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89" t="str">
            <v>Estatus Sanitario</v>
          </cell>
          <cell r="E89" t="str">
            <v>4 Mejorar  el desarrollo y mantenimiento de la seguridad sanitaria del país</v>
          </cell>
        </row>
        <row r="90">
          <cell r="B90" t="str">
            <v>OL19</v>
          </cell>
          <cell r="C90" t="str">
            <v xml:space="preserve">2 Prestar servicios con estándares de calidad para afianzar la confianza de la población </v>
          </cell>
          <cell r="D90" t="str">
            <v>Eficiencia</v>
          </cell>
          <cell r="E90" t="str">
            <v>8 Fortalecer la gestión de los procesos administrativos y de apoyo de la Entidad</v>
          </cell>
        </row>
        <row r="91">
          <cell r="B91" t="str">
            <v>OA01</v>
          </cell>
          <cell r="C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1" t="str">
            <v>Estatus Sanitario</v>
          </cell>
          <cell r="E91" t="str">
            <v>1 Fortalecer  la inspección, vigilancia y control de los productos competencia del Invima</v>
          </cell>
        </row>
        <row r="92">
          <cell r="B92" t="str">
            <v>OA02</v>
          </cell>
          <cell r="C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2" t="str">
            <v>Estatus Sanitario</v>
          </cell>
          <cell r="E92" t="str">
            <v>1 Fortalecer  la inspección, vigilancia y control de los productos competencia del Invima</v>
          </cell>
        </row>
        <row r="93">
          <cell r="B93" t="str">
            <v>OA03</v>
          </cell>
          <cell r="C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3" t="str">
            <v>Estatus Sanitario</v>
          </cell>
          <cell r="E93" t="str">
            <v>1 Fortalecer  la inspección, vigilancia y control de los productos competencia del Invima</v>
          </cell>
        </row>
        <row r="94">
          <cell r="B94" t="str">
            <v>OA07</v>
          </cell>
          <cell r="C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4" t="str">
            <v>Estatus Sanitario</v>
          </cell>
          <cell r="E94" t="str">
            <v>1 Fortalecer  la inspección, vigilancia y control de los productos competencia del Invima</v>
          </cell>
        </row>
        <row r="95">
          <cell r="B95" t="str">
            <v>OA04</v>
          </cell>
          <cell r="C95" t="str">
            <v>4 Contribuir a una Colombia legal y transparente mediante la implementación de acciones que mitiguen los efectos de la ilegalidad y la corrupción.</v>
          </cell>
          <cell r="D95" t="str">
            <v>Transparencia</v>
          </cell>
          <cell r="E95" t="str">
            <v xml:space="preserve">11 Implementar acciones de transparencia, participación ciudadana y rendición de cuentas para evitar la materialización de cualquier posible acto de corrupción </v>
          </cell>
        </row>
        <row r="96">
          <cell r="B96" t="str">
            <v>OA06</v>
          </cell>
          <cell r="C96" t="str">
            <v xml:space="preserve">2 Prestar servicios con estándares de calidad para afianzar la confianza de la población </v>
          </cell>
          <cell r="D96" t="str">
            <v>Eficiencia</v>
          </cell>
          <cell r="E96" t="str">
            <v>8 Fortalecer la gestión de los procesos administrativos y de apoyo de la Entidad</v>
          </cell>
        </row>
        <row r="97">
          <cell r="B97" t="str">
            <v>OA05</v>
          </cell>
          <cell r="C97" t="str">
            <v>4 Contribuir a una Colombia legal y transparente mediante la implementación de acciones que mitiguen los efectos de la ilegalidad y la corrupción.</v>
          </cell>
          <cell r="D97" t="str">
            <v>Transparencia</v>
          </cell>
          <cell r="E97" t="str">
            <v xml:space="preserve">11 Implementar acciones de transparencia, participación ciudadana y rendición de cuentas para evitar la materialización de cualquier posible acto de corrupción </v>
          </cell>
        </row>
        <row r="98">
          <cell r="B98" t="str">
            <v>OI01</v>
          </cell>
          <cell r="C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8" t="str">
            <v>Estatus Sanitario</v>
          </cell>
          <cell r="E98" t="str">
            <v>2 Establecer acciones orientadas a la diplomacia sanitaria y al fortalecimiento de capacidades institucionales a traves de la gestión de la cooperación internacional</v>
          </cell>
        </row>
        <row r="99">
          <cell r="B99" t="str">
            <v>OI02</v>
          </cell>
          <cell r="C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99" t="str">
            <v>Estatus Sanitario</v>
          </cell>
          <cell r="E99" t="str">
            <v>2 Establecer acciones orientadas a la diplomacia sanitaria y al fortalecimiento de capacidades institucionales a traves de la gestión de la cooperación internacional</v>
          </cell>
        </row>
        <row r="100">
          <cell r="B100" t="str">
            <v>OI03</v>
          </cell>
          <cell r="C1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0" t="str">
            <v>Estatus Sanitario</v>
          </cell>
          <cell r="E100" t="str">
            <v>2 Establecer acciones orientadas a la diplomacia sanitaria y al fortalecimiento de capacidades institucionales a traves de la gestión de la cooperación internacional</v>
          </cell>
        </row>
        <row r="101">
          <cell r="B101" t="str">
            <v>OI04</v>
          </cell>
          <cell r="C1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1" t="str">
            <v>Estatus Sanitario</v>
          </cell>
          <cell r="E101" t="str">
            <v>2 Establecer acciones orientadas a la diplomacia sanitaria y al fortalecimiento de capacidades institucionales a traves de la gestión de la cooperación internacional</v>
          </cell>
        </row>
        <row r="102">
          <cell r="B102" t="str">
            <v>OI05</v>
          </cell>
          <cell r="C1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2" t="str">
            <v>Estatus Sanitario</v>
          </cell>
          <cell r="E102" t="str">
            <v>2 Establecer acciones orientadas a la diplomacia sanitaria y al fortalecimiento de capacidades institucionales a traves de la gestión de la cooperación internacional</v>
          </cell>
        </row>
        <row r="103">
          <cell r="B103" t="str">
            <v>OI06</v>
          </cell>
          <cell r="C1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3" t="str">
            <v>Estatus Sanitario</v>
          </cell>
          <cell r="E103" t="str">
            <v>3  Fomentar el desarrollo economico del país, garantizando la protección de la salud pública.</v>
          </cell>
        </row>
        <row r="104">
          <cell r="B104" t="str">
            <v>OI07</v>
          </cell>
          <cell r="C1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4" t="str">
            <v>Estatus Sanitario</v>
          </cell>
          <cell r="E104" t="str">
            <v>3  Fomentar el desarrollo economico del país, garantizando la protección de la salud pública.</v>
          </cell>
        </row>
        <row r="105">
          <cell r="B105" t="str">
            <v>OI08</v>
          </cell>
          <cell r="C1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5" t="str">
            <v>Estatus Sanitario</v>
          </cell>
          <cell r="E105" t="str">
            <v>1 Fortalecer  la inspección, vigilancia y control de los productos competencia del Invima</v>
          </cell>
        </row>
        <row r="106">
          <cell r="B106" t="str">
            <v>OI09</v>
          </cell>
          <cell r="C1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6" t="str">
            <v>Estatus Sanitario</v>
          </cell>
          <cell r="E106" t="str">
            <v>2 Establecer acciones orientadas a la diplomacia sanitaria y al fortalecimiento de capacidades institucionales a traves de la gestión de la cooperación internacional</v>
          </cell>
        </row>
        <row r="107">
          <cell r="B107" t="str">
            <v>OI10</v>
          </cell>
          <cell r="C107" t="str">
            <v xml:space="preserve">2 Prestar servicios con estándares de calidad para afianzar la confianza de la población </v>
          </cell>
          <cell r="D107" t="str">
            <v>Eficiencia</v>
          </cell>
          <cell r="E107" t="str">
            <v>8 Fortalecer la gestión de los procesos administrativos y de apoyo de la Entidad</v>
          </cell>
        </row>
        <row r="108">
          <cell r="B108" t="str">
            <v>DR01</v>
          </cell>
          <cell r="C1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8" t="str">
            <v>Estatus Sanitario</v>
          </cell>
          <cell r="E108" t="str">
            <v>1 Fortalecer  la inspección, vigilancia y control de los productos competencia del Invima</v>
          </cell>
        </row>
        <row r="109">
          <cell r="B109" t="str">
            <v>DR02</v>
          </cell>
          <cell r="C1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09" t="str">
            <v>Estatus Sanitario</v>
          </cell>
          <cell r="E109" t="str">
            <v>1 Fortalecer  la inspección, vigilancia y control de los productos competencia del Invima</v>
          </cell>
        </row>
        <row r="110">
          <cell r="B110" t="str">
            <v>DR03</v>
          </cell>
          <cell r="C1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0" t="str">
            <v>Estatus Sanitario</v>
          </cell>
          <cell r="E110" t="str">
            <v>1 Fortalecer  la inspección, vigilancia y control de los productos competencia del Invima</v>
          </cell>
        </row>
        <row r="111">
          <cell r="B111" t="str">
            <v>DR04</v>
          </cell>
          <cell r="C1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1" t="str">
            <v>Estatus Sanitario</v>
          </cell>
          <cell r="E111" t="str">
            <v>1 Fortalecer  la inspección, vigilancia y control de los productos competencia del Invima</v>
          </cell>
        </row>
        <row r="112">
          <cell r="B112" t="str">
            <v>DR05</v>
          </cell>
          <cell r="C1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2" t="str">
            <v>Estatus Sanitario</v>
          </cell>
          <cell r="E112" t="str">
            <v>1 Fortalecer  la inspección, vigilancia y control de los productos competencia del Invima</v>
          </cell>
        </row>
        <row r="113">
          <cell r="B113" t="str">
            <v>DR06</v>
          </cell>
          <cell r="C1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3" t="str">
            <v>Estatus Sanitario</v>
          </cell>
          <cell r="E113" t="str">
            <v>1 Fortalecer  la inspección, vigilancia y control de los productos competencia del Invima</v>
          </cell>
        </row>
        <row r="114">
          <cell r="B114" t="str">
            <v>DR07</v>
          </cell>
          <cell r="C1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4" t="str">
            <v>Estatus Sanitario</v>
          </cell>
          <cell r="E114" t="str">
            <v>1 Fortalecer  la inspección, vigilancia y control de los productos competencia del Invima</v>
          </cell>
        </row>
        <row r="115">
          <cell r="B115" t="str">
            <v>DR08</v>
          </cell>
          <cell r="C1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5" t="str">
            <v>Estatus Sanitario</v>
          </cell>
          <cell r="E115" t="str">
            <v>1 Fortalecer  la inspección, vigilancia y control de los productos competencia del Invima</v>
          </cell>
        </row>
        <row r="116">
          <cell r="B116" t="str">
            <v>DR09</v>
          </cell>
          <cell r="C116" t="str">
            <v xml:space="preserve">2 Prestar servicios con estándares de calidad para afianzar la confianza de la población </v>
          </cell>
          <cell r="D116" t="str">
            <v>Eficiencia</v>
          </cell>
          <cell r="E116" t="str">
            <v>8 Fortalecer la gestión de los procesos administrativos y de apoyo de la Entidad</v>
          </cell>
        </row>
        <row r="117">
          <cell r="B117" t="str">
            <v>DD01</v>
          </cell>
          <cell r="C1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7" t="str">
            <v>Estatus Sanitario</v>
          </cell>
          <cell r="E117" t="str">
            <v>4 Mejorar  el desarrollo y mantenimiento de la seguridad sanitaria del país</v>
          </cell>
        </row>
        <row r="118">
          <cell r="B118" t="str">
            <v>DD02</v>
          </cell>
          <cell r="C1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8" t="str">
            <v>Estatus Sanitario</v>
          </cell>
          <cell r="E118" t="str">
            <v>4 Mejorar  el desarrollo y mantenimiento de la seguridad sanitaria del país</v>
          </cell>
        </row>
        <row r="119">
          <cell r="B119" t="str">
            <v>DD03</v>
          </cell>
          <cell r="C1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19" t="str">
            <v>Estatus Sanitario</v>
          </cell>
          <cell r="E119" t="str">
            <v>1 Fortalecer  la inspección, vigilancia y control de los productos competencia del Invima</v>
          </cell>
        </row>
        <row r="120">
          <cell r="B120" t="str">
            <v>DD04</v>
          </cell>
          <cell r="C12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0" t="str">
            <v>Estatus Sanitario</v>
          </cell>
          <cell r="E120" t="str">
            <v>1 Fortalecer  la inspección, vigilancia y control de los productos competencia del Invima</v>
          </cell>
        </row>
        <row r="121">
          <cell r="B121" t="str">
            <v>DD05</v>
          </cell>
          <cell r="C1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1" t="str">
            <v>Estatus Sanitario</v>
          </cell>
          <cell r="E121" t="str">
            <v>1 Fortalecer  la inspección, vigilancia y control de los productos competencia del Invima</v>
          </cell>
        </row>
        <row r="122">
          <cell r="B122" t="str">
            <v>DD06</v>
          </cell>
          <cell r="C1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2" t="str">
            <v>Estatus Sanitario</v>
          </cell>
          <cell r="E122" t="str">
            <v>1 Fortalecer  la inspección, vigilancia y control de los productos competencia del Invima</v>
          </cell>
        </row>
        <row r="123">
          <cell r="B123" t="str">
            <v>DD07</v>
          </cell>
          <cell r="C1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3" t="str">
            <v>Estatus Sanitario</v>
          </cell>
          <cell r="E123" t="str">
            <v>1 Fortalecer  la inspección, vigilancia y control de los productos competencia del Invima</v>
          </cell>
        </row>
        <row r="124">
          <cell r="B124" t="str">
            <v>DD08</v>
          </cell>
          <cell r="C1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4" t="str">
            <v>Estatus Sanitario</v>
          </cell>
          <cell r="E124" t="str">
            <v>1 Fortalecer  la inspección, vigilancia y control de los productos competencia del Invima</v>
          </cell>
        </row>
        <row r="125">
          <cell r="B125" t="str">
            <v>DD09</v>
          </cell>
          <cell r="C1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5" t="str">
            <v>Estatus Sanitario</v>
          </cell>
          <cell r="E125" t="str">
            <v>1 Fortalecer  la inspección, vigilancia y control de los productos competencia del Invima</v>
          </cell>
        </row>
        <row r="126">
          <cell r="B126" t="str">
            <v>DD10</v>
          </cell>
          <cell r="C1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6" t="str">
            <v>Estatus Sanitario</v>
          </cell>
          <cell r="E126" t="str">
            <v>1 Fortalecer  la inspección, vigilancia y control de los productos competencia del Invima</v>
          </cell>
        </row>
        <row r="127">
          <cell r="B127" t="str">
            <v>DD11</v>
          </cell>
          <cell r="C1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7" t="str">
            <v>Estatus Sanitario</v>
          </cell>
          <cell r="E127" t="str">
            <v>1 Fortalecer  la inspección, vigilancia y control de los productos competencia del Invima</v>
          </cell>
        </row>
        <row r="128">
          <cell r="B128" t="str">
            <v>DD12</v>
          </cell>
          <cell r="C1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8" t="str">
            <v>Estatus Sanitario</v>
          </cell>
          <cell r="E128" t="str">
            <v>1 Fortalecer  la inspección, vigilancia y control de los productos competencia del Invima</v>
          </cell>
        </row>
        <row r="129">
          <cell r="B129" t="str">
            <v>DD13</v>
          </cell>
          <cell r="C1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29" t="str">
            <v>Estatus Sanitario</v>
          </cell>
          <cell r="E129" t="str">
            <v>1 Fortalecer  la inspección, vigilancia y control de los productos competencia del Invima</v>
          </cell>
        </row>
        <row r="130">
          <cell r="B130" t="str">
            <v>DD14</v>
          </cell>
          <cell r="C1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0" t="str">
            <v>Estatus Sanitario</v>
          </cell>
          <cell r="E130" t="str">
            <v>1 Fortalecer  la inspección, vigilancia y control de los productos competencia del Invima</v>
          </cell>
        </row>
        <row r="131">
          <cell r="B131" t="str">
            <v>DD15</v>
          </cell>
          <cell r="C1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1" t="str">
            <v>Estatus Sanitario</v>
          </cell>
          <cell r="E131" t="str">
            <v>1 Fortalecer  la inspección, vigilancia y control de los productos competencia del Invima</v>
          </cell>
        </row>
        <row r="132">
          <cell r="B132" t="str">
            <v>DD16</v>
          </cell>
          <cell r="C1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2" t="str">
            <v>Estatus Sanitario</v>
          </cell>
          <cell r="E132" t="str">
            <v>1 Fortalecer  la inspección, vigilancia y control de los productos competencia del Invima</v>
          </cell>
        </row>
        <row r="133">
          <cell r="B133" t="str">
            <v>DD17</v>
          </cell>
          <cell r="C1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3" t="str">
            <v>Estatus Sanitario</v>
          </cell>
          <cell r="E133" t="str">
            <v>1 Fortalecer  la inspección, vigilancia y control de los productos competencia del Invima</v>
          </cell>
        </row>
        <row r="134">
          <cell r="B134" t="str">
            <v>DD18</v>
          </cell>
          <cell r="C1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4" t="str">
            <v>Estatus Sanitario</v>
          </cell>
          <cell r="E134" t="str">
            <v>1 Fortalecer  la inspección, vigilancia y control de los productos competencia del Invima</v>
          </cell>
        </row>
        <row r="135">
          <cell r="B135" t="str">
            <v>DD19</v>
          </cell>
          <cell r="C1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5" t="str">
            <v>Estatus Sanitario</v>
          </cell>
          <cell r="E135" t="str">
            <v>1 Fortalecer  la inspección, vigilancia y control de los productos competencia del Invima</v>
          </cell>
        </row>
        <row r="136">
          <cell r="B136" t="str">
            <v>DD20</v>
          </cell>
          <cell r="C1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6" t="str">
            <v>Estatus Sanitario</v>
          </cell>
          <cell r="E136" t="str">
            <v>1 Fortalecer  la inspección, vigilancia y control de los productos competencia del Invima</v>
          </cell>
        </row>
        <row r="137">
          <cell r="B137" t="str">
            <v>DD21</v>
          </cell>
          <cell r="C1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7" t="str">
            <v>Estatus Sanitario</v>
          </cell>
          <cell r="E137" t="str">
            <v>1 Fortalecer  la inspección, vigilancia y control de los productos competencia del Invima</v>
          </cell>
        </row>
        <row r="138">
          <cell r="B138" t="str">
            <v>DD22</v>
          </cell>
          <cell r="C1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8" t="str">
            <v>Estatus Sanitario</v>
          </cell>
          <cell r="E138" t="str">
            <v>1 Fortalecer  la inspección, vigilancia y control de los productos competencia del Invima</v>
          </cell>
        </row>
        <row r="139">
          <cell r="B139" t="str">
            <v>DD23</v>
          </cell>
          <cell r="C1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39" t="str">
            <v>Estatus Sanitario</v>
          </cell>
          <cell r="E139" t="str">
            <v>1 Fortalecer  la inspección, vigilancia y control de los productos competencia del Invima</v>
          </cell>
        </row>
        <row r="140">
          <cell r="B140" t="str">
            <v>DD24</v>
          </cell>
          <cell r="C1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0" t="str">
            <v>Estatus Sanitario</v>
          </cell>
          <cell r="E140" t="str">
            <v>4 Mejorar  el desarrollo y mantenimiento de la seguridad sanitaria del país</v>
          </cell>
        </row>
        <row r="141">
          <cell r="B141" t="str">
            <v>DD25</v>
          </cell>
          <cell r="C1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1" t="str">
            <v>Estatus Sanitario</v>
          </cell>
          <cell r="E141" t="str">
            <v>4 Mejorar  el desarrollo y mantenimiento de la seguridad sanitaria del país</v>
          </cell>
        </row>
        <row r="142">
          <cell r="B142" t="str">
            <v>DD26</v>
          </cell>
          <cell r="C1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2" t="str">
            <v>Estatus Sanitario</v>
          </cell>
          <cell r="E142" t="str">
            <v>4 Mejorar  el desarrollo y mantenimiento de la seguridad sanitaria del país</v>
          </cell>
        </row>
        <row r="143">
          <cell r="B143" t="str">
            <v>DD27</v>
          </cell>
          <cell r="C1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3" t="str">
            <v>Estatus Sanitario</v>
          </cell>
          <cell r="E143" t="str">
            <v>4 Mejorar  el desarrollo y mantenimiento de la seguridad sanitaria del país</v>
          </cell>
        </row>
        <row r="144">
          <cell r="B144" t="str">
            <v>DD28</v>
          </cell>
          <cell r="C1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4" t="str">
            <v>Estatus Sanitario</v>
          </cell>
          <cell r="E144" t="str">
            <v>4 Mejorar  el desarrollo y mantenimiento de la seguridad sanitaria del país</v>
          </cell>
        </row>
        <row r="145">
          <cell r="B145" t="str">
            <v>DD29</v>
          </cell>
          <cell r="C1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5" t="str">
            <v>Estatus Sanitario</v>
          </cell>
          <cell r="E145" t="str">
            <v>4 Mejorar  el desarrollo y mantenimiento de la seguridad sanitaria del país</v>
          </cell>
        </row>
        <row r="146">
          <cell r="B146" t="str">
            <v>DD30</v>
          </cell>
          <cell r="C1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6" t="str">
            <v>Estatus Sanitario</v>
          </cell>
          <cell r="E146" t="str">
            <v>4 Mejorar  el desarrollo y mantenimiento de la seguridad sanitaria del país</v>
          </cell>
        </row>
        <row r="147">
          <cell r="B147" t="str">
            <v>DD31</v>
          </cell>
          <cell r="C1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7" t="str">
            <v>Estatus Sanitario</v>
          </cell>
          <cell r="E147" t="str">
            <v>4 Mejorar  el desarrollo y mantenimiento de la seguridad sanitaria del país</v>
          </cell>
        </row>
        <row r="148">
          <cell r="B148" t="str">
            <v>DD32</v>
          </cell>
          <cell r="C1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8" t="str">
            <v>Estatus Sanitario</v>
          </cell>
          <cell r="E148" t="str">
            <v>4 Mejorar  el desarrollo y mantenimiento de la seguridad sanitaria del país</v>
          </cell>
        </row>
        <row r="149">
          <cell r="B149" t="str">
            <v>DD33</v>
          </cell>
          <cell r="C14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49" t="str">
            <v>Estatus Sanitario</v>
          </cell>
          <cell r="E149" t="str">
            <v>1 Fortalecer  la inspección, vigilancia y control de los productos competencia del Invima</v>
          </cell>
        </row>
        <row r="150">
          <cell r="B150" t="str">
            <v>DD34</v>
          </cell>
          <cell r="C15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0" t="str">
            <v>Estatus Sanitario</v>
          </cell>
          <cell r="E150" t="str">
            <v>1 Fortalecer  la inspección, vigilancia y control de los productos competencia del Invima</v>
          </cell>
        </row>
        <row r="151">
          <cell r="B151" t="str">
            <v>DD35</v>
          </cell>
          <cell r="C1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1" t="str">
            <v>Estatus Sanitario</v>
          </cell>
          <cell r="E151" t="str">
            <v>1 Fortalecer  la inspección, vigilancia y control de los productos competencia del Invima</v>
          </cell>
        </row>
        <row r="152">
          <cell r="B152" t="str">
            <v>DD36</v>
          </cell>
          <cell r="C1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2" t="str">
            <v>Estatus Sanitario</v>
          </cell>
          <cell r="E152" t="str">
            <v>1 Fortalecer  la inspección, vigilancia y control de los productos competencia del Invima</v>
          </cell>
        </row>
        <row r="153">
          <cell r="B153" t="str">
            <v>DD37</v>
          </cell>
          <cell r="C153" t="str">
            <v xml:space="preserve">2 Prestar servicios con estándares de calidad para afianzar la confianza de la población </v>
          </cell>
          <cell r="D153" t="str">
            <v>Eficiencia</v>
          </cell>
          <cell r="E153" t="str">
            <v>8 Fortalecer la gestión de los procesos administrativos y de apoyo de la Entidad</v>
          </cell>
        </row>
        <row r="154">
          <cell r="B154" t="str">
            <v>DD38</v>
          </cell>
          <cell r="C154" t="str">
            <v>4 Contribuir a una Colombia legal y transparente mediante la implementación de acciones que mitiguen los efectos de la ilegalidad y la corrupción.</v>
          </cell>
          <cell r="D154" t="str">
            <v>Transparencia</v>
          </cell>
          <cell r="E154" t="str">
            <v xml:space="preserve">11 Implementar acciones de transparencia, participación ciudadana y rendición de cuentas para evitar la materialización de cualquier posible acto de corrupción </v>
          </cell>
        </row>
        <row r="155">
          <cell r="B155" t="str">
            <v>DC01</v>
          </cell>
          <cell r="C15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5" t="str">
            <v>Estatus Sanitario</v>
          </cell>
          <cell r="E155" t="str">
            <v>4 Mejorar  el desarrollo y mantenimiento de la seguridad sanitaria del país</v>
          </cell>
        </row>
        <row r="156">
          <cell r="B156" t="str">
            <v>DC02</v>
          </cell>
          <cell r="C15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6" t="str">
            <v>Estatus Sanitario</v>
          </cell>
          <cell r="E156" t="str">
            <v>4 Mejorar  el desarrollo y mantenimiento de la seguridad sanitaria del país</v>
          </cell>
        </row>
        <row r="157">
          <cell r="B157" t="str">
            <v>DC03</v>
          </cell>
          <cell r="C15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7" t="str">
            <v>Estatus Sanitario</v>
          </cell>
          <cell r="E157" t="str">
            <v>1 Fortalecer  la inspección, vigilancia y control de los productos competencia del Invima</v>
          </cell>
        </row>
        <row r="158">
          <cell r="B158" t="str">
            <v>DC04</v>
          </cell>
          <cell r="C15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8" t="str">
            <v>Estatus Sanitario</v>
          </cell>
          <cell r="E158" t="str">
            <v>1 Fortalecer  la inspección, vigilancia y control de los productos competencia del Invima</v>
          </cell>
        </row>
        <row r="159">
          <cell r="B159" t="str">
            <v>DC05</v>
          </cell>
          <cell r="C15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59" t="str">
            <v>Estatus Sanitario</v>
          </cell>
          <cell r="E159" t="str">
            <v>1 Fortalecer  la inspección, vigilancia y control de los productos competencia del Invima</v>
          </cell>
        </row>
        <row r="160">
          <cell r="B160" t="str">
            <v>DC06</v>
          </cell>
          <cell r="C16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0" t="str">
            <v>Estatus Sanitario</v>
          </cell>
          <cell r="E160" t="str">
            <v>1 Fortalecer  la inspección, vigilancia y control de los productos competencia del Invima</v>
          </cell>
        </row>
        <row r="161">
          <cell r="B161" t="str">
            <v>DC07</v>
          </cell>
          <cell r="C16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1" t="str">
            <v>Estatus Sanitario</v>
          </cell>
          <cell r="E161" t="str">
            <v>1 Fortalecer  la inspección, vigilancia y control de los productos competencia del Invima</v>
          </cell>
        </row>
        <row r="162">
          <cell r="B162" t="str">
            <v>DC08</v>
          </cell>
          <cell r="C16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2" t="str">
            <v>Estatus Sanitario</v>
          </cell>
          <cell r="E162" t="str">
            <v>1 Fortalecer  la inspección, vigilancia y control de los productos competencia del Invima</v>
          </cell>
        </row>
        <row r="163">
          <cell r="B163" t="str">
            <v>DC09</v>
          </cell>
          <cell r="C16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3" t="str">
            <v>Estatus Sanitario</v>
          </cell>
          <cell r="E163" t="str">
            <v>1 Fortalecer  la inspección, vigilancia y control de los productos competencia del Invima</v>
          </cell>
        </row>
        <row r="164">
          <cell r="B164" t="str">
            <v>DC10</v>
          </cell>
          <cell r="C16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4" t="str">
            <v>Estatus Sanitario</v>
          </cell>
          <cell r="E164" t="str">
            <v>1 Fortalecer  la inspección, vigilancia y control de los productos competencia del Invima</v>
          </cell>
        </row>
        <row r="165">
          <cell r="B165" t="str">
            <v>DC11</v>
          </cell>
          <cell r="C16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5" t="str">
            <v>Estatus Sanitario</v>
          </cell>
          <cell r="E165" t="str">
            <v>4 Mejorar  el desarrollo y mantenimiento de la seguridad sanitaria del país</v>
          </cell>
        </row>
        <row r="166">
          <cell r="B166" t="str">
            <v>DC12</v>
          </cell>
          <cell r="C16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6" t="str">
            <v>Estatus Sanitario</v>
          </cell>
          <cell r="E166" t="str">
            <v>4 Mejorar  el desarrollo y mantenimiento de la seguridad sanitaria del país</v>
          </cell>
        </row>
        <row r="167">
          <cell r="B167" t="str">
            <v>DC13</v>
          </cell>
          <cell r="C16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67" t="str">
            <v>Estatus Sanitario</v>
          </cell>
          <cell r="E167" t="str">
            <v>4 Mejorar  el desarrollo y mantenimiento de la seguridad sanitaria del país</v>
          </cell>
        </row>
        <row r="168">
          <cell r="B168" t="str">
            <v>DC14</v>
          </cell>
          <cell r="C168" t="str">
            <v>4 Contribuir a una Colombia legal y transparente mediante la implementación de acciones que mitiguen los efectos de la ilegalidad y la corrupción.</v>
          </cell>
          <cell r="D168" t="str">
            <v>Transparencia</v>
          </cell>
          <cell r="E168" t="str">
            <v xml:space="preserve">11 Implementar acciones de transparencia, participación ciudadana y rendición de cuentas para evitar la materialización de cualquier posible acto de corrupción </v>
          </cell>
        </row>
        <row r="169">
          <cell r="B169" t="str">
            <v>DC15</v>
          </cell>
          <cell r="C169" t="str">
            <v xml:space="preserve">2 Prestar servicios con estándares de calidad para afianzar la confianza de la población </v>
          </cell>
          <cell r="D169" t="str">
            <v>Eficiencia</v>
          </cell>
          <cell r="E169" t="str">
            <v>8 Fortalecer la gestión de los procesos administrativos y de apoyo de la Entidad</v>
          </cell>
        </row>
        <row r="170">
          <cell r="B170" t="str">
            <v>DC16</v>
          </cell>
          <cell r="C17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0" t="str">
            <v>Estatus Sanitario</v>
          </cell>
          <cell r="E170" t="str">
            <v>1 Fortalecer  la inspección, vigilancia y control de los productos competencia del Invima</v>
          </cell>
        </row>
        <row r="171">
          <cell r="B171" t="str">
            <v>DA01</v>
          </cell>
          <cell r="C17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1" t="str">
            <v>Estatus Sanitario</v>
          </cell>
          <cell r="E171" t="str">
            <v>4 Mejorar  el desarrollo y mantenimiento de la seguridad sanitaria del país</v>
          </cell>
        </row>
        <row r="172">
          <cell r="B172" t="str">
            <v>DA02</v>
          </cell>
          <cell r="C17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2" t="str">
            <v>Estatus Sanitario</v>
          </cell>
          <cell r="E172" t="str">
            <v>4 Mejorar  el desarrollo y mantenimiento de la seguridad sanitaria del país</v>
          </cell>
        </row>
        <row r="173">
          <cell r="B173" t="str">
            <v>DA03</v>
          </cell>
          <cell r="C17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3" t="str">
            <v>Estatus Sanitario</v>
          </cell>
          <cell r="E173" t="str">
            <v>1 Fortalecer  la inspección, vigilancia y control de los productos competencia del Invima</v>
          </cell>
        </row>
        <row r="174">
          <cell r="B174" t="str">
            <v>DA04</v>
          </cell>
          <cell r="C17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4" t="str">
            <v>Estatus Sanitario</v>
          </cell>
          <cell r="E174" t="str">
            <v>1 Fortalecer  la inspección, vigilancia y control de los productos competencia del Invima</v>
          </cell>
        </row>
        <row r="175">
          <cell r="B175" t="str">
            <v>DA05</v>
          </cell>
          <cell r="C17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5" t="str">
            <v>Estatus Sanitario</v>
          </cell>
          <cell r="E175" t="str">
            <v>1 Fortalecer  la inspección, vigilancia y control de los productos competencia del Invima</v>
          </cell>
        </row>
        <row r="176">
          <cell r="B176" t="str">
            <v>DA06</v>
          </cell>
          <cell r="C17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6" t="str">
            <v>Estatus Sanitario</v>
          </cell>
          <cell r="E176" t="str">
            <v>4 Mejorar  el desarrollo y mantenimiento de la seguridad sanitaria del país</v>
          </cell>
        </row>
        <row r="177">
          <cell r="B177" t="str">
            <v>DA07</v>
          </cell>
          <cell r="C17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7" t="str">
            <v>Estatus Sanitario</v>
          </cell>
          <cell r="E177" t="str">
            <v>4 Mejorar  el desarrollo y mantenimiento de la seguridad sanitaria del país</v>
          </cell>
        </row>
        <row r="178">
          <cell r="B178" t="str">
            <v>DA08</v>
          </cell>
          <cell r="C17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8" t="str">
            <v>Estatus Sanitario</v>
          </cell>
          <cell r="E178" t="str">
            <v>4 Mejorar  el desarrollo y mantenimiento de la seguridad sanitaria del país</v>
          </cell>
        </row>
        <row r="179">
          <cell r="B179" t="str">
            <v>DA09</v>
          </cell>
          <cell r="C17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79" t="str">
            <v>Estatus Sanitario</v>
          </cell>
          <cell r="E179" t="str">
            <v>4 Mejorar  el desarrollo y mantenimiento de la seguridad sanitaria del país</v>
          </cell>
        </row>
        <row r="180">
          <cell r="B180" t="str">
            <v>DA10</v>
          </cell>
          <cell r="C18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0" t="str">
            <v>Estatus Sanitario</v>
          </cell>
          <cell r="E180" t="str">
            <v>4 Mejorar  el desarrollo y mantenimiento de la seguridad sanitaria del país</v>
          </cell>
        </row>
        <row r="181">
          <cell r="B181" t="str">
            <v>DA11</v>
          </cell>
          <cell r="C18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1" t="str">
            <v>Estatus Sanitario</v>
          </cell>
          <cell r="E181" t="str">
            <v>4 Mejorar  el desarrollo y mantenimiento de la seguridad sanitaria del país</v>
          </cell>
        </row>
        <row r="182">
          <cell r="B182" t="str">
            <v>DA12</v>
          </cell>
          <cell r="C18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2" t="str">
            <v>Estatus Sanitario</v>
          </cell>
          <cell r="E182" t="str">
            <v>1 Fortalecer  la inspección, vigilancia y control de los productos competencia del Invima</v>
          </cell>
        </row>
        <row r="183">
          <cell r="B183" t="str">
            <v>DA13</v>
          </cell>
          <cell r="C18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3" t="str">
            <v>Estatus Sanitario</v>
          </cell>
          <cell r="E183" t="str">
            <v>1 Fortalecer  la inspección, vigilancia y control de los productos competencia del Invima</v>
          </cell>
        </row>
        <row r="184">
          <cell r="B184" t="str">
            <v>DA14</v>
          </cell>
          <cell r="C18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4" t="str">
            <v>Estatus Sanitario</v>
          </cell>
          <cell r="E184" t="str">
            <v>1 Fortalecer  la inspección, vigilancia y control de los productos competencia del Invima</v>
          </cell>
        </row>
        <row r="185">
          <cell r="B185" t="str">
            <v>DA15</v>
          </cell>
          <cell r="C18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5" t="str">
            <v>Estatus Sanitario</v>
          </cell>
          <cell r="E185" t="str">
            <v>1 Fortalecer  la inspección, vigilancia y control de los productos competencia del Invima</v>
          </cell>
        </row>
        <row r="186">
          <cell r="B186" t="str">
            <v>DA16</v>
          </cell>
          <cell r="C18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6" t="str">
            <v>Estatus Sanitario</v>
          </cell>
          <cell r="E186" t="str">
            <v>1 Fortalecer  la inspección, vigilancia y control de los productos competencia del Invima</v>
          </cell>
        </row>
        <row r="187">
          <cell r="B187" t="str">
            <v>DA17</v>
          </cell>
          <cell r="C18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7" t="str">
            <v>Estatus Sanitario</v>
          </cell>
          <cell r="E187" t="str">
            <v>1 Fortalecer  la inspección, vigilancia y control de los productos competencia del Invima</v>
          </cell>
        </row>
        <row r="188">
          <cell r="B188" t="str">
            <v>DA18</v>
          </cell>
          <cell r="C18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8" t="str">
            <v>Estatus Sanitario</v>
          </cell>
          <cell r="E188" t="str">
            <v>1 Fortalecer  la inspección, vigilancia y control de los productos competencia del Invima</v>
          </cell>
        </row>
        <row r="189">
          <cell r="B189" t="str">
            <v>DA19</v>
          </cell>
          <cell r="C18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89" t="str">
            <v>Estatus Sanitario</v>
          </cell>
          <cell r="E189" t="str">
            <v>1 Fortalecer  la inspección, vigilancia y control de los productos competencia del Invima</v>
          </cell>
        </row>
        <row r="190">
          <cell r="B190" t="str">
            <v>DA20</v>
          </cell>
          <cell r="C19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0" t="str">
            <v>Estatus Sanitario</v>
          </cell>
          <cell r="E190" t="str">
            <v>1 Fortalecer  la inspección, vigilancia y control de los productos competencia del Invima</v>
          </cell>
        </row>
        <row r="191">
          <cell r="B191" t="str">
            <v>DA21</v>
          </cell>
          <cell r="C19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1" t="str">
            <v>Estatus Sanitario</v>
          </cell>
          <cell r="E191" t="str">
            <v>1 Fortalecer  la inspección, vigilancia y control de los productos competencia del Invima</v>
          </cell>
        </row>
        <row r="192">
          <cell r="B192" t="str">
            <v>DA22</v>
          </cell>
          <cell r="C19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2" t="str">
            <v>Estatus Sanitario</v>
          </cell>
          <cell r="E192" t="str">
            <v>1 Fortalecer  la inspección, vigilancia y control de los productos competencia del Invima</v>
          </cell>
        </row>
        <row r="193">
          <cell r="B193" t="str">
            <v>DA23</v>
          </cell>
          <cell r="C19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3" t="str">
            <v>Estatus Sanitario</v>
          </cell>
          <cell r="E193" t="str">
            <v>1 Fortalecer  la inspección, vigilancia y control de los productos competencia del Invima</v>
          </cell>
        </row>
        <row r="194">
          <cell r="B194" t="str">
            <v>DA24</v>
          </cell>
          <cell r="C19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4" t="str">
            <v>Estatus Sanitario</v>
          </cell>
          <cell r="E194" t="str">
            <v>1 Fortalecer  la inspección, vigilancia y control de los productos competencia del Invima</v>
          </cell>
        </row>
        <row r="195">
          <cell r="B195" t="str">
            <v>DA25</v>
          </cell>
          <cell r="C195" t="str">
            <v>4 Contribuir a una Colombia legal y transparente mediante la implementación de acciones que mitiguen los efectos de la ilegalidad y la corrupción.</v>
          </cell>
          <cell r="D195" t="str">
            <v>Transparencia</v>
          </cell>
          <cell r="E195" t="str">
            <v xml:space="preserve">11 Implementar acciones de transparencia, participación ciudadana y rendición de cuentas para evitar la materialización de cualquier posible acto de corrupción </v>
          </cell>
        </row>
        <row r="196">
          <cell r="B196" t="str">
            <v>DA26</v>
          </cell>
          <cell r="C196" t="str">
            <v xml:space="preserve">2 Prestar servicios con estándares de calidad para afianzar la confianza de la población </v>
          </cell>
          <cell r="D196" t="str">
            <v>Eficiencia</v>
          </cell>
          <cell r="E196" t="str">
            <v>8 Fortalecer la gestión de los procesos administrativos y de apoyo de la Entidad</v>
          </cell>
        </row>
        <row r="197">
          <cell r="B197" t="str">
            <v>DO01</v>
          </cell>
          <cell r="C19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7" t="str">
            <v>Estatus Sanitario</v>
          </cell>
          <cell r="E197" t="str">
            <v>4 Mejorar  el desarrollo y mantenimiento de la seguridad sanitaria del país</v>
          </cell>
        </row>
        <row r="198">
          <cell r="B198" t="str">
            <v>DO02</v>
          </cell>
          <cell r="C19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8" t="str">
            <v>Estatus Sanitario</v>
          </cell>
          <cell r="E198" t="str">
            <v>4 Mejorar  el desarrollo y mantenimiento de la seguridad sanitaria del país</v>
          </cell>
        </row>
        <row r="199">
          <cell r="B199" t="str">
            <v>DO03</v>
          </cell>
          <cell r="C19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199" t="str">
            <v>Estatus Sanitario</v>
          </cell>
          <cell r="E199" t="str">
            <v>1 Fortalecer  la inspección, vigilancia y control de los productos competencia del Invima</v>
          </cell>
        </row>
        <row r="200">
          <cell r="B200" t="str">
            <v>DO04</v>
          </cell>
          <cell r="C20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0" t="str">
            <v>Estatus Sanitario</v>
          </cell>
          <cell r="E200" t="str">
            <v>1 Fortalecer  la inspección, vigilancia y control de los productos competencia del Invima</v>
          </cell>
        </row>
        <row r="201">
          <cell r="B201" t="str">
            <v>DO05</v>
          </cell>
          <cell r="C20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1" t="str">
            <v>Estatus Sanitario</v>
          </cell>
          <cell r="E201" t="str">
            <v>1 Fortalecer  la inspección, vigilancia y control de los productos competencia del Invima</v>
          </cell>
        </row>
        <row r="202">
          <cell r="B202" t="str">
            <v>DO06</v>
          </cell>
          <cell r="C20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2" t="str">
            <v>Estatus Sanitario</v>
          </cell>
          <cell r="E202" t="str">
            <v>1 Fortalecer  la inspección, vigilancia y control de los productos competencia del Invima</v>
          </cell>
        </row>
        <row r="203">
          <cell r="B203" t="str">
            <v>DO07</v>
          </cell>
          <cell r="C20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3" t="str">
            <v>Estatus Sanitario</v>
          </cell>
          <cell r="E203" t="str">
            <v>1 Fortalecer  la inspección, vigilancia y control de los productos competencia del Invima</v>
          </cell>
        </row>
        <row r="204">
          <cell r="B204" t="str">
            <v>DO08</v>
          </cell>
          <cell r="C20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4" t="str">
            <v>Estatus Sanitario</v>
          </cell>
          <cell r="E204" t="str">
            <v>1 Fortalecer  la inspección, vigilancia y control de los productos competencia del Invima</v>
          </cell>
        </row>
        <row r="205">
          <cell r="B205" t="str">
            <v>DO09</v>
          </cell>
          <cell r="C20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5" t="str">
            <v>Estatus Sanitario</v>
          </cell>
          <cell r="E205" t="str">
            <v>1 Fortalecer  la inspección, vigilancia y control de los productos competencia del Invima</v>
          </cell>
        </row>
        <row r="206">
          <cell r="B206" t="str">
            <v>DO10</v>
          </cell>
          <cell r="C20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6" t="str">
            <v>Estatus Sanitario</v>
          </cell>
          <cell r="E206" t="str">
            <v>1 Fortalecer  la inspección, vigilancia y control de los productos competencia del Invima</v>
          </cell>
        </row>
        <row r="207">
          <cell r="B207" t="str">
            <v>DO11</v>
          </cell>
          <cell r="C20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7" t="str">
            <v>Estatus Sanitario</v>
          </cell>
          <cell r="E207" t="str">
            <v>1 Fortalecer  la inspección, vigilancia y control de los productos competencia del Invima</v>
          </cell>
        </row>
        <row r="208">
          <cell r="B208" t="str">
            <v>DO12</v>
          </cell>
          <cell r="C20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8" t="str">
            <v>Estatus Sanitario</v>
          </cell>
          <cell r="E208" t="str">
            <v>1 Fortalecer  la inspección, vigilancia y control de los productos competencia del Invima</v>
          </cell>
        </row>
        <row r="209">
          <cell r="B209" t="str">
            <v>DO13</v>
          </cell>
          <cell r="C20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09" t="str">
            <v>Estatus Sanitario</v>
          </cell>
          <cell r="E209" t="str">
            <v>1 Fortalecer  la inspección, vigilancia y control de los productos competencia del Invima</v>
          </cell>
        </row>
        <row r="210">
          <cell r="B210" t="str">
            <v>DO14</v>
          </cell>
          <cell r="C21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0" t="str">
            <v>Estatus Sanitario</v>
          </cell>
          <cell r="E210" t="str">
            <v>1 Fortalecer  la inspección, vigilancia y control de los productos competencia del Invima</v>
          </cell>
        </row>
        <row r="211">
          <cell r="B211" t="str">
            <v>DO15</v>
          </cell>
          <cell r="C21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1" t="str">
            <v>Estatus Sanitario</v>
          </cell>
          <cell r="E211" t="str">
            <v>1 Fortalecer  la inspección, vigilancia y control de los productos competencia del Invima</v>
          </cell>
        </row>
        <row r="212">
          <cell r="B212" t="str">
            <v>DO16</v>
          </cell>
          <cell r="C21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2" t="str">
            <v>Estatus Sanitario</v>
          </cell>
          <cell r="E212" t="str">
            <v>1 Fortalecer  la inspección, vigilancia y control de los productos competencia del Invima</v>
          </cell>
        </row>
        <row r="213">
          <cell r="B213" t="str">
            <v>DO17</v>
          </cell>
          <cell r="C21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3" t="str">
            <v>Estatus Sanitario</v>
          </cell>
          <cell r="E213" t="str">
            <v>1 Fortalecer  la inspección, vigilancia y control de los productos competencia del Invima</v>
          </cell>
        </row>
        <row r="214">
          <cell r="B214" t="str">
            <v>DO18</v>
          </cell>
          <cell r="C21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4" t="str">
            <v>Estatus Sanitario</v>
          </cell>
          <cell r="E214" t="str">
            <v>1 Fortalecer  la inspección, vigilancia y control de los productos competencia del Invima</v>
          </cell>
        </row>
        <row r="215">
          <cell r="B215" t="str">
            <v>DO19</v>
          </cell>
          <cell r="C21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5" t="str">
            <v>Estatus Sanitario</v>
          </cell>
          <cell r="E215" t="str">
            <v>1 Fortalecer  la inspección, vigilancia y control de los productos competencia del Invima</v>
          </cell>
        </row>
        <row r="216">
          <cell r="B216" t="str">
            <v>DO20</v>
          </cell>
          <cell r="C21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6" t="str">
            <v>Estatus Sanitario</v>
          </cell>
          <cell r="E216" t="str">
            <v>1 Fortalecer  la inspección, vigilancia y control de los productos competencia del Invima</v>
          </cell>
        </row>
        <row r="217">
          <cell r="B217" t="str">
            <v>DO21</v>
          </cell>
          <cell r="C21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7" t="str">
            <v>Estatus Sanitario</v>
          </cell>
          <cell r="E217" t="str">
            <v>1 Fortalecer  la inspección, vigilancia y control de los productos competencia del Invima</v>
          </cell>
        </row>
        <row r="218">
          <cell r="B218" t="str">
            <v>DO22</v>
          </cell>
          <cell r="C21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8" t="str">
            <v>Estatus Sanitario</v>
          </cell>
          <cell r="E218" t="str">
            <v>1 Fortalecer  la inspección, vigilancia y control de los productos competencia del Invima</v>
          </cell>
        </row>
        <row r="219">
          <cell r="B219" t="str">
            <v>DO23</v>
          </cell>
          <cell r="C21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19" t="str">
            <v>Estatus Sanitario</v>
          </cell>
          <cell r="E219" t="str">
            <v>1 Fortalecer  la inspección, vigilancia y control de los productos competencia del Invima</v>
          </cell>
        </row>
        <row r="220">
          <cell r="B220" t="str">
            <v>DO24</v>
          </cell>
          <cell r="C220" t="str">
            <v xml:space="preserve">2 Prestar servicios con estándares de calidad para afianzar la confianza de la población </v>
          </cell>
          <cell r="D220" t="str">
            <v>Eficiencia</v>
          </cell>
          <cell r="E220" t="str">
            <v>8 Fortalecer la gestión de los procesos administrativos y de apoyo de la Entidad</v>
          </cell>
        </row>
        <row r="221">
          <cell r="B221" t="str">
            <v>DM01</v>
          </cell>
          <cell r="C22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1" t="str">
            <v>Estatus Sanitario</v>
          </cell>
          <cell r="E221" t="str">
            <v>4 Mejorar  el desarrollo y mantenimiento de la seguridad sanitaria del país</v>
          </cell>
        </row>
        <row r="222">
          <cell r="B222" t="str">
            <v>DM02</v>
          </cell>
          <cell r="C22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2" t="str">
            <v>Estatus Sanitario</v>
          </cell>
          <cell r="E222" t="str">
            <v>4 Mejorar  el desarrollo y mantenimiento de la seguridad sanitaria del país</v>
          </cell>
        </row>
        <row r="223">
          <cell r="B223" t="str">
            <v>DM03</v>
          </cell>
          <cell r="C22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3" t="str">
            <v>Estatus Sanitario</v>
          </cell>
          <cell r="E223" t="str">
            <v>1 Fortalecer  la inspección, vigilancia y control de los productos competencia del Invima</v>
          </cell>
        </row>
        <row r="224">
          <cell r="B224" t="str">
            <v>DM04</v>
          </cell>
          <cell r="C22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4" t="str">
            <v>Estatus Sanitario</v>
          </cell>
          <cell r="E224" t="str">
            <v>1 Fortalecer  la inspección, vigilancia y control de los productos competencia del Invima</v>
          </cell>
        </row>
        <row r="225">
          <cell r="B225" t="str">
            <v>DM05</v>
          </cell>
          <cell r="C22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5" t="str">
            <v>Estatus Sanitario</v>
          </cell>
          <cell r="E225" t="str">
            <v>1 Fortalecer  la inspección, vigilancia y control de los productos competencia del Invima</v>
          </cell>
        </row>
        <row r="226">
          <cell r="B226" t="str">
            <v>DM06</v>
          </cell>
          <cell r="C22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6" t="str">
            <v>Estatus Sanitario</v>
          </cell>
          <cell r="E226" t="str">
            <v>1 Fortalecer  la inspección, vigilancia y control de los productos competencia del Invima</v>
          </cell>
        </row>
        <row r="227">
          <cell r="B227" t="str">
            <v>DM07</v>
          </cell>
          <cell r="C22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7" t="str">
            <v>Estatus Sanitario</v>
          </cell>
          <cell r="E227" t="str">
            <v>4 Mejorar  el desarrollo y mantenimiento de la seguridad sanitaria del país</v>
          </cell>
        </row>
        <row r="228">
          <cell r="B228" t="str">
            <v>DM08</v>
          </cell>
          <cell r="C22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8" t="str">
            <v>Estatus Sanitario</v>
          </cell>
          <cell r="E228" t="str">
            <v>4 Mejorar  el desarrollo y mantenimiento de la seguridad sanitaria del país</v>
          </cell>
        </row>
        <row r="229">
          <cell r="B229" t="str">
            <v>DM09</v>
          </cell>
          <cell r="C22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29" t="str">
            <v>Estatus Sanitario</v>
          </cell>
          <cell r="E229" t="str">
            <v>4 Mejorar  el desarrollo y mantenimiento de la seguridad sanitaria del país</v>
          </cell>
        </row>
        <row r="230">
          <cell r="B230" t="str">
            <v>DM10</v>
          </cell>
          <cell r="C23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0" t="str">
            <v>Estatus Sanitario</v>
          </cell>
          <cell r="E230" t="str">
            <v>4 Mejorar  el desarrollo y mantenimiento de la seguridad sanitaria del país</v>
          </cell>
        </row>
        <row r="231">
          <cell r="B231" t="str">
            <v>DM11</v>
          </cell>
          <cell r="C23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1" t="str">
            <v>Estatus Sanitario</v>
          </cell>
          <cell r="E231" t="str">
            <v>4 Mejorar  el desarrollo y mantenimiento de la seguridad sanitaria del país</v>
          </cell>
        </row>
        <row r="232">
          <cell r="B232" t="str">
            <v>DM12</v>
          </cell>
          <cell r="C23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2" t="str">
            <v>Estatus Sanitario</v>
          </cell>
          <cell r="E232" t="str">
            <v>4 Mejorar  el desarrollo y mantenimiento de la seguridad sanitaria del país</v>
          </cell>
        </row>
        <row r="233">
          <cell r="B233" t="str">
            <v>DM13</v>
          </cell>
          <cell r="C23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3" t="str">
            <v>Estatus Sanitario</v>
          </cell>
          <cell r="E233" t="str">
            <v>4 Mejorar  el desarrollo y mantenimiento de la seguridad sanitaria del país</v>
          </cell>
        </row>
        <row r="234">
          <cell r="B234" t="str">
            <v>DM14</v>
          </cell>
          <cell r="C23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4" t="str">
            <v>Estatus Sanitario</v>
          </cell>
          <cell r="E234" t="str">
            <v>4 Mejorar  el desarrollo y mantenimiento de la seguridad sanitaria del país</v>
          </cell>
        </row>
        <row r="235">
          <cell r="B235" t="str">
            <v>DM15</v>
          </cell>
          <cell r="C23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5" t="str">
            <v>Estatus Sanitario</v>
          </cell>
          <cell r="E235" t="str">
            <v>4 Mejorar  el desarrollo y mantenimiento de la seguridad sanitaria del país</v>
          </cell>
        </row>
        <row r="236">
          <cell r="B236" t="str">
            <v>DM16</v>
          </cell>
          <cell r="C23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6" t="str">
            <v>Estatus Sanitario</v>
          </cell>
          <cell r="E236" t="str">
            <v>4 Mejorar  el desarrollo y mantenimiento de la seguridad sanitaria del país</v>
          </cell>
        </row>
        <row r="237">
          <cell r="B237" t="str">
            <v>DM17</v>
          </cell>
          <cell r="C23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7" t="str">
            <v>Estatus Sanitario</v>
          </cell>
          <cell r="E237" t="str">
            <v>4 Mejorar  el desarrollo y mantenimiento de la seguridad sanitaria del país</v>
          </cell>
        </row>
        <row r="238">
          <cell r="B238" t="str">
            <v>DM18</v>
          </cell>
          <cell r="C23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8" t="str">
            <v>Estatus Sanitario</v>
          </cell>
          <cell r="E238" t="str">
            <v>4 Mejorar  el desarrollo y mantenimiento de la seguridad sanitaria del país</v>
          </cell>
        </row>
        <row r="239">
          <cell r="B239" t="str">
            <v>DM19</v>
          </cell>
          <cell r="C239"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39" t="str">
            <v>Estatus Sanitario</v>
          </cell>
          <cell r="E239" t="str">
            <v>1 Fortalecer  la inspección, vigilancia y control de los productos competencia del Invima</v>
          </cell>
        </row>
        <row r="240">
          <cell r="B240" t="str">
            <v>DM20</v>
          </cell>
          <cell r="C240"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0" t="str">
            <v>Estatus Sanitario</v>
          </cell>
          <cell r="E240" t="str">
            <v>1 Fortalecer  la inspección, vigilancia y control de los productos competencia del Invima</v>
          </cell>
        </row>
        <row r="241">
          <cell r="B241" t="str">
            <v>DM21</v>
          </cell>
          <cell r="C24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1" t="str">
            <v>Estatus Sanitario</v>
          </cell>
          <cell r="E241" t="str">
            <v>4 Mejorar  el desarrollo y mantenimiento de la seguridad sanitaria del país</v>
          </cell>
        </row>
        <row r="242">
          <cell r="B242" t="str">
            <v>DM22</v>
          </cell>
          <cell r="C24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2" t="str">
            <v>Estatus Sanitario</v>
          </cell>
          <cell r="E242" t="str">
            <v>4 Mejorar  el desarrollo y mantenimiento de la seguridad sanitaria del país</v>
          </cell>
        </row>
        <row r="243">
          <cell r="B243" t="str">
            <v>DM23</v>
          </cell>
          <cell r="C243"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3" t="str">
            <v>Estatus Sanitario</v>
          </cell>
          <cell r="E243" t="str">
            <v>1 Fortalecer  la inspección, vigilancia y control de los productos competencia del Invima</v>
          </cell>
        </row>
        <row r="244">
          <cell r="B244" t="str">
            <v>DM24</v>
          </cell>
          <cell r="C244"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4" t="str">
            <v>Estatus Sanitario</v>
          </cell>
          <cell r="E244" t="str">
            <v>1 Fortalecer  la inspección, vigilancia y control de los productos competencia del Invima</v>
          </cell>
        </row>
        <row r="245">
          <cell r="B245" t="str">
            <v>DM25</v>
          </cell>
          <cell r="C245"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5" t="str">
            <v>Estatus Sanitario</v>
          </cell>
          <cell r="E245" t="str">
            <v>1 Fortalecer  la inspección, vigilancia y control de los productos competencia del Invima</v>
          </cell>
        </row>
        <row r="246">
          <cell r="B246" t="str">
            <v>DM26</v>
          </cell>
          <cell r="C246"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6" t="str">
            <v>Estatus Sanitario</v>
          </cell>
          <cell r="E246" t="str">
            <v>4 Mejorar  el desarrollo y mantenimiento de la seguridad sanitaria del país</v>
          </cell>
        </row>
        <row r="247">
          <cell r="B247" t="str">
            <v>DM27</v>
          </cell>
          <cell r="C247"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7" t="str">
            <v>Estatus Sanitario</v>
          </cell>
          <cell r="E247" t="str">
            <v>1 Fortalecer  la inspección, vigilancia y control de los productos competencia del Invima</v>
          </cell>
        </row>
        <row r="248">
          <cell r="B248" t="str">
            <v>DM28</v>
          </cell>
          <cell r="C248"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48" t="str">
            <v>Estatus Sanitario</v>
          </cell>
          <cell r="E248" t="str">
            <v>1 Fortalecer  la inspección, vigilancia y control de los productos competencia del Invima</v>
          </cell>
        </row>
        <row r="249">
          <cell r="B249" t="str">
            <v>DM29</v>
          </cell>
          <cell r="C249" t="str">
            <v>4 Contribuir a una Colombia legal y transparente mediante la implementación de acciones que mitiguen los efectos de la ilegalidad y la corrupción.</v>
          </cell>
          <cell r="D249" t="str">
            <v>Transparencia</v>
          </cell>
          <cell r="E249" t="str">
            <v xml:space="preserve">11 Implementar acciones de transparencia, participación ciudadana y rendición de cuentas para evitar la materialización de cualquier posible acto de corrupción </v>
          </cell>
        </row>
        <row r="250">
          <cell r="B250" t="str">
            <v>DM30</v>
          </cell>
          <cell r="C250" t="str">
            <v xml:space="preserve">2 Prestar servicios con estándares de calidad para afianzar la confianza de la población </v>
          </cell>
          <cell r="D250" t="str">
            <v>Eficiencia</v>
          </cell>
          <cell r="E250" t="str">
            <v>8 Fortalecer la gestión de los procesos administrativos y de apoyo de la Entidad</v>
          </cell>
        </row>
        <row r="251">
          <cell r="B251" t="str">
            <v>DM31</v>
          </cell>
          <cell r="C251"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1" t="str">
            <v>Estatus Sanitario</v>
          </cell>
          <cell r="E251" t="str">
            <v>1 Fortalecer  la inspección, vigilancia y control de los productos competencia del Invima</v>
          </cell>
        </row>
        <row r="252">
          <cell r="B252" t="str">
            <v>DM32</v>
          </cell>
          <cell r="C252" t="str">
            <v>1 Contribuir a la mejora continua del estatus sanitario del país mediante el fortalecimiento de la inspección, vigilancia  y control sanitario con enfoque de riesgo garantizando la protección de la salud de los colombianos y el reconocimiento nacional e internacional.</v>
          </cell>
          <cell r="D252" t="str">
            <v>Estatus Sanitario</v>
          </cell>
          <cell r="E252" t="str">
            <v>1 Fortalecer  la inspección, vigilancia y control de los productos competencia del Invima</v>
          </cell>
        </row>
      </sheetData>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3"/>
  <sheetViews>
    <sheetView showGridLines="0" zoomScale="90" zoomScaleNormal="90" workbookViewId="0">
      <pane ySplit="12" topLeftCell="A13" activePane="bottomLeft" state="frozen"/>
      <selection activeCell="D13" sqref="D13"/>
      <selection pane="bottomLeft" activeCell="D13" sqref="D13"/>
    </sheetView>
  </sheetViews>
  <sheetFormatPr baseColWidth="10" defaultRowHeight="14.25" x14ac:dyDescent="0.2"/>
  <cols>
    <col min="1" max="2" width="1.7109375" style="1" hidden="1" customWidth="1"/>
    <col min="3" max="3" width="1.85546875" style="1" hidden="1" customWidth="1"/>
    <col min="4" max="4" width="10.140625" style="1" customWidth="1"/>
    <col min="5" max="5" width="31.7109375" style="54" customWidth="1"/>
    <col min="6" max="6" width="11.85546875" style="27" customWidth="1"/>
    <col min="7" max="7" width="19.42578125" style="5" customWidth="1"/>
    <col min="8" max="8" width="18.7109375" style="5" customWidth="1"/>
    <col min="9" max="9" width="13" style="5" customWidth="1"/>
    <col min="10" max="10" width="26.140625" style="1" customWidth="1"/>
    <col min="11" max="11" width="32.5703125" style="55" customWidth="1"/>
    <col min="12" max="12" width="17.7109375" style="56" customWidth="1"/>
    <col min="13" max="13" width="19.140625" style="56" customWidth="1"/>
    <col min="14" max="14" width="17.42578125" style="56" customWidth="1"/>
    <col min="15" max="15" width="95.7109375" style="55" customWidth="1"/>
    <col min="16" max="16" width="10.140625" style="55" customWidth="1"/>
    <col min="17" max="18" width="10.140625" style="1" customWidth="1"/>
    <col min="19" max="257" width="11.42578125" style="1"/>
    <col min="258" max="258" width="10.85546875" style="1" customWidth="1"/>
    <col min="259" max="259" width="9.28515625" style="1" customWidth="1"/>
    <col min="260" max="260" width="58.42578125" style="1" customWidth="1"/>
    <col min="261" max="261" width="16.42578125" style="1" customWidth="1"/>
    <col min="262" max="262" width="42.85546875" style="1" customWidth="1"/>
    <col min="263" max="263" width="0.42578125" style="1" customWidth="1"/>
    <col min="264" max="264" width="50.42578125" style="1" bestFit="1" customWidth="1"/>
    <col min="265" max="265" width="31.85546875" style="1" customWidth="1"/>
    <col min="266" max="266" width="37.42578125" style="1" customWidth="1"/>
    <col min="267" max="267" width="52.7109375" style="1" customWidth="1"/>
    <col min="268" max="268" width="19.140625" style="1" bestFit="1" customWidth="1"/>
    <col min="269" max="269" width="19.28515625" style="1" customWidth="1"/>
    <col min="270" max="270" width="21.28515625" style="1" bestFit="1" customWidth="1"/>
    <col min="271" max="271" width="72.7109375" style="1" customWidth="1"/>
    <col min="272" max="272" width="73.28515625" style="1" customWidth="1"/>
    <col min="273" max="274" width="57.7109375" style="1" customWidth="1"/>
    <col min="275" max="513" width="11.42578125" style="1"/>
    <col min="514" max="514" width="10.85546875" style="1" customWidth="1"/>
    <col min="515" max="515" width="9.28515625" style="1" customWidth="1"/>
    <col min="516" max="516" width="58.42578125" style="1" customWidth="1"/>
    <col min="517" max="517" width="16.42578125" style="1" customWidth="1"/>
    <col min="518" max="518" width="42.85546875" style="1" customWidth="1"/>
    <col min="519" max="519" width="0.42578125" style="1" customWidth="1"/>
    <col min="520" max="520" width="50.42578125" style="1" bestFit="1" customWidth="1"/>
    <col min="521" max="521" width="31.85546875" style="1" customWidth="1"/>
    <col min="522" max="522" width="37.42578125" style="1" customWidth="1"/>
    <col min="523" max="523" width="52.7109375" style="1" customWidth="1"/>
    <col min="524" max="524" width="19.140625" style="1" bestFit="1" customWidth="1"/>
    <col min="525" max="525" width="19.28515625" style="1" customWidth="1"/>
    <col min="526" max="526" width="21.28515625" style="1" bestFit="1" customWidth="1"/>
    <col min="527" max="527" width="72.7109375" style="1" customWidth="1"/>
    <col min="528" max="528" width="73.28515625" style="1" customWidth="1"/>
    <col min="529" max="530" width="57.7109375" style="1" customWidth="1"/>
    <col min="531" max="769" width="11.42578125" style="1"/>
    <col min="770" max="770" width="10.85546875" style="1" customWidth="1"/>
    <col min="771" max="771" width="9.28515625" style="1" customWidth="1"/>
    <col min="772" max="772" width="58.42578125" style="1" customWidth="1"/>
    <col min="773" max="773" width="16.42578125" style="1" customWidth="1"/>
    <col min="774" max="774" width="42.85546875" style="1" customWidth="1"/>
    <col min="775" max="775" width="0.42578125" style="1" customWidth="1"/>
    <col min="776" max="776" width="50.42578125" style="1" bestFit="1" customWidth="1"/>
    <col min="777" max="777" width="31.85546875" style="1" customWidth="1"/>
    <col min="778" max="778" width="37.42578125" style="1" customWidth="1"/>
    <col min="779" max="779" width="52.7109375" style="1" customWidth="1"/>
    <col min="780" max="780" width="19.140625" style="1" bestFit="1" customWidth="1"/>
    <col min="781" max="781" width="19.28515625" style="1" customWidth="1"/>
    <col min="782" max="782" width="21.28515625" style="1" bestFit="1" customWidth="1"/>
    <col min="783" max="783" width="72.7109375" style="1" customWidth="1"/>
    <col min="784" max="784" width="73.28515625" style="1" customWidth="1"/>
    <col min="785" max="786" width="57.7109375" style="1" customWidth="1"/>
    <col min="787" max="1025" width="11.42578125" style="1"/>
    <col min="1026" max="1026" width="10.85546875" style="1" customWidth="1"/>
    <col min="1027" max="1027" width="9.28515625" style="1" customWidth="1"/>
    <col min="1028" max="1028" width="58.42578125" style="1" customWidth="1"/>
    <col min="1029" max="1029" width="16.42578125" style="1" customWidth="1"/>
    <col min="1030" max="1030" width="42.85546875" style="1" customWidth="1"/>
    <col min="1031" max="1031" width="0.42578125" style="1" customWidth="1"/>
    <col min="1032" max="1032" width="50.42578125" style="1" bestFit="1" customWidth="1"/>
    <col min="1033" max="1033" width="31.85546875" style="1" customWidth="1"/>
    <col min="1034" max="1034" width="37.42578125" style="1" customWidth="1"/>
    <col min="1035" max="1035" width="52.7109375" style="1" customWidth="1"/>
    <col min="1036" max="1036" width="19.140625" style="1" bestFit="1" customWidth="1"/>
    <col min="1037" max="1037" width="19.28515625" style="1" customWidth="1"/>
    <col min="1038" max="1038" width="21.28515625" style="1" bestFit="1" customWidth="1"/>
    <col min="1039" max="1039" width="72.7109375" style="1" customWidth="1"/>
    <col min="1040" max="1040" width="73.28515625" style="1" customWidth="1"/>
    <col min="1041" max="1042" width="57.7109375" style="1" customWidth="1"/>
    <col min="1043" max="1281" width="11.42578125" style="1"/>
    <col min="1282" max="1282" width="10.85546875" style="1" customWidth="1"/>
    <col min="1283" max="1283" width="9.28515625" style="1" customWidth="1"/>
    <col min="1284" max="1284" width="58.42578125" style="1" customWidth="1"/>
    <col min="1285" max="1285" width="16.42578125" style="1" customWidth="1"/>
    <col min="1286" max="1286" width="42.85546875" style="1" customWidth="1"/>
    <col min="1287" max="1287" width="0.42578125" style="1" customWidth="1"/>
    <col min="1288" max="1288" width="50.42578125" style="1" bestFit="1" customWidth="1"/>
    <col min="1289" max="1289" width="31.85546875" style="1" customWidth="1"/>
    <col min="1290" max="1290" width="37.42578125" style="1" customWidth="1"/>
    <col min="1291" max="1291" width="52.7109375" style="1" customWidth="1"/>
    <col min="1292" max="1292" width="19.140625" style="1" bestFit="1" customWidth="1"/>
    <col min="1293" max="1293" width="19.28515625" style="1" customWidth="1"/>
    <col min="1294" max="1294" width="21.28515625" style="1" bestFit="1" customWidth="1"/>
    <col min="1295" max="1295" width="72.7109375" style="1" customWidth="1"/>
    <col min="1296" max="1296" width="73.28515625" style="1" customWidth="1"/>
    <col min="1297" max="1298" width="57.7109375" style="1" customWidth="1"/>
    <col min="1299" max="1537" width="11.42578125" style="1"/>
    <col min="1538" max="1538" width="10.85546875" style="1" customWidth="1"/>
    <col min="1539" max="1539" width="9.28515625" style="1" customWidth="1"/>
    <col min="1540" max="1540" width="58.42578125" style="1" customWidth="1"/>
    <col min="1541" max="1541" width="16.42578125" style="1" customWidth="1"/>
    <col min="1542" max="1542" width="42.85546875" style="1" customWidth="1"/>
    <col min="1543" max="1543" width="0.42578125" style="1" customWidth="1"/>
    <col min="1544" max="1544" width="50.42578125" style="1" bestFit="1" customWidth="1"/>
    <col min="1545" max="1545" width="31.85546875" style="1" customWidth="1"/>
    <col min="1546" max="1546" width="37.42578125" style="1" customWidth="1"/>
    <col min="1547" max="1547" width="52.7109375" style="1" customWidth="1"/>
    <col min="1548" max="1548" width="19.140625" style="1" bestFit="1" customWidth="1"/>
    <col min="1549" max="1549" width="19.28515625" style="1" customWidth="1"/>
    <col min="1550" max="1550" width="21.28515625" style="1" bestFit="1" customWidth="1"/>
    <col min="1551" max="1551" width="72.7109375" style="1" customWidth="1"/>
    <col min="1552" max="1552" width="73.28515625" style="1" customWidth="1"/>
    <col min="1553" max="1554" width="57.7109375" style="1" customWidth="1"/>
    <col min="1555" max="1793" width="11.42578125" style="1"/>
    <col min="1794" max="1794" width="10.85546875" style="1" customWidth="1"/>
    <col min="1795" max="1795" width="9.28515625" style="1" customWidth="1"/>
    <col min="1796" max="1796" width="58.42578125" style="1" customWidth="1"/>
    <col min="1797" max="1797" width="16.42578125" style="1" customWidth="1"/>
    <col min="1798" max="1798" width="42.85546875" style="1" customWidth="1"/>
    <col min="1799" max="1799" width="0.42578125" style="1" customWidth="1"/>
    <col min="1800" max="1800" width="50.42578125" style="1" bestFit="1" customWidth="1"/>
    <col min="1801" max="1801" width="31.85546875" style="1" customWidth="1"/>
    <col min="1802" max="1802" width="37.42578125" style="1" customWidth="1"/>
    <col min="1803" max="1803" width="52.7109375" style="1" customWidth="1"/>
    <col min="1804" max="1804" width="19.140625" style="1" bestFit="1" customWidth="1"/>
    <col min="1805" max="1805" width="19.28515625" style="1" customWidth="1"/>
    <col min="1806" max="1806" width="21.28515625" style="1" bestFit="1" customWidth="1"/>
    <col min="1807" max="1807" width="72.7109375" style="1" customWidth="1"/>
    <col min="1808" max="1808" width="73.28515625" style="1" customWidth="1"/>
    <col min="1809" max="1810" width="57.7109375" style="1" customWidth="1"/>
    <col min="1811" max="2049" width="11.42578125" style="1"/>
    <col min="2050" max="2050" width="10.85546875" style="1" customWidth="1"/>
    <col min="2051" max="2051" width="9.28515625" style="1" customWidth="1"/>
    <col min="2052" max="2052" width="58.42578125" style="1" customWidth="1"/>
    <col min="2053" max="2053" width="16.42578125" style="1" customWidth="1"/>
    <col min="2054" max="2054" width="42.85546875" style="1" customWidth="1"/>
    <col min="2055" max="2055" width="0.42578125" style="1" customWidth="1"/>
    <col min="2056" max="2056" width="50.42578125" style="1" bestFit="1" customWidth="1"/>
    <col min="2057" max="2057" width="31.85546875" style="1" customWidth="1"/>
    <col min="2058" max="2058" width="37.42578125" style="1" customWidth="1"/>
    <col min="2059" max="2059" width="52.7109375" style="1" customWidth="1"/>
    <col min="2060" max="2060" width="19.140625" style="1" bestFit="1" customWidth="1"/>
    <col min="2061" max="2061" width="19.28515625" style="1" customWidth="1"/>
    <col min="2062" max="2062" width="21.28515625" style="1" bestFit="1" customWidth="1"/>
    <col min="2063" max="2063" width="72.7109375" style="1" customWidth="1"/>
    <col min="2064" max="2064" width="73.28515625" style="1" customWidth="1"/>
    <col min="2065" max="2066" width="57.7109375" style="1" customWidth="1"/>
    <col min="2067" max="2305" width="11.42578125" style="1"/>
    <col min="2306" max="2306" width="10.85546875" style="1" customWidth="1"/>
    <col min="2307" max="2307" width="9.28515625" style="1" customWidth="1"/>
    <col min="2308" max="2308" width="58.42578125" style="1" customWidth="1"/>
    <col min="2309" max="2309" width="16.42578125" style="1" customWidth="1"/>
    <col min="2310" max="2310" width="42.85546875" style="1" customWidth="1"/>
    <col min="2311" max="2311" width="0.42578125" style="1" customWidth="1"/>
    <col min="2312" max="2312" width="50.42578125" style="1" bestFit="1" customWidth="1"/>
    <col min="2313" max="2313" width="31.85546875" style="1" customWidth="1"/>
    <col min="2314" max="2314" width="37.42578125" style="1" customWidth="1"/>
    <col min="2315" max="2315" width="52.7109375" style="1" customWidth="1"/>
    <col min="2316" max="2316" width="19.140625" style="1" bestFit="1" customWidth="1"/>
    <col min="2317" max="2317" width="19.28515625" style="1" customWidth="1"/>
    <col min="2318" max="2318" width="21.28515625" style="1" bestFit="1" customWidth="1"/>
    <col min="2319" max="2319" width="72.7109375" style="1" customWidth="1"/>
    <col min="2320" max="2320" width="73.28515625" style="1" customWidth="1"/>
    <col min="2321" max="2322" width="57.7109375" style="1" customWidth="1"/>
    <col min="2323" max="2561" width="11.42578125" style="1"/>
    <col min="2562" max="2562" width="10.85546875" style="1" customWidth="1"/>
    <col min="2563" max="2563" width="9.28515625" style="1" customWidth="1"/>
    <col min="2564" max="2564" width="58.42578125" style="1" customWidth="1"/>
    <col min="2565" max="2565" width="16.42578125" style="1" customWidth="1"/>
    <col min="2566" max="2566" width="42.85546875" style="1" customWidth="1"/>
    <col min="2567" max="2567" width="0.42578125" style="1" customWidth="1"/>
    <col min="2568" max="2568" width="50.42578125" style="1" bestFit="1" customWidth="1"/>
    <col min="2569" max="2569" width="31.85546875" style="1" customWidth="1"/>
    <col min="2570" max="2570" width="37.42578125" style="1" customWidth="1"/>
    <col min="2571" max="2571" width="52.7109375" style="1" customWidth="1"/>
    <col min="2572" max="2572" width="19.140625" style="1" bestFit="1" customWidth="1"/>
    <col min="2573" max="2573" width="19.28515625" style="1" customWidth="1"/>
    <col min="2574" max="2574" width="21.28515625" style="1" bestFit="1" customWidth="1"/>
    <col min="2575" max="2575" width="72.7109375" style="1" customWidth="1"/>
    <col min="2576" max="2576" width="73.28515625" style="1" customWidth="1"/>
    <col min="2577" max="2578" width="57.7109375" style="1" customWidth="1"/>
    <col min="2579" max="2817" width="11.42578125" style="1"/>
    <col min="2818" max="2818" width="10.85546875" style="1" customWidth="1"/>
    <col min="2819" max="2819" width="9.28515625" style="1" customWidth="1"/>
    <col min="2820" max="2820" width="58.42578125" style="1" customWidth="1"/>
    <col min="2821" max="2821" width="16.42578125" style="1" customWidth="1"/>
    <col min="2822" max="2822" width="42.85546875" style="1" customWidth="1"/>
    <col min="2823" max="2823" width="0.42578125" style="1" customWidth="1"/>
    <col min="2824" max="2824" width="50.42578125" style="1" bestFit="1" customWidth="1"/>
    <col min="2825" max="2825" width="31.85546875" style="1" customWidth="1"/>
    <col min="2826" max="2826" width="37.42578125" style="1" customWidth="1"/>
    <col min="2827" max="2827" width="52.7109375" style="1" customWidth="1"/>
    <col min="2828" max="2828" width="19.140625" style="1" bestFit="1" customWidth="1"/>
    <col min="2829" max="2829" width="19.28515625" style="1" customWidth="1"/>
    <col min="2830" max="2830" width="21.28515625" style="1" bestFit="1" customWidth="1"/>
    <col min="2831" max="2831" width="72.7109375" style="1" customWidth="1"/>
    <col min="2832" max="2832" width="73.28515625" style="1" customWidth="1"/>
    <col min="2833" max="2834" width="57.7109375" style="1" customWidth="1"/>
    <col min="2835" max="3073" width="11.42578125" style="1"/>
    <col min="3074" max="3074" width="10.85546875" style="1" customWidth="1"/>
    <col min="3075" max="3075" width="9.28515625" style="1" customWidth="1"/>
    <col min="3076" max="3076" width="58.42578125" style="1" customWidth="1"/>
    <col min="3077" max="3077" width="16.42578125" style="1" customWidth="1"/>
    <col min="3078" max="3078" width="42.85546875" style="1" customWidth="1"/>
    <col min="3079" max="3079" width="0.42578125" style="1" customWidth="1"/>
    <col min="3080" max="3080" width="50.42578125" style="1" bestFit="1" customWidth="1"/>
    <col min="3081" max="3081" width="31.85546875" style="1" customWidth="1"/>
    <col min="3082" max="3082" width="37.42578125" style="1" customWidth="1"/>
    <col min="3083" max="3083" width="52.7109375" style="1" customWidth="1"/>
    <col min="3084" max="3084" width="19.140625" style="1" bestFit="1" customWidth="1"/>
    <col min="3085" max="3085" width="19.28515625" style="1" customWidth="1"/>
    <col min="3086" max="3086" width="21.28515625" style="1" bestFit="1" customWidth="1"/>
    <col min="3087" max="3087" width="72.7109375" style="1" customWidth="1"/>
    <col min="3088" max="3088" width="73.28515625" style="1" customWidth="1"/>
    <col min="3089" max="3090" width="57.7109375" style="1" customWidth="1"/>
    <col min="3091" max="3329" width="11.42578125" style="1"/>
    <col min="3330" max="3330" width="10.85546875" style="1" customWidth="1"/>
    <col min="3331" max="3331" width="9.28515625" style="1" customWidth="1"/>
    <col min="3332" max="3332" width="58.42578125" style="1" customWidth="1"/>
    <col min="3333" max="3333" width="16.42578125" style="1" customWidth="1"/>
    <col min="3334" max="3334" width="42.85546875" style="1" customWidth="1"/>
    <col min="3335" max="3335" width="0.42578125" style="1" customWidth="1"/>
    <col min="3336" max="3336" width="50.42578125" style="1" bestFit="1" customWidth="1"/>
    <col min="3337" max="3337" width="31.85546875" style="1" customWidth="1"/>
    <col min="3338" max="3338" width="37.42578125" style="1" customWidth="1"/>
    <col min="3339" max="3339" width="52.7109375" style="1" customWidth="1"/>
    <col min="3340" max="3340" width="19.140625" style="1" bestFit="1" customWidth="1"/>
    <col min="3341" max="3341" width="19.28515625" style="1" customWidth="1"/>
    <col min="3342" max="3342" width="21.28515625" style="1" bestFit="1" customWidth="1"/>
    <col min="3343" max="3343" width="72.7109375" style="1" customWidth="1"/>
    <col min="3344" max="3344" width="73.28515625" style="1" customWidth="1"/>
    <col min="3345" max="3346" width="57.7109375" style="1" customWidth="1"/>
    <col min="3347" max="3585" width="11.42578125" style="1"/>
    <col min="3586" max="3586" width="10.85546875" style="1" customWidth="1"/>
    <col min="3587" max="3587" width="9.28515625" style="1" customWidth="1"/>
    <col min="3588" max="3588" width="58.42578125" style="1" customWidth="1"/>
    <col min="3589" max="3589" width="16.42578125" style="1" customWidth="1"/>
    <col min="3590" max="3590" width="42.85546875" style="1" customWidth="1"/>
    <col min="3591" max="3591" width="0.42578125" style="1" customWidth="1"/>
    <col min="3592" max="3592" width="50.42578125" style="1" bestFit="1" customWidth="1"/>
    <col min="3593" max="3593" width="31.85546875" style="1" customWidth="1"/>
    <col min="3594" max="3594" width="37.42578125" style="1" customWidth="1"/>
    <col min="3595" max="3595" width="52.7109375" style="1" customWidth="1"/>
    <col min="3596" max="3596" width="19.140625" style="1" bestFit="1" customWidth="1"/>
    <col min="3597" max="3597" width="19.28515625" style="1" customWidth="1"/>
    <col min="3598" max="3598" width="21.28515625" style="1" bestFit="1" customWidth="1"/>
    <col min="3599" max="3599" width="72.7109375" style="1" customWidth="1"/>
    <col min="3600" max="3600" width="73.28515625" style="1" customWidth="1"/>
    <col min="3601" max="3602" width="57.7109375" style="1" customWidth="1"/>
    <col min="3603" max="3841" width="11.42578125" style="1"/>
    <col min="3842" max="3842" width="10.85546875" style="1" customWidth="1"/>
    <col min="3843" max="3843" width="9.28515625" style="1" customWidth="1"/>
    <col min="3844" max="3844" width="58.42578125" style="1" customWidth="1"/>
    <col min="3845" max="3845" width="16.42578125" style="1" customWidth="1"/>
    <col min="3846" max="3846" width="42.85546875" style="1" customWidth="1"/>
    <col min="3847" max="3847" width="0.42578125" style="1" customWidth="1"/>
    <col min="3848" max="3848" width="50.42578125" style="1" bestFit="1" customWidth="1"/>
    <col min="3849" max="3849" width="31.85546875" style="1" customWidth="1"/>
    <col min="3850" max="3850" width="37.42578125" style="1" customWidth="1"/>
    <col min="3851" max="3851" width="52.7109375" style="1" customWidth="1"/>
    <col min="3852" max="3852" width="19.140625" style="1" bestFit="1" customWidth="1"/>
    <col min="3853" max="3853" width="19.28515625" style="1" customWidth="1"/>
    <col min="3854" max="3854" width="21.28515625" style="1" bestFit="1" customWidth="1"/>
    <col min="3855" max="3855" width="72.7109375" style="1" customWidth="1"/>
    <col min="3856" max="3856" width="73.28515625" style="1" customWidth="1"/>
    <col min="3857" max="3858" width="57.7109375" style="1" customWidth="1"/>
    <col min="3859" max="4097" width="11.42578125" style="1"/>
    <col min="4098" max="4098" width="10.85546875" style="1" customWidth="1"/>
    <col min="4099" max="4099" width="9.28515625" style="1" customWidth="1"/>
    <col min="4100" max="4100" width="58.42578125" style="1" customWidth="1"/>
    <col min="4101" max="4101" width="16.42578125" style="1" customWidth="1"/>
    <col min="4102" max="4102" width="42.85546875" style="1" customWidth="1"/>
    <col min="4103" max="4103" width="0.42578125" style="1" customWidth="1"/>
    <col min="4104" max="4104" width="50.42578125" style="1" bestFit="1" customWidth="1"/>
    <col min="4105" max="4105" width="31.85546875" style="1" customWidth="1"/>
    <col min="4106" max="4106" width="37.42578125" style="1" customWidth="1"/>
    <col min="4107" max="4107" width="52.7109375" style="1" customWidth="1"/>
    <col min="4108" max="4108" width="19.140625" style="1" bestFit="1" customWidth="1"/>
    <col min="4109" max="4109" width="19.28515625" style="1" customWidth="1"/>
    <col min="4110" max="4110" width="21.28515625" style="1" bestFit="1" customWidth="1"/>
    <col min="4111" max="4111" width="72.7109375" style="1" customWidth="1"/>
    <col min="4112" max="4112" width="73.28515625" style="1" customWidth="1"/>
    <col min="4113" max="4114" width="57.7109375" style="1" customWidth="1"/>
    <col min="4115" max="4353" width="11.42578125" style="1"/>
    <col min="4354" max="4354" width="10.85546875" style="1" customWidth="1"/>
    <col min="4355" max="4355" width="9.28515625" style="1" customWidth="1"/>
    <col min="4356" max="4356" width="58.42578125" style="1" customWidth="1"/>
    <col min="4357" max="4357" width="16.42578125" style="1" customWidth="1"/>
    <col min="4358" max="4358" width="42.85546875" style="1" customWidth="1"/>
    <col min="4359" max="4359" width="0.42578125" style="1" customWidth="1"/>
    <col min="4360" max="4360" width="50.42578125" style="1" bestFit="1" customWidth="1"/>
    <col min="4361" max="4361" width="31.85546875" style="1" customWidth="1"/>
    <col min="4362" max="4362" width="37.42578125" style="1" customWidth="1"/>
    <col min="4363" max="4363" width="52.7109375" style="1" customWidth="1"/>
    <col min="4364" max="4364" width="19.140625" style="1" bestFit="1" customWidth="1"/>
    <col min="4365" max="4365" width="19.28515625" style="1" customWidth="1"/>
    <col min="4366" max="4366" width="21.28515625" style="1" bestFit="1" customWidth="1"/>
    <col min="4367" max="4367" width="72.7109375" style="1" customWidth="1"/>
    <col min="4368" max="4368" width="73.28515625" style="1" customWidth="1"/>
    <col min="4369" max="4370" width="57.7109375" style="1" customWidth="1"/>
    <col min="4371" max="4609" width="11.42578125" style="1"/>
    <col min="4610" max="4610" width="10.85546875" style="1" customWidth="1"/>
    <col min="4611" max="4611" width="9.28515625" style="1" customWidth="1"/>
    <col min="4612" max="4612" width="58.42578125" style="1" customWidth="1"/>
    <col min="4613" max="4613" width="16.42578125" style="1" customWidth="1"/>
    <col min="4614" max="4614" width="42.85546875" style="1" customWidth="1"/>
    <col min="4615" max="4615" width="0.42578125" style="1" customWidth="1"/>
    <col min="4616" max="4616" width="50.42578125" style="1" bestFit="1" customWidth="1"/>
    <col min="4617" max="4617" width="31.85546875" style="1" customWidth="1"/>
    <col min="4618" max="4618" width="37.42578125" style="1" customWidth="1"/>
    <col min="4619" max="4619" width="52.7109375" style="1" customWidth="1"/>
    <col min="4620" max="4620" width="19.140625" style="1" bestFit="1" customWidth="1"/>
    <col min="4621" max="4621" width="19.28515625" style="1" customWidth="1"/>
    <col min="4622" max="4622" width="21.28515625" style="1" bestFit="1" customWidth="1"/>
    <col min="4623" max="4623" width="72.7109375" style="1" customWidth="1"/>
    <col min="4624" max="4624" width="73.28515625" style="1" customWidth="1"/>
    <col min="4625" max="4626" width="57.7109375" style="1" customWidth="1"/>
    <col min="4627" max="4865" width="11.42578125" style="1"/>
    <col min="4866" max="4866" width="10.85546875" style="1" customWidth="1"/>
    <col min="4867" max="4867" width="9.28515625" style="1" customWidth="1"/>
    <col min="4868" max="4868" width="58.42578125" style="1" customWidth="1"/>
    <col min="4869" max="4869" width="16.42578125" style="1" customWidth="1"/>
    <col min="4870" max="4870" width="42.85546875" style="1" customWidth="1"/>
    <col min="4871" max="4871" width="0.42578125" style="1" customWidth="1"/>
    <col min="4872" max="4872" width="50.42578125" style="1" bestFit="1" customWidth="1"/>
    <col min="4873" max="4873" width="31.85546875" style="1" customWidth="1"/>
    <col min="4874" max="4874" width="37.42578125" style="1" customWidth="1"/>
    <col min="4875" max="4875" width="52.7109375" style="1" customWidth="1"/>
    <col min="4876" max="4876" width="19.140625" style="1" bestFit="1" customWidth="1"/>
    <col min="4877" max="4877" width="19.28515625" style="1" customWidth="1"/>
    <col min="4878" max="4878" width="21.28515625" style="1" bestFit="1" customWidth="1"/>
    <col min="4879" max="4879" width="72.7109375" style="1" customWidth="1"/>
    <col min="4880" max="4880" width="73.28515625" style="1" customWidth="1"/>
    <col min="4881" max="4882" width="57.7109375" style="1" customWidth="1"/>
    <col min="4883" max="5121" width="11.42578125" style="1"/>
    <col min="5122" max="5122" width="10.85546875" style="1" customWidth="1"/>
    <col min="5123" max="5123" width="9.28515625" style="1" customWidth="1"/>
    <col min="5124" max="5124" width="58.42578125" style="1" customWidth="1"/>
    <col min="5125" max="5125" width="16.42578125" style="1" customWidth="1"/>
    <col min="5126" max="5126" width="42.85546875" style="1" customWidth="1"/>
    <col min="5127" max="5127" width="0.42578125" style="1" customWidth="1"/>
    <col min="5128" max="5128" width="50.42578125" style="1" bestFit="1" customWidth="1"/>
    <col min="5129" max="5129" width="31.85546875" style="1" customWidth="1"/>
    <col min="5130" max="5130" width="37.42578125" style="1" customWidth="1"/>
    <col min="5131" max="5131" width="52.7109375" style="1" customWidth="1"/>
    <col min="5132" max="5132" width="19.140625" style="1" bestFit="1" customWidth="1"/>
    <col min="5133" max="5133" width="19.28515625" style="1" customWidth="1"/>
    <col min="5134" max="5134" width="21.28515625" style="1" bestFit="1" customWidth="1"/>
    <col min="5135" max="5135" width="72.7109375" style="1" customWidth="1"/>
    <col min="5136" max="5136" width="73.28515625" style="1" customWidth="1"/>
    <col min="5137" max="5138" width="57.7109375" style="1" customWidth="1"/>
    <col min="5139" max="5377" width="11.42578125" style="1"/>
    <col min="5378" max="5378" width="10.85546875" style="1" customWidth="1"/>
    <col min="5379" max="5379" width="9.28515625" style="1" customWidth="1"/>
    <col min="5380" max="5380" width="58.42578125" style="1" customWidth="1"/>
    <col min="5381" max="5381" width="16.42578125" style="1" customWidth="1"/>
    <col min="5382" max="5382" width="42.85546875" style="1" customWidth="1"/>
    <col min="5383" max="5383" width="0.42578125" style="1" customWidth="1"/>
    <col min="5384" max="5384" width="50.42578125" style="1" bestFit="1" customWidth="1"/>
    <col min="5385" max="5385" width="31.85546875" style="1" customWidth="1"/>
    <col min="5386" max="5386" width="37.42578125" style="1" customWidth="1"/>
    <col min="5387" max="5387" width="52.7109375" style="1" customWidth="1"/>
    <col min="5388" max="5388" width="19.140625" style="1" bestFit="1" customWidth="1"/>
    <col min="5389" max="5389" width="19.28515625" style="1" customWidth="1"/>
    <col min="5390" max="5390" width="21.28515625" style="1" bestFit="1" customWidth="1"/>
    <col min="5391" max="5391" width="72.7109375" style="1" customWidth="1"/>
    <col min="5392" max="5392" width="73.28515625" style="1" customWidth="1"/>
    <col min="5393" max="5394" width="57.7109375" style="1" customWidth="1"/>
    <col min="5395" max="5633" width="11.42578125" style="1"/>
    <col min="5634" max="5634" width="10.85546875" style="1" customWidth="1"/>
    <col min="5635" max="5635" width="9.28515625" style="1" customWidth="1"/>
    <col min="5636" max="5636" width="58.42578125" style="1" customWidth="1"/>
    <col min="5637" max="5637" width="16.42578125" style="1" customWidth="1"/>
    <col min="5638" max="5638" width="42.85546875" style="1" customWidth="1"/>
    <col min="5639" max="5639" width="0.42578125" style="1" customWidth="1"/>
    <col min="5640" max="5640" width="50.42578125" style="1" bestFit="1" customWidth="1"/>
    <col min="5641" max="5641" width="31.85546875" style="1" customWidth="1"/>
    <col min="5642" max="5642" width="37.42578125" style="1" customWidth="1"/>
    <col min="5643" max="5643" width="52.7109375" style="1" customWidth="1"/>
    <col min="5644" max="5644" width="19.140625" style="1" bestFit="1" customWidth="1"/>
    <col min="5645" max="5645" width="19.28515625" style="1" customWidth="1"/>
    <col min="5646" max="5646" width="21.28515625" style="1" bestFit="1" customWidth="1"/>
    <col min="5647" max="5647" width="72.7109375" style="1" customWidth="1"/>
    <col min="5648" max="5648" width="73.28515625" style="1" customWidth="1"/>
    <col min="5649" max="5650" width="57.7109375" style="1" customWidth="1"/>
    <col min="5651" max="5889" width="11.42578125" style="1"/>
    <col min="5890" max="5890" width="10.85546875" style="1" customWidth="1"/>
    <col min="5891" max="5891" width="9.28515625" style="1" customWidth="1"/>
    <col min="5892" max="5892" width="58.42578125" style="1" customWidth="1"/>
    <col min="5893" max="5893" width="16.42578125" style="1" customWidth="1"/>
    <col min="5894" max="5894" width="42.85546875" style="1" customWidth="1"/>
    <col min="5895" max="5895" width="0.42578125" style="1" customWidth="1"/>
    <col min="5896" max="5896" width="50.42578125" style="1" bestFit="1" customWidth="1"/>
    <col min="5897" max="5897" width="31.85546875" style="1" customWidth="1"/>
    <col min="5898" max="5898" width="37.42578125" style="1" customWidth="1"/>
    <col min="5899" max="5899" width="52.7109375" style="1" customWidth="1"/>
    <col min="5900" max="5900" width="19.140625" style="1" bestFit="1" customWidth="1"/>
    <col min="5901" max="5901" width="19.28515625" style="1" customWidth="1"/>
    <col min="5902" max="5902" width="21.28515625" style="1" bestFit="1" customWidth="1"/>
    <col min="5903" max="5903" width="72.7109375" style="1" customWidth="1"/>
    <col min="5904" max="5904" width="73.28515625" style="1" customWidth="1"/>
    <col min="5905" max="5906" width="57.7109375" style="1" customWidth="1"/>
    <col min="5907" max="6145" width="11.42578125" style="1"/>
    <col min="6146" max="6146" width="10.85546875" style="1" customWidth="1"/>
    <col min="6147" max="6147" width="9.28515625" style="1" customWidth="1"/>
    <col min="6148" max="6148" width="58.42578125" style="1" customWidth="1"/>
    <col min="6149" max="6149" width="16.42578125" style="1" customWidth="1"/>
    <col min="6150" max="6150" width="42.85546875" style="1" customWidth="1"/>
    <col min="6151" max="6151" width="0.42578125" style="1" customWidth="1"/>
    <col min="6152" max="6152" width="50.42578125" style="1" bestFit="1" customWidth="1"/>
    <col min="6153" max="6153" width="31.85546875" style="1" customWidth="1"/>
    <col min="6154" max="6154" width="37.42578125" style="1" customWidth="1"/>
    <col min="6155" max="6155" width="52.7109375" style="1" customWidth="1"/>
    <col min="6156" max="6156" width="19.140625" style="1" bestFit="1" customWidth="1"/>
    <col min="6157" max="6157" width="19.28515625" style="1" customWidth="1"/>
    <col min="6158" max="6158" width="21.28515625" style="1" bestFit="1" customWidth="1"/>
    <col min="6159" max="6159" width="72.7109375" style="1" customWidth="1"/>
    <col min="6160" max="6160" width="73.28515625" style="1" customWidth="1"/>
    <col min="6161" max="6162" width="57.7109375" style="1" customWidth="1"/>
    <col min="6163" max="6401" width="11.42578125" style="1"/>
    <col min="6402" max="6402" width="10.85546875" style="1" customWidth="1"/>
    <col min="6403" max="6403" width="9.28515625" style="1" customWidth="1"/>
    <col min="6404" max="6404" width="58.42578125" style="1" customWidth="1"/>
    <col min="6405" max="6405" width="16.42578125" style="1" customWidth="1"/>
    <col min="6406" max="6406" width="42.85546875" style="1" customWidth="1"/>
    <col min="6407" max="6407" width="0.42578125" style="1" customWidth="1"/>
    <col min="6408" max="6408" width="50.42578125" style="1" bestFit="1" customWidth="1"/>
    <col min="6409" max="6409" width="31.85546875" style="1" customWidth="1"/>
    <col min="6410" max="6410" width="37.42578125" style="1" customWidth="1"/>
    <col min="6411" max="6411" width="52.7109375" style="1" customWidth="1"/>
    <col min="6412" max="6412" width="19.140625" style="1" bestFit="1" customWidth="1"/>
    <col min="6413" max="6413" width="19.28515625" style="1" customWidth="1"/>
    <col min="6414" max="6414" width="21.28515625" style="1" bestFit="1" customWidth="1"/>
    <col min="6415" max="6415" width="72.7109375" style="1" customWidth="1"/>
    <col min="6416" max="6416" width="73.28515625" style="1" customWidth="1"/>
    <col min="6417" max="6418" width="57.7109375" style="1" customWidth="1"/>
    <col min="6419" max="6657" width="11.42578125" style="1"/>
    <col min="6658" max="6658" width="10.85546875" style="1" customWidth="1"/>
    <col min="6659" max="6659" width="9.28515625" style="1" customWidth="1"/>
    <col min="6660" max="6660" width="58.42578125" style="1" customWidth="1"/>
    <col min="6661" max="6661" width="16.42578125" style="1" customWidth="1"/>
    <col min="6662" max="6662" width="42.85546875" style="1" customWidth="1"/>
    <col min="6663" max="6663" width="0.42578125" style="1" customWidth="1"/>
    <col min="6664" max="6664" width="50.42578125" style="1" bestFit="1" customWidth="1"/>
    <col min="6665" max="6665" width="31.85546875" style="1" customWidth="1"/>
    <col min="6666" max="6666" width="37.42578125" style="1" customWidth="1"/>
    <col min="6667" max="6667" width="52.7109375" style="1" customWidth="1"/>
    <col min="6668" max="6668" width="19.140625" style="1" bestFit="1" customWidth="1"/>
    <col min="6669" max="6669" width="19.28515625" style="1" customWidth="1"/>
    <col min="6670" max="6670" width="21.28515625" style="1" bestFit="1" customWidth="1"/>
    <col min="6671" max="6671" width="72.7109375" style="1" customWidth="1"/>
    <col min="6672" max="6672" width="73.28515625" style="1" customWidth="1"/>
    <col min="6673" max="6674" width="57.7109375" style="1" customWidth="1"/>
    <col min="6675" max="6913" width="11.42578125" style="1"/>
    <col min="6914" max="6914" width="10.85546875" style="1" customWidth="1"/>
    <col min="6915" max="6915" width="9.28515625" style="1" customWidth="1"/>
    <col min="6916" max="6916" width="58.42578125" style="1" customWidth="1"/>
    <col min="6917" max="6917" width="16.42578125" style="1" customWidth="1"/>
    <col min="6918" max="6918" width="42.85546875" style="1" customWidth="1"/>
    <col min="6919" max="6919" width="0.42578125" style="1" customWidth="1"/>
    <col min="6920" max="6920" width="50.42578125" style="1" bestFit="1" customWidth="1"/>
    <col min="6921" max="6921" width="31.85546875" style="1" customWidth="1"/>
    <col min="6922" max="6922" width="37.42578125" style="1" customWidth="1"/>
    <col min="6923" max="6923" width="52.7109375" style="1" customWidth="1"/>
    <col min="6924" max="6924" width="19.140625" style="1" bestFit="1" customWidth="1"/>
    <col min="6925" max="6925" width="19.28515625" style="1" customWidth="1"/>
    <col min="6926" max="6926" width="21.28515625" style="1" bestFit="1" customWidth="1"/>
    <col min="6927" max="6927" width="72.7109375" style="1" customWidth="1"/>
    <col min="6928" max="6928" width="73.28515625" style="1" customWidth="1"/>
    <col min="6929" max="6930" width="57.7109375" style="1" customWidth="1"/>
    <col min="6931" max="7169" width="11.42578125" style="1"/>
    <col min="7170" max="7170" width="10.85546875" style="1" customWidth="1"/>
    <col min="7171" max="7171" width="9.28515625" style="1" customWidth="1"/>
    <col min="7172" max="7172" width="58.42578125" style="1" customWidth="1"/>
    <col min="7173" max="7173" width="16.42578125" style="1" customWidth="1"/>
    <col min="7174" max="7174" width="42.85546875" style="1" customWidth="1"/>
    <col min="7175" max="7175" width="0.42578125" style="1" customWidth="1"/>
    <col min="7176" max="7176" width="50.42578125" style="1" bestFit="1" customWidth="1"/>
    <col min="7177" max="7177" width="31.85546875" style="1" customWidth="1"/>
    <col min="7178" max="7178" width="37.42578125" style="1" customWidth="1"/>
    <col min="7179" max="7179" width="52.7109375" style="1" customWidth="1"/>
    <col min="7180" max="7180" width="19.140625" style="1" bestFit="1" customWidth="1"/>
    <col min="7181" max="7181" width="19.28515625" style="1" customWidth="1"/>
    <col min="7182" max="7182" width="21.28515625" style="1" bestFit="1" customWidth="1"/>
    <col min="7183" max="7183" width="72.7109375" style="1" customWidth="1"/>
    <col min="7184" max="7184" width="73.28515625" style="1" customWidth="1"/>
    <col min="7185" max="7186" width="57.7109375" style="1" customWidth="1"/>
    <col min="7187" max="7425" width="11.42578125" style="1"/>
    <col min="7426" max="7426" width="10.85546875" style="1" customWidth="1"/>
    <col min="7427" max="7427" width="9.28515625" style="1" customWidth="1"/>
    <col min="7428" max="7428" width="58.42578125" style="1" customWidth="1"/>
    <col min="7429" max="7429" width="16.42578125" style="1" customWidth="1"/>
    <col min="7430" max="7430" width="42.85546875" style="1" customWidth="1"/>
    <col min="7431" max="7431" width="0.42578125" style="1" customWidth="1"/>
    <col min="7432" max="7432" width="50.42578125" style="1" bestFit="1" customWidth="1"/>
    <col min="7433" max="7433" width="31.85546875" style="1" customWidth="1"/>
    <col min="7434" max="7434" width="37.42578125" style="1" customWidth="1"/>
    <col min="7435" max="7435" width="52.7109375" style="1" customWidth="1"/>
    <col min="7436" max="7436" width="19.140625" style="1" bestFit="1" customWidth="1"/>
    <col min="7437" max="7437" width="19.28515625" style="1" customWidth="1"/>
    <col min="7438" max="7438" width="21.28515625" style="1" bestFit="1" customWidth="1"/>
    <col min="7439" max="7439" width="72.7109375" style="1" customWidth="1"/>
    <col min="7440" max="7440" width="73.28515625" style="1" customWidth="1"/>
    <col min="7441" max="7442" width="57.7109375" style="1" customWidth="1"/>
    <col min="7443" max="7681" width="11.42578125" style="1"/>
    <col min="7682" max="7682" width="10.85546875" style="1" customWidth="1"/>
    <col min="7683" max="7683" width="9.28515625" style="1" customWidth="1"/>
    <col min="7684" max="7684" width="58.42578125" style="1" customWidth="1"/>
    <col min="7685" max="7685" width="16.42578125" style="1" customWidth="1"/>
    <col min="7686" max="7686" width="42.85546875" style="1" customWidth="1"/>
    <col min="7687" max="7687" width="0.42578125" style="1" customWidth="1"/>
    <col min="7688" max="7688" width="50.42578125" style="1" bestFit="1" customWidth="1"/>
    <col min="7689" max="7689" width="31.85546875" style="1" customWidth="1"/>
    <col min="7690" max="7690" width="37.42578125" style="1" customWidth="1"/>
    <col min="7691" max="7691" width="52.7109375" style="1" customWidth="1"/>
    <col min="7692" max="7692" width="19.140625" style="1" bestFit="1" customWidth="1"/>
    <col min="7693" max="7693" width="19.28515625" style="1" customWidth="1"/>
    <col min="7694" max="7694" width="21.28515625" style="1" bestFit="1" customWidth="1"/>
    <col min="7695" max="7695" width="72.7109375" style="1" customWidth="1"/>
    <col min="7696" max="7696" width="73.28515625" style="1" customWidth="1"/>
    <col min="7697" max="7698" width="57.7109375" style="1" customWidth="1"/>
    <col min="7699" max="7937" width="11.42578125" style="1"/>
    <col min="7938" max="7938" width="10.85546875" style="1" customWidth="1"/>
    <col min="7939" max="7939" width="9.28515625" style="1" customWidth="1"/>
    <col min="7940" max="7940" width="58.42578125" style="1" customWidth="1"/>
    <col min="7941" max="7941" width="16.42578125" style="1" customWidth="1"/>
    <col min="7942" max="7942" width="42.85546875" style="1" customWidth="1"/>
    <col min="7943" max="7943" width="0.42578125" style="1" customWidth="1"/>
    <col min="7944" max="7944" width="50.42578125" style="1" bestFit="1" customWidth="1"/>
    <col min="7945" max="7945" width="31.85546875" style="1" customWidth="1"/>
    <col min="7946" max="7946" width="37.42578125" style="1" customWidth="1"/>
    <col min="7947" max="7947" width="52.7109375" style="1" customWidth="1"/>
    <col min="7948" max="7948" width="19.140625" style="1" bestFit="1" customWidth="1"/>
    <col min="7949" max="7949" width="19.28515625" style="1" customWidth="1"/>
    <col min="7950" max="7950" width="21.28515625" style="1" bestFit="1" customWidth="1"/>
    <col min="7951" max="7951" width="72.7109375" style="1" customWidth="1"/>
    <col min="7952" max="7952" width="73.28515625" style="1" customWidth="1"/>
    <col min="7953" max="7954" width="57.7109375" style="1" customWidth="1"/>
    <col min="7955" max="8193" width="11.42578125" style="1"/>
    <col min="8194" max="8194" width="10.85546875" style="1" customWidth="1"/>
    <col min="8195" max="8195" width="9.28515625" style="1" customWidth="1"/>
    <col min="8196" max="8196" width="58.42578125" style="1" customWidth="1"/>
    <col min="8197" max="8197" width="16.42578125" style="1" customWidth="1"/>
    <col min="8198" max="8198" width="42.85546875" style="1" customWidth="1"/>
    <col min="8199" max="8199" width="0.42578125" style="1" customWidth="1"/>
    <col min="8200" max="8200" width="50.42578125" style="1" bestFit="1" customWidth="1"/>
    <col min="8201" max="8201" width="31.85546875" style="1" customWidth="1"/>
    <col min="8202" max="8202" width="37.42578125" style="1" customWidth="1"/>
    <col min="8203" max="8203" width="52.7109375" style="1" customWidth="1"/>
    <col min="8204" max="8204" width="19.140625" style="1" bestFit="1" customWidth="1"/>
    <col min="8205" max="8205" width="19.28515625" style="1" customWidth="1"/>
    <col min="8206" max="8206" width="21.28515625" style="1" bestFit="1" customWidth="1"/>
    <col min="8207" max="8207" width="72.7109375" style="1" customWidth="1"/>
    <col min="8208" max="8208" width="73.28515625" style="1" customWidth="1"/>
    <col min="8209" max="8210" width="57.7109375" style="1" customWidth="1"/>
    <col min="8211" max="8449" width="11.42578125" style="1"/>
    <col min="8450" max="8450" width="10.85546875" style="1" customWidth="1"/>
    <col min="8451" max="8451" width="9.28515625" style="1" customWidth="1"/>
    <col min="8452" max="8452" width="58.42578125" style="1" customWidth="1"/>
    <col min="8453" max="8453" width="16.42578125" style="1" customWidth="1"/>
    <col min="8454" max="8454" width="42.85546875" style="1" customWidth="1"/>
    <col min="8455" max="8455" width="0.42578125" style="1" customWidth="1"/>
    <col min="8456" max="8456" width="50.42578125" style="1" bestFit="1" customWidth="1"/>
    <col min="8457" max="8457" width="31.85546875" style="1" customWidth="1"/>
    <col min="8458" max="8458" width="37.42578125" style="1" customWidth="1"/>
    <col min="8459" max="8459" width="52.7109375" style="1" customWidth="1"/>
    <col min="8460" max="8460" width="19.140625" style="1" bestFit="1" customWidth="1"/>
    <col min="8461" max="8461" width="19.28515625" style="1" customWidth="1"/>
    <col min="8462" max="8462" width="21.28515625" style="1" bestFit="1" customWidth="1"/>
    <col min="8463" max="8463" width="72.7109375" style="1" customWidth="1"/>
    <col min="8464" max="8464" width="73.28515625" style="1" customWidth="1"/>
    <col min="8465" max="8466" width="57.7109375" style="1" customWidth="1"/>
    <col min="8467" max="8705" width="11.42578125" style="1"/>
    <col min="8706" max="8706" width="10.85546875" style="1" customWidth="1"/>
    <col min="8707" max="8707" width="9.28515625" style="1" customWidth="1"/>
    <col min="8708" max="8708" width="58.42578125" style="1" customWidth="1"/>
    <col min="8709" max="8709" width="16.42578125" style="1" customWidth="1"/>
    <col min="8710" max="8710" width="42.85546875" style="1" customWidth="1"/>
    <col min="8711" max="8711" width="0.42578125" style="1" customWidth="1"/>
    <col min="8712" max="8712" width="50.42578125" style="1" bestFit="1" customWidth="1"/>
    <col min="8713" max="8713" width="31.85546875" style="1" customWidth="1"/>
    <col min="8714" max="8714" width="37.42578125" style="1" customWidth="1"/>
    <col min="8715" max="8715" width="52.7109375" style="1" customWidth="1"/>
    <col min="8716" max="8716" width="19.140625" style="1" bestFit="1" customWidth="1"/>
    <col min="8717" max="8717" width="19.28515625" style="1" customWidth="1"/>
    <col min="8718" max="8718" width="21.28515625" style="1" bestFit="1" customWidth="1"/>
    <col min="8719" max="8719" width="72.7109375" style="1" customWidth="1"/>
    <col min="8720" max="8720" width="73.28515625" style="1" customWidth="1"/>
    <col min="8721" max="8722" width="57.7109375" style="1" customWidth="1"/>
    <col min="8723" max="8961" width="11.42578125" style="1"/>
    <col min="8962" max="8962" width="10.85546875" style="1" customWidth="1"/>
    <col min="8963" max="8963" width="9.28515625" style="1" customWidth="1"/>
    <col min="8964" max="8964" width="58.42578125" style="1" customWidth="1"/>
    <col min="8965" max="8965" width="16.42578125" style="1" customWidth="1"/>
    <col min="8966" max="8966" width="42.85546875" style="1" customWidth="1"/>
    <col min="8967" max="8967" width="0.42578125" style="1" customWidth="1"/>
    <col min="8968" max="8968" width="50.42578125" style="1" bestFit="1" customWidth="1"/>
    <col min="8969" max="8969" width="31.85546875" style="1" customWidth="1"/>
    <col min="8970" max="8970" width="37.42578125" style="1" customWidth="1"/>
    <col min="8971" max="8971" width="52.7109375" style="1" customWidth="1"/>
    <col min="8972" max="8972" width="19.140625" style="1" bestFit="1" customWidth="1"/>
    <col min="8973" max="8973" width="19.28515625" style="1" customWidth="1"/>
    <col min="8974" max="8974" width="21.28515625" style="1" bestFit="1" customWidth="1"/>
    <col min="8975" max="8975" width="72.7109375" style="1" customWidth="1"/>
    <col min="8976" max="8976" width="73.28515625" style="1" customWidth="1"/>
    <col min="8977" max="8978" width="57.7109375" style="1" customWidth="1"/>
    <col min="8979" max="9217" width="11.42578125" style="1"/>
    <col min="9218" max="9218" width="10.85546875" style="1" customWidth="1"/>
    <col min="9219" max="9219" width="9.28515625" style="1" customWidth="1"/>
    <col min="9220" max="9220" width="58.42578125" style="1" customWidth="1"/>
    <col min="9221" max="9221" width="16.42578125" style="1" customWidth="1"/>
    <col min="9222" max="9222" width="42.85546875" style="1" customWidth="1"/>
    <col min="9223" max="9223" width="0.42578125" style="1" customWidth="1"/>
    <col min="9224" max="9224" width="50.42578125" style="1" bestFit="1" customWidth="1"/>
    <col min="9225" max="9225" width="31.85546875" style="1" customWidth="1"/>
    <col min="9226" max="9226" width="37.42578125" style="1" customWidth="1"/>
    <col min="9227" max="9227" width="52.7109375" style="1" customWidth="1"/>
    <col min="9228" max="9228" width="19.140625" style="1" bestFit="1" customWidth="1"/>
    <col min="9229" max="9229" width="19.28515625" style="1" customWidth="1"/>
    <col min="9230" max="9230" width="21.28515625" style="1" bestFit="1" customWidth="1"/>
    <col min="9231" max="9231" width="72.7109375" style="1" customWidth="1"/>
    <col min="9232" max="9232" width="73.28515625" style="1" customWidth="1"/>
    <col min="9233" max="9234" width="57.7109375" style="1" customWidth="1"/>
    <col min="9235" max="9473" width="11.42578125" style="1"/>
    <col min="9474" max="9474" width="10.85546875" style="1" customWidth="1"/>
    <col min="9475" max="9475" width="9.28515625" style="1" customWidth="1"/>
    <col min="9476" max="9476" width="58.42578125" style="1" customWidth="1"/>
    <col min="9477" max="9477" width="16.42578125" style="1" customWidth="1"/>
    <col min="9478" max="9478" width="42.85546875" style="1" customWidth="1"/>
    <col min="9479" max="9479" width="0.42578125" style="1" customWidth="1"/>
    <col min="9480" max="9480" width="50.42578125" style="1" bestFit="1" customWidth="1"/>
    <col min="9481" max="9481" width="31.85546875" style="1" customWidth="1"/>
    <col min="9482" max="9482" width="37.42578125" style="1" customWidth="1"/>
    <col min="9483" max="9483" width="52.7109375" style="1" customWidth="1"/>
    <col min="9484" max="9484" width="19.140625" style="1" bestFit="1" customWidth="1"/>
    <col min="9485" max="9485" width="19.28515625" style="1" customWidth="1"/>
    <col min="9486" max="9486" width="21.28515625" style="1" bestFit="1" customWidth="1"/>
    <col min="9487" max="9487" width="72.7109375" style="1" customWidth="1"/>
    <col min="9488" max="9488" width="73.28515625" style="1" customWidth="1"/>
    <col min="9489" max="9490" width="57.7109375" style="1" customWidth="1"/>
    <col min="9491" max="9729" width="11.42578125" style="1"/>
    <col min="9730" max="9730" width="10.85546875" style="1" customWidth="1"/>
    <col min="9731" max="9731" width="9.28515625" style="1" customWidth="1"/>
    <col min="9732" max="9732" width="58.42578125" style="1" customWidth="1"/>
    <col min="9733" max="9733" width="16.42578125" style="1" customWidth="1"/>
    <col min="9734" max="9734" width="42.85546875" style="1" customWidth="1"/>
    <col min="9735" max="9735" width="0.42578125" style="1" customWidth="1"/>
    <col min="9736" max="9736" width="50.42578125" style="1" bestFit="1" customWidth="1"/>
    <col min="9737" max="9737" width="31.85546875" style="1" customWidth="1"/>
    <col min="9738" max="9738" width="37.42578125" style="1" customWidth="1"/>
    <col min="9739" max="9739" width="52.7109375" style="1" customWidth="1"/>
    <col min="9740" max="9740" width="19.140625" style="1" bestFit="1" customWidth="1"/>
    <col min="9741" max="9741" width="19.28515625" style="1" customWidth="1"/>
    <col min="9742" max="9742" width="21.28515625" style="1" bestFit="1" customWidth="1"/>
    <col min="9743" max="9743" width="72.7109375" style="1" customWidth="1"/>
    <col min="9744" max="9744" width="73.28515625" style="1" customWidth="1"/>
    <col min="9745" max="9746" width="57.7109375" style="1" customWidth="1"/>
    <col min="9747" max="9985" width="11.42578125" style="1"/>
    <col min="9986" max="9986" width="10.85546875" style="1" customWidth="1"/>
    <col min="9987" max="9987" width="9.28515625" style="1" customWidth="1"/>
    <col min="9988" max="9988" width="58.42578125" style="1" customWidth="1"/>
    <col min="9989" max="9989" width="16.42578125" style="1" customWidth="1"/>
    <col min="9990" max="9990" width="42.85546875" style="1" customWidth="1"/>
    <col min="9991" max="9991" width="0.42578125" style="1" customWidth="1"/>
    <col min="9992" max="9992" width="50.42578125" style="1" bestFit="1" customWidth="1"/>
    <col min="9993" max="9993" width="31.85546875" style="1" customWidth="1"/>
    <col min="9994" max="9994" width="37.42578125" style="1" customWidth="1"/>
    <col min="9995" max="9995" width="52.7109375" style="1" customWidth="1"/>
    <col min="9996" max="9996" width="19.140625" style="1" bestFit="1" customWidth="1"/>
    <col min="9997" max="9997" width="19.28515625" style="1" customWidth="1"/>
    <col min="9998" max="9998" width="21.28515625" style="1" bestFit="1" customWidth="1"/>
    <col min="9999" max="9999" width="72.7109375" style="1" customWidth="1"/>
    <col min="10000" max="10000" width="73.28515625" style="1" customWidth="1"/>
    <col min="10001" max="10002" width="57.7109375" style="1" customWidth="1"/>
    <col min="10003" max="10241" width="11.42578125" style="1"/>
    <col min="10242" max="10242" width="10.85546875" style="1" customWidth="1"/>
    <col min="10243" max="10243" width="9.28515625" style="1" customWidth="1"/>
    <col min="10244" max="10244" width="58.42578125" style="1" customWidth="1"/>
    <col min="10245" max="10245" width="16.42578125" style="1" customWidth="1"/>
    <col min="10246" max="10246" width="42.85546875" style="1" customWidth="1"/>
    <col min="10247" max="10247" width="0.42578125" style="1" customWidth="1"/>
    <col min="10248" max="10248" width="50.42578125" style="1" bestFit="1" customWidth="1"/>
    <col min="10249" max="10249" width="31.85546875" style="1" customWidth="1"/>
    <col min="10250" max="10250" width="37.42578125" style="1" customWidth="1"/>
    <col min="10251" max="10251" width="52.7109375" style="1" customWidth="1"/>
    <col min="10252" max="10252" width="19.140625" style="1" bestFit="1" customWidth="1"/>
    <col min="10253" max="10253" width="19.28515625" style="1" customWidth="1"/>
    <col min="10254" max="10254" width="21.28515625" style="1" bestFit="1" customWidth="1"/>
    <col min="10255" max="10255" width="72.7109375" style="1" customWidth="1"/>
    <col min="10256" max="10256" width="73.28515625" style="1" customWidth="1"/>
    <col min="10257" max="10258" width="57.7109375" style="1" customWidth="1"/>
    <col min="10259" max="10497" width="11.42578125" style="1"/>
    <col min="10498" max="10498" width="10.85546875" style="1" customWidth="1"/>
    <col min="10499" max="10499" width="9.28515625" style="1" customWidth="1"/>
    <col min="10500" max="10500" width="58.42578125" style="1" customWidth="1"/>
    <col min="10501" max="10501" width="16.42578125" style="1" customWidth="1"/>
    <col min="10502" max="10502" width="42.85546875" style="1" customWidth="1"/>
    <col min="10503" max="10503" width="0.42578125" style="1" customWidth="1"/>
    <col min="10504" max="10504" width="50.42578125" style="1" bestFit="1" customWidth="1"/>
    <col min="10505" max="10505" width="31.85546875" style="1" customWidth="1"/>
    <col min="10506" max="10506" width="37.42578125" style="1" customWidth="1"/>
    <col min="10507" max="10507" width="52.7109375" style="1" customWidth="1"/>
    <col min="10508" max="10508" width="19.140625" style="1" bestFit="1" customWidth="1"/>
    <col min="10509" max="10509" width="19.28515625" style="1" customWidth="1"/>
    <col min="10510" max="10510" width="21.28515625" style="1" bestFit="1" customWidth="1"/>
    <col min="10511" max="10511" width="72.7109375" style="1" customWidth="1"/>
    <col min="10512" max="10512" width="73.28515625" style="1" customWidth="1"/>
    <col min="10513" max="10514" width="57.7109375" style="1" customWidth="1"/>
    <col min="10515" max="10753" width="11.42578125" style="1"/>
    <col min="10754" max="10754" width="10.85546875" style="1" customWidth="1"/>
    <col min="10755" max="10755" width="9.28515625" style="1" customWidth="1"/>
    <col min="10756" max="10756" width="58.42578125" style="1" customWidth="1"/>
    <col min="10757" max="10757" width="16.42578125" style="1" customWidth="1"/>
    <col min="10758" max="10758" width="42.85546875" style="1" customWidth="1"/>
    <col min="10759" max="10759" width="0.42578125" style="1" customWidth="1"/>
    <col min="10760" max="10760" width="50.42578125" style="1" bestFit="1" customWidth="1"/>
    <col min="10761" max="10761" width="31.85546875" style="1" customWidth="1"/>
    <col min="10762" max="10762" width="37.42578125" style="1" customWidth="1"/>
    <col min="10763" max="10763" width="52.7109375" style="1" customWidth="1"/>
    <col min="10764" max="10764" width="19.140625" style="1" bestFit="1" customWidth="1"/>
    <col min="10765" max="10765" width="19.28515625" style="1" customWidth="1"/>
    <col min="10766" max="10766" width="21.28515625" style="1" bestFit="1" customWidth="1"/>
    <col min="10767" max="10767" width="72.7109375" style="1" customWidth="1"/>
    <col min="10768" max="10768" width="73.28515625" style="1" customWidth="1"/>
    <col min="10769" max="10770" width="57.7109375" style="1" customWidth="1"/>
    <col min="10771" max="11009" width="11.42578125" style="1"/>
    <col min="11010" max="11010" width="10.85546875" style="1" customWidth="1"/>
    <col min="11011" max="11011" width="9.28515625" style="1" customWidth="1"/>
    <col min="11012" max="11012" width="58.42578125" style="1" customWidth="1"/>
    <col min="11013" max="11013" width="16.42578125" style="1" customWidth="1"/>
    <col min="11014" max="11014" width="42.85546875" style="1" customWidth="1"/>
    <col min="11015" max="11015" width="0.42578125" style="1" customWidth="1"/>
    <col min="11016" max="11016" width="50.42578125" style="1" bestFit="1" customWidth="1"/>
    <col min="11017" max="11017" width="31.85546875" style="1" customWidth="1"/>
    <col min="11018" max="11018" width="37.42578125" style="1" customWidth="1"/>
    <col min="11019" max="11019" width="52.7109375" style="1" customWidth="1"/>
    <col min="11020" max="11020" width="19.140625" style="1" bestFit="1" customWidth="1"/>
    <col min="11021" max="11021" width="19.28515625" style="1" customWidth="1"/>
    <col min="11022" max="11022" width="21.28515625" style="1" bestFit="1" customWidth="1"/>
    <col min="11023" max="11023" width="72.7109375" style="1" customWidth="1"/>
    <col min="11024" max="11024" width="73.28515625" style="1" customWidth="1"/>
    <col min="11025" max="11026" width="57.7109375" style="1" customWidth="1"/>
    <col min="11027" max="11265" width="11.42578125" style="1"/>
    <col min="11266" max="11266" width="10.85546875" style="1" customWidth="1"/>
    <col min="11267" max="11267" width="9.28515625" style="1" customWidth="1"/>
    <col min="11268" max="11268" width="58.42578125" style="1" customWidth="1"/>
    <col min="11269" max="11269" width="16.42578125" style="1" customWidth="1"/>
    <col min="11270" max="11270" width="42.85546875" style="1" customWidth="1"/>
    <col min="11271" max="11271" width="0.42578125" style="1" customWidth="1"/>
    <col min="11272" max="11272" width="50.42578125" style="1" bestFit="1" customWidth="1"/>
    <col min="11273" max="11273" width="31.85546875" style="1" customWidth="1"/>
    <col min="11274" max="11274" width="37.42578125" style="1" customWidth="1"/>
    <col min="11275" max="11275" width="52.7109375" style="1" customWidth="1"/>
    <col min="11276" max="11276" width="19.140625" style="1" bestFit="1" customWidth="1"/>
    <col min="11277" max="11277" width="19.28515625" style="1" customWidth="1"/>
    <col min="11278" max="11278" width="21.28515625" style="1" bestFit="1" customWidth="1"/>
    <col min="11279" max="11279" width="72.7109375" style="1" customWidth="1"/>
    <col min="11280" max="11280" width="73.28515625" style="1" customWidth="1"/>
    <col min="11281" max="11282" width="57.7109375" style="1" customWidth="1"/>
    <col min="11283" max="11521" width="11.42578125" style="1"/>
    <col min="11522" max="11522" width="10.85546875" style="1" customWidth="1"/>
    <col min="11523" max="11523" width="9.28515625" style="1" customWidth="1"/>
    <col min="11524" max="11524" width="58.42578125" style="1" customWidth="1"/>
    <col min="11525" max="11525" width="16.42578125" style="1" customWidth="1"/>
    <col min="11526" max="11526" width="42.85546875" style="1" customWidth="1"/>
    <col min="11527" max="11527" width="0.42578125" style="1" customWidth="1"/>
    <col min="11528" max="11528" width="50.42578125" style="1" bestFit="1" customWidth="1"/>
    <col min="11529" max="11529" width="31.85546875" style="1" customWidth="1"/>
    <col min="11530" max="11530" width="37.42578125" style="1" customWidth="1"/>
    <col min="11531" max="11531" width="52.7109375" style="1" customWidth="1"/>
    <col min="11532" max="11532" width="19.140625" style="1" bestFit="1" customWidth="1"/>
    <col min="11533" max="11533" width="19.28515625" style="1" customWidth="1"/>
    <col min="11534" max="11534" width="21.28515625" style="1" bestFit="1" customWidth="1"/>
    <col min="11535" max="11535" width="72.7109375" style="1" customWidth="1"/>
    <col min="11536" max="11536" width="73.28515625" style="1" customWidth="1"/>
    <col min="11537" max="11538" width="57.7109375" style="1" customWidth="1"/>
    <col min="11539" max="11777" width="11.42578125" style="1"/>
    <col min="11778" max="11778" width="10.85546875" style="1" customWidth="1"/>
    <col min="11779" max="11779" width="9.28515625" style="1" customWidth="1"/>
    <col min="11780" max="11780" width="58.42578125" style="1" customWidth="1"/>
    <col min="11781" max="11781" width="16.42578125" style="1" customWidth="1"/>
    <col min="11782" max="11782" width="42.85546875" style="1" customWidth="1"/>
    <col min="11783" max="11783" width="0.42578125" style="1" customWidth="1"/>
    <col min="11784" max="11784" width="50.42578125" style="1" bestFit="1" customWidth="1"/>
    <col min="11785" max="11785" width="31.85546875" style="1" customWidth="1"/>
    <col min="11786" max="11786" width="37.42578125" style="1" customWidth="1"/>
    <col min="11787" max="11787" width="52.7109375" style="1" customWidth="1"/>
    <col min="11788" max="11788" width="19.140625" style="1" bestFit="1" customWidth="1"/>
    <col min="11789" max="11789" width="19.28515625" style="1" customWidth="1"/>
    <col min="11790" max="11790" width="21.28515625" style="1" bestFit="1" customWidth="1"/>
    <col min="11791" max="11791" width="72.7109375" style="1" customWidth="1"/>
    <col min="11792" max="11792" width="73.28515625" style="1" customWidth="1"/>
    <col min="11793" max="11794" width="57.7109375" style="1" customWidth="1"/>
    <col min="11795" max="12033" width="11.42578125" style="1"/>
    <col min="12034" max="12034" width="10.85546875" style="1" customWidth="1"/>
    <col min="12035" max="12035" width="9.28515625" style="1" customWidth="1"/>
    <col min="12036" max="12036" width="58.42578125" style="1" customWidth="1"/>
    <col min="12037" max="12037" width="16.42578125" style="1" customWidth="1"/>
    <col min="12038" max="12038" width="42.85546875" style="1" customWidth="1"/>
    <col min="12039" max="12039" width="0.42578125" style="1" customWidth="1"/>
    <col min="12040" max="12040" width="50.42578125" style="1" bestFit="1" customWidth="1"/>
    <col min="12041" max="12041" width="31.85546875" style="1" customWidth="1"/>
    <col min="12042" max="12042" width="37.42578125" style="1" customWidth="1"/>
    <col min="12043" max="12043" width="52.7109375" style="1" customWidth="1"/>
    <col min="12044" max="12044" width="19.140625" style="1" bestFit="1" customWidth="1"/>
    <col min="12045" max="12045" width="19.28515625" style="1" customWidth="1"/>
    <col min="12046" max="12046" width="21.28515625" style="1" bestFit="1" customWidth="1"/>
    <col min="12047" max="12047" width="72.7109375" style="1" customWidth="1"/>
    <col min="12048" max="12048" width="73.28515625" style="1" customWidth="1"/>
    <col min="12049" max="12050" width="57.7109375" style="1" customWidth="1"/>
    <col min="12051" max="12289" width="11.42578125" style="1"/>
    <col min="12290" max="12290" width="10.85546875" style="1" customWidth="1"/>
    <col min="12291" max="12291" width="9.28515625" style="1" customWidth="1"/>
    <col min="12292" max="12292" width="58.42578125" style="1" customWidth="1"/>
    <col min="12293" max="12293" width="16.42578125" style="1" customWidth="1"/>
    <col min="12294" max="12294" width="42.85546875" style="1" customWidth="1"/>
    <col min="12295" max="12295" width="0.42578125" style="1" customWidth="1"/>
    <col min="12296" max="12296" width="50.42578125" style="1" bestFit="1" customWidth="1"/>
    <col min="12297" max="12297" width="31.85546875" style="1" customWidth="1"/>
    <col min="12298" max="12298" width="37.42578125" style="1" customWidth="1"/>
    <col min="12299" max="12299" width="52.7109375" style="1" customWidth="1"/>
    <col min="12300" max="12300" width="19.140625" style="1" bestFit="1" customWidth="1"/>
    <col min="12301" max="12301" width="19.28515625" style="1" customWidth="1"/>
    <col min="12302" max="12302" width="21.28515625" style="1" bestFit="1" customWidth="1"/>
    <col min="12303" max="12303" width="72.7109375" style="1" customWidth="1"/>
    <col min="12304" max="12304" width="73.28515625" style="1" customWidth="1"/>
    <col min="12305" max="12306" width="57.7109375" style="1" customWidth="1"/>
    <col min="12307" max="12545" width="11.42578125" style="1"/>
    <col min="12546" max="12546" width="10.85546875" style="1" customWidth="1"/>
    <col min="12547" max="12547" width="9.28515625" style="1" customWidth="1"/>
    <col min="12548" max="12548" width="58.42578125" style="1" customWidth="1"/>
    <col min="12549" max="12549" width="16.42578125" style="1" customWidth="1"/>
    <col min="12550" max="12550" width="42.85546875" style="1" customWidth="1"/>
    <col min="12551" max="12551" width="0.42578125" style="1" customWidth="1"/>
    <col min="12552" max="12552" width="50.42578125" style="1" bestFit="1" customWidth="1"/>
    <col min="12553" max="12553" width="31.85546875" style="1" customWidth="1"/>
    <col min="12554" max="12554" width="37.42578125" style="1" customWidth="1"/>
    <col min="12555" max="12555" width="52.7109375" style="1" customWidth="1"/>
    <col min="12556" max="12556" width="19.140625" style="1" bestFit="1" customWidth="1"/>
    <col min="12557" max="12557" width="19.28515625" style="1" customWidth="1"/>
    <col min="12558" max="12558" width="21.28515625" style="1" bestFit="1" customWidth="1"/>
    <col min="12559" max="12559" width="72.7109375" style="1" customWidth="1"/>
    <col min="12560" max="12560" width="73.28515625" style="1" customWidth="1"/>
    <col min="12561" max="12562" width="57.7109375" style="1" customWidth="1"/>
    <col min="12563" max="12801" width="11.42578125" style="1"/>
    <col min="12802" max="12802" width="10.85546875" style="1" customWidth="1"/>
    <col min="12803" max="12803" width="9.28515625" style="1" customWidth="1"/>
    <col min="12804" max="12804" width="58.42578125" style="1" customWidth="1"/>
    <col min="12805" max="12805" width="16.42578125" style="1" customWidth="1"/>
    <col min="12806" max="12806" width="42.85546875" style="1" customWidth="1"/>
    <col min="12807" max="12807" width="0.42578125" style="1" customWidth="1"/>
    <col min="12808" max="12808" width="50.42578125" style="1" bestFit="1" customWidth="1"/>
    <col min="12809" max="12809" width="31.85546875" style="1" customWidth="1"/>
    <col min="12810" max="12810" width="37.42578125" style="1" customWidth="1"/>
    <col min="12811" max="12811" width="52.7109375" style="1" customWidth="1"/>
    <col min="12812" max="12812" width="19.140625" style="1" bestFit="1" customWidth="1"/>
    <col min="12813" max="12813" width="19.28515625" style="1" customWidth="1"/>
    <col min="12814" max="12814" width="21.28515625" style="1" bestFit="1" customWidth="1"/>
    <col min="12815" max="12815" width="72.7109375" style="1" customWidth="1"/>
    <col min="12816" max="12816" width="73.28515625" style="1" customWidth="1"/>
    <col min="12817" max="12818" width="57.7109375" style="1" customWidth="1"/>
    <col min="12819" max="13057" width="11.42578125" style="1"/>
    <col min="13058" max="13058" width="10.85546875" style="1" customWidth="1"/>
    <col min="13059" max="13059" width="9.28515625" style="1" customWidth="1"/>
    <col min="13060" max="13060" width="58.42578125" style="1" customWidth="1"/>
    <col min="13061" max="13061" width="16.42578125" style="1" customWidth="1"/>
    <col min="13062" max="13062" width="42.85546875" style="1" customWidth="1"/>
    <col min="13063" max="13063" width="0.42578125" style="1" customWidth="1"/>
    <col min="13064" max="13064" width="50.42578125" style="1" bestFit="1" customWidth="1"/>
    <col min="13065" max="13065" width="31.85546875" style="1" customWidth="1"/>
    <col min="13066" max="13066" width="37.42578125" style="1" customWidth="1"/>
    <col min="13067" max="13067" width="52.7109375" style="1" customWidth="1"/>
    <col min="13068" max="13068" width="19.140625" style="1" bestFit="1" customWidth="1"/>
    <col min="13069" max="13069" width="19.28515625" style="1" customWidth="1"/>
    <col min="13070" max="13070" width="21.28515625" style="1" bestFit="1" customWidth="1"/>
    <col min="13071" max="13071" width="72.7109375" style="1" customWidth="1"/>
    <col min="13072" max="13072" width="73.28515625" style="1" customWidth="1"/>
    <col min="13073" max="13074" width="57.7109375" style="1" customWidth="1"/>
    <col min="13075" max="13313" width="11.42578125" style="1"/>
    <col min="13314" max="13314" width="10.85546875" style="1" customWidth="1"/>
    <col min="13315" max="13315" width="9.28515625" style="1" customWidth="1"/>
    <col min="13316" max="13316" width="58.42578125" style="1" customWidth="1"/>
    <col min="13317" max="13317" width="16.42578125" style="1" customWidth="1"/>
    <col min="13318" max="13318" width="42.85546875" style="1" customWidth="1"/>
    <col min="13319" max="13319" width="0.42578125" style="1" customWidth="1"/>
    <col min="13320" max="13320" width="50.42578125" style="1" bestFit="1" customWidth="1"/>
    <col min="13321" max="13321" width="31.85546875" style="1" customWidth="1"/>
    <col min="13322" max="13322" width="37.42578125" style="1" customWidth="1"/>
    <col min="13323" max="13323" width="52.7109375" style="1" customWidth="1"/>
    <col min="13324" max="13324" width="19.140625" style="1" bestFit="1" customWidth="1"/>
    <col min="13325" max="13325" width="19.28515625" style="1" customWidth="1"/>
    <col min="13326" max="13326" width="21.28515625" style="1" bestFit="1" customWidth="1"/>
    <col min="13327" max="13327" width="72.7109375" style="1" customWidth="1"/>
    <col min="13328" max="13328" width="73.28515625" style="1" customWidth="1"/>
    <col min="13329" max="13330" width="57.7109375" style="1" customWidth="1"/>
    <col min="13331" max="13569" width="11.42578125" style="1"/>
    <col min="13570" max="13570" width="10.85546875" style="1" customWidth="1"/>
    <col min="13571" max="13571" width="9.28515625" style="1" customWidth="1"/>
    <col min="13572" max="13572" width="58.42578125" style="1" customWidth="1"/>
    <col min="13573" max="13573" width="16.42578125" style="1" customWidth="1"/>
    <col min="13574" max="13574" width="42.85546875" style="1" customWidth="1"/>
    <col min="13575" max="13575" width="0.42578125" style="1" customWidth="1"/>
    <col min="13576" max="13576" width="50.42578125" style="1" bestFit="1" customWidth="1"/>
    <col min="13577" max="13577" width="31.85546875" style="1" customWidth="1"/>
    <col min="13578" max="13578" width="37.42578125" style="1" customWidth="1"/>
    <col min="13579" max="13579" width="52.7109375" style="1" customWidth="1"/>
    <col min="13580" max="13580" width="19.140625" style="1" bestFit="1" customWidth="1"/>
    <col min="13581" max="13581" width="19.28515625" style="1" customWidth="1"/>
    <col min="13582" max="13582" width="21.28515625" style="1" bestFit="1" customWidth="1"/>
    <col min="13583" max="13583" width="72.7109375" style="1" customWidth="1"/>
    <col min="13584" max="13584" width="73.28515625" style="1" customWidth="1"/>
    <col min="13585" max="13586" width="57.7109375" style="1" customWidth="1"/>
    <col min="13587" max="13825" width="11.42578125" style="1"/>
    <col min="13826" max="13826" width="10.85546875" style="1" customWidth="1"/>
    <col min="13827" max="13827" width="9.28515625" style="1" customWidth="1"/>
    <col min="13828" max="13828" width="58.42578125" style="1" customWidth="1"/>
    <col min="13829" max="13829" width="16.42578125" style="1" customWidth="1"/>
    <col min="13830" max="13830" width="42.85546875" style="1" customWidth="1"/>
    <col min="13831" max="13831" width="0.42578125" style="1" customWidth="1"/>
    <col min="13832" max="13832" width="50.42578125" style="1" bestFit="1" customWidth="1"/>
    <col min="13833" max="13833" width="31.85546875" style="1" customWidth="1"/>
    <col min="13834" max="13834" width="37.42578125" style="1" customWidth="1"/>
    <col min="13835" max="13835" width="52.7109375" style="1" customWidth="1"/>
    <col min="13836" max="13836" width="19.140625" style="1" bestFit="1" customWidth="1"/>
    <col min="13837" max="13837" width="19.28515625" style="1" customWidth="1"/>
    <col min="13838" max="13838" width="21.28515625" style="1" bestFit="1" customWidth="1"/>
    <col min="13839" max="13839" width="72.7109375" style="1" customWidth="1"/>
    <col min="13840" max="13840" width="73.28515625" style="1" customWidth="1"/>
    <col min="13841" max="13842" width="57.7109375" style="1" customWidth="1"/>
    <col min="13843" max="14081" width="11.42578125" style="1"/>
    <col min="14082" max="14082" width="10.85546875" style="1" customWidth="1"/>
    <col min="14083" max="14083" width="9.28515625" style="1" customWidth="1"/>
    <col min="14084" max="14084" width="58.42578125" style="1" customWidth="1"/>
    <col min="14085" max="14085" width="16.42578125" style="1" customWidth="1"/>
    <col min="14086" max="14086" width="42.85546875" style="1" customWidth="1"/>
    <col min="14087" max="14087" width="0.42578125" style="1" customWidth="1"/>
    <col min="14088" max="14088" width="50.42578125" style="1" bestFit="1" customWidth="1"/>
    <col min="14089" max="14089" width="31.85546875" style="1" customWidth="1"/>
    <col min="14090" max="14090" width="37.42578125" style="1" customWidth="1"/>
    <col min="14091" max="14091" width="52.7109375" style="1" customWidth="1"/>
    <col min="14092" max="14092" width="19.140625" style="1" bestFit="1" customWidth="1"/>
    <col min="14093" max="14093" width="19.28515625" style="1" customWidth="1"/>
    <col min="14094" max="14094" width="21.28515625" style="1" bestFit="1" customWidth="1"/>
    <col min="14095" max="14095" width="72.7109375" style="1" customWidth="1"/>
    <col min="14096" max="14096" width="73.28515625" style="1" customWidth="1"/>
    <col min="14097" max="14098" width="57.7109375" style="1" customWidth="1"/>
    <col min="14099" max="14337" width="11.42578125" style="1"/>
    <col min="14338" max="14338" width="10.85546875" style="1" customWidth="1"/>
    <col min="14339" max="14339" width="9.28515625" style="1" customWidth="1"/>
    <col min="14340" max="14340" width="58.42578125" style="1" customWidth="1"/>
    <col min="14341" max="14341" width="16.42578125" style="1" customWidth="1"/>
    <col min="14342" max="14342" width="42.85546875" style="1" customWidth="1"/>
    <col min="14343" max="14343" width="0.42578125" style="1" customWidth="1"/>
    <col min="14344" max="14344" width="50.42578125" style="1" bestFit="1" customWidth="1"/>
    <col min="14345" max="14345" width="31.85546875" style="1" customWidth="1"/>
    <col min="14346" max="14346" width="37.42578125" style="1" customWidth="1"/>
    <col min="14347" max="14347" width="52.7109375" style="1" customWidth="1"/>
    <col min="14348" max="14348" width="19.140625" style="1" bestFit="1" customWidth="1"/>
    <col min="14349" max="14349" width="19.28515625" style="1" customWidth="1"/>
    <col min="14350" max="14350" width="21.28515625" style="1" bestFit="1" customWidth="1"/>
    <col min="14351" max="14351" width="72.7109375" style="1" customWidth="1"/>
    <col min="14352" max="14352" width="73.28515625" style="1" customWidth="1"/>
    <col min="14353" max="14354" width="57.7109375" style="1" customWidth="1"/>
    <col min="14355" max="14593" width="11.42578125" style="1"/>
    <col min="14594" max="14594" width="10.85546875" style="1" customWidth="1"/>
    <col min="14595" max="14595" width="9.28515625" style="1" customWidth="1"/>
    <col min="14596" max="14596" width="58.42578125" style="1" customWidth="1"/>
    <col min="14597" max="14597" width="16.42578125" style="1" customWidth="1"/>
    <col min="14598" max="14598" width="42.85546875" style="1" customWidth="1"/>
    <col min="14599" max="14599" width="0.42578125" style="1" customWidth="1"/>
    <col min="14600" max="14600" width="50.42578125" style="1" bestFit="1" customWidth="1"/>
    <col min="14601" max="14601" width="31.85546875" style="1" customWidth="1"/>
    <col min="14602" max="14602" width="37.42578125" style="1" customWidth="1"/>
    <col min="14603" max="14603" width="52.7109375" style="1" customWidth="1"/>
    <col min="14604" max="14604" width="19.140625" style="1" bestFit="1" customWidth="1"/>
    <col min="14605" max="14605" width="19.28515625" style="1" customWidth="1"/>
    <col min="14606" max="14606" width="21.28515625" style="1" bestFit="1" customWidth="1"/>
    <col min="14607" max="14607" width="72.7109375" style="1" customWidth="1"/>
    <col min="14608" max="14608" width="73.28515625" style="1" customWidth="1"/>
    <col min="14609" max="14610" width="57.7109375" style="1" customWidth="1"/>
    <col min="14611" max="14849" width="11.42578125" style="1"/>
    <col min="14850" max="14850" width="10.85546875" style="1" customWidth="1"/>
    <col min="14851" max="14851" width="9.28515625" style="1" customWidth="1"/>
    <col min="14852" max="14852" width="58.42578125" style="1" customWidth="1"/>
    <col min="14853" max="14853" width="16.42578125" style="1" customWidth="1"/>
    <col min="14854" max="14854" width="42.85546875" style="1" customWidth="1"/>
    <col min="14855" max="14855" width="0.42578125" style="1" customWidth="1"/>
    <col min="14856" max="14856" width="50.42578125" style="1" bestFit="1" customWidth="1"/>
    <col min="14857" max="14857" width="31.85546875" style="1" customWidth="1"/>
    <col min="14858" max="14858" width="37.42578125" style="1" customWidth="1"/>
    <col min="14859" max="14859" width="52.7109375" style="1" customWidth="1"/>
    <col min="14860" max="14860" width="19.140625" style="1" bestFit="1" customWidth="1"/>
    <col min="14861" max="14861" width="19.28515625" style="1" customWidth="1"/>
    <col min="14862" max="14862" width="21.28515625" style="1" bestFit="1" customWidth="1"/>
    <col min="14863" max="14863" width="72.7109375" style="1" customWidth="1"/>
    <col min="14864" max="14864" width="73.28515625" style="1" customWidth="1"/>
    <col min="14865" max="14866" width="57.7109375" style="1" customWidth="1"/>
    <col min="14867" max="15105" width="11.42578125" style="1"/>
    <col min="15106" max="15106" width="10.85546875" style="1" customWidth="1"/>
    <col min="15107" max="15107" width="9.28515625" style="1" customWidth="1"/>
    <col min="15108" max="15108" width="58.42578125" style="1" customWidth="1"/>
    <col min="15109" max="15109" width="16.42578125" style="1" customWidth="1"/>
    <col min="15110" max="15110" width="42.85546875" style="1" customWidth="1"/>
    <col min="15111" max="15111" width="0.42578125" style="1" customWidth="1"/>
    <col min="15112" max="15112" width="50.42578125" style="1" bestFit="1" customWidth="1"/>
    <col min="15113" max="15113" width="31.85546875" style="1" customWidth="1"/>
    <col min="15114" max="15114" width="37.42578125" style="1" customWidth="1"/>
    <col min="15115" max="15115" width="52.7109375" style="1" customWidth="1"/>
    <col min="15116" max="15116" width="19.140625" style="1" bestFit="1" customWidth="1"/>
    <col min="15117" max="15117" width="19.28515625" style="1" customWidth="1"/>
    <col min="15118" max="15118" width="21.28515625" style="1" bestFit="1" customWidth="1"/>
    <col min="15119" max="15119" width="72.7109375" style="1" customWidth="1"/>
    <col min="15120" max="15120" width="73.28515625" style="1" customWidth="1"/>
    <col min="15121" max="15122" width="57.7109375" style="1" customWidth="1"/>
    <col min="15123" max="15361" width="11.42578125" style="1"/>
    <col min="15362" max="15362" width="10.85546875" style="1" customWidth="1"/>
    <col min="15363" max="15363" width="9.28515625" style="1" customWidth="1"/>
    <col min="15364" max="15364" width="58.42578125" style="1" customWidth="1"/>
    <col min="15365" max="15365" width="16.42578125" style="1" customWidth="1"/>
    <col min="15366" max="15366" width="42.85546875" style="1" customWidth="1"/>
    <col min="15367" max="15367" width="0.42578125" style="1" customWidth="1"/>
    <col min="15368" max="15368" width="50.42578125" style="1" bestFit="1" customWidth="1"/>
    <col min="15369" max="15369" width="31.85546875" style="1" customWidth="1"/>
    <col min="15370" max="15370" width="37.42578125" style="1" customWidth="1"/>
    <col min="15371" max="15371" width="52.7109375" style="1" customWidth="1"/>
    <col min="15372" max="15372" width="19.140625" style="1" bestFit="1" customWidth="1"/>
    <col min="15373" max="15373" width="19.28515625" style="1" customWidth="1"/>
    <col min="15374" max="15374" width="21.28515625" style="1" bestFit="1" customWidth="1"/>
    <col min="15375" max="15375" width="72.7109375" style="1" customWidth="1"/>
    <col min="15376" max="15376" width="73.28515625" style="1" customWidth="1"/>
    <col min="15377" max="15378" width="57.7109375" style="1" customWidth="1"/>
    <col min="15379" max="15617" width="11.42578125" style="1"/>
    <col min="15618" max="15618" width="10.85546875" style="1" customWidth="1"/>
    <col min="15619" max="15619" width="9.28515625" style="1" customWidth="1"/>
    <col min="15620" max="15620" width="58.42578125" style="1" customWidth="1"/>
    <col min="15621" max="15621" width="16.42578125" style="1" customWidth="1"/>
    <col min="15622" max="15622" width="42.85546875" style="1" customWidth="1"/>
    <col min="15623" max="15623" width="0.42578125" style="1" customWidth="1"/>
    <col min="15624" max="15624" width="50.42578125" style="1" bestFit="1" customWidth="1"/>
    <col min="15625" max="15625" width="31.85546875" style="1" customWidth="1"/>
    <col min="15626" max="15626" width="37.42578125" style="1" customWidth="1"/>
    <col min="15627" max="15627" width="52.7109375" style="1" customWidth="1"/>
    <col min="15628" max="15628" width="19.140625" style="1" bestFit="1" customWidth="1"/>
    <col min="15629" max="15629" width="19.28515625" style="1" customWidth="1"/>
    <col min="15630" max="15630" width="21.28515625" style="1" bestFit="1" customWidth="1"/>
    <col min="15631" max="15631" width="72.7109375" style="1" customWidth="1"/>
    <col min="15632" max="15632" width="73.28515625" style="1" customWidth="1"/>
    <col min="15633" max="15634" width="57.7109375" style="1" customWidth="1"/>
    <col min="15635" max="15873" width="11.42578125" style="1"/>
    <col min="15874" max="15874" width="10.85546875" style="1" customWidth="1"/>
    <col min="15875" max="15875" width="9.28515625" style="1" customWidth="1"/>
    <col min="15876" max="15876" width="58.42578125" style="1" customWidth="1"/>
    <col min="15877" max="15877" width="16.42578125" style="1" customWidth="1"/>
    <col min="15878" max="15878" width="42.85546875" style="1" customWidth="1"/>
    <col min="15879" max="15879" width="0.42578125" style="1" customWidth="1"/>
    <col min="15880" max="15880" width="50.42578125" style="1" bestFit="1" customWidth="1"/>
    <col min="15881" max="15881" width="31.85546875" style="1" customWidth="1"/>
    <col min="15882" max="15882" width="37.42578125" style="1" customWidth="1"/>
    <col min="15883" max="15883" width="52.7109375" style="1" customWidth="1"/>
    <col min="15884" max="15884" width="19.140625" style="1" bestFit="1" customWidth="1"/>
    <col min="15885" max="15885" width="19.28515625" style="1" customWidth="1"/>
    <col min="15886" max="15886" width="21.28515625" style="1" bestFit="1" customWidth="1"/>
    <col min="15887" max="15887" width="72.7109375" style="1" customWidth="1"/>
    <col min="15888" max="15888" width="73.28515625" style="1" customWidth="1"/>
    <col min="15889" max="15890" width="57.7109375" style="1" customWidth="1"/>
    <col min="15891" max="16129" width="11.42578125" style="1"/>
    <col min="16130" max="16130" width="10.85546875" style="1" customWidth="1"/>
    <col min="16131" max="16131" width="9.28515625" style="1" customWidth="1"/>
    <col min="16132" max="16132" width="58.42578125" style="1" customWidth="1"/>
    <col min="16133" max="16133" width="16.42578125" style="1" customWidth="1"/>
    <col min="16134" max="16134" width="42.85546875" style="1" customWidth="1"/>
    <col min="16135" max="16135" width="0.42578125" style="1" customWidth="1"/>
    <col min="16136" max="16136" width="50.42578125" style="1" bestFit="1" customWidth="1"/>
    <col min="16137" max="16137" width="31.85546875" style="1" customWidth="1"/>
    <col min="16138" max="16138" width="37.42578125" style="1" customWidth="1"/>
    <col min="16139" max="16139" width="52.7109375" style="1" customWidth="1"/>
    <col min="16140" max="16140" width="19.140625" style="1" bestFit="1" customWidth="1"/>
    <col min="16141" max="16141" width="19.28515625" style="1" customWidth="1"/>
    <col min="16142" max="16142" width="21.28515625" style="1" bestFit="1" customWidth="1"/>
    <col min="16143" max="16143" width="72.7109375" style="1" customWidth="1"/>
    <col min="16144" max="16144" width="73.28515625" style="1" customWidth="1"/>
    <col min="16145" max="16146" width="57.7109375" style="1" customWidth="1"/>
    <col min="16147" max="16384" width="11.42578125" style="1"/>
  </cols>
  <sheetData>
    <row r="1" spans="1:32" ht="15" x14ac:dyDescent="0.25">
      <c r="A1" s="96"/>
      <c r="B1" s="96"/>
      <c r="C1" s="96"/>
      <c r="D1" s="97"/>
      <c r="E1" s="100" t="s">
        <v>0</v>
      </c>
      <c r="F1" s="100"/>
      <c r="G1" s="100"/>
      <c r="H1" s="100"/>
      <c r="I1" s="100"/>
      <c r="J1" s="100"/>
      <c r="K1" s="100"/>
      <c r="L1" s="100"/>
      <c r="M1" s="100" t="s">
        <v>1</v>
      </c>
      <c r="N1" s="100"/>
      <c r="O1" s="100"/>
      <c r="P1" s="100"/>
      <c r="Q1" s="100"/>
      <c r="R1" s="101"/>
      <c r="S1"/>
      <c r="T1"/>
      <c r="U1"/>
      <c r="V1"/>
      <c r="W1"/>
      <c r="X1"/>
      <c r="Y1"/>
      <c r="Z1"/>
      <c r="AA1"/>
      <c r="AB1"/>
      <c r="AC1"/>
      <c r="AD1"/>
      <c r="AE1"/>
      <c r="AF1"/>
    </row>
    <row r="2" spans="1:32" ht="15.75" x14ac:dyDescent="0.25">
      <c r="A2" s="96"/>
      <c r="B2" s="96"/>
      <c r="C2" s="96"/>
      <c r="D2" s="97"/>
      <c r="E2" s="102" t="s">
        <v>2</v>
      </c>
      <c r="F2" s="102"/>
      <c r="G2" s="102"/>
      <c r="H2" s="102"/>
      <c r="I2" s="102"/>
      <c r="J2" s="102"/>
      <c r="K2" s="102"/>
      <c r="L2" s="102"/>
      <c r="M2" s="102"/>
      <c r="N2" s="102"/>
      <c r="O2" s="102"/>
      <c r="P2" s="102"/>
      <c r="Q2" s="102"/>
      <c r="R2" s="103"/>
      <c r="S2"/>
      <c r="T2"/>
      <c r="U2"/>
      <c r="V2"/>
      <c r="W2"/>
      <c r="X2"/>
      <c r="Y2"/>
      <c r="Z2"/>
      <c r="AA2"/>
      <c r="AB2"/>
      <c r="AC2"/>
      <c r="AD2"/>
      <c r="AE2"/>
      <c r="AF2"/>
    </row>
    <row r="3" spans="1:32" ht="15" x14ac:dyDescent="0.25">
      <c r="A3" s="98"/>
      <c r="B3" s="98"/>
      <c r="C3" s="98"/>
      <c r="D3" s="99"/>
      <c r="E3" s="104" t="s">
        <v>3</v>
      </c>
      <c r="F3" s="104"/>
      <c r="G3" s="104"/>
      <c r="H3" s="104"/>
      <c r="I3" s="104"/>
      <c r="J3" s="105" t="s">
        <v>4</v>
      </c>
      <c r="K3" s="106"/>
      <c r="L3" s="106"/>
      <c r="M3" s="106"/>
      <c r="N3" s="106"/>
      <c r="O3" s="107"/>
      <c r="P3" s="105" t="s">
        <v>5</v>
      </c>
      <c r="Q3" s="106"/>
      <c r="R3" s="108"/>
      <c r="S3"/>
      <c r="T3"/>
      <c r="U3"/>
      <c r="V3"/>
      <c r="W3"/>
      <c r="X3"/>
      <c r="Y3"/>
      <c r="Z3"/>
      <c r="AA3"/>
      <c r="AB3"/>
      <c r="AC3"/>
      <c r="AD3"/>
      <c r="AE3"/>
      <c r="AF3"/>
    </row>
    <row r="4" spans="1:32" x14ac:dyDescent="0.2">
      <c r="D4" s="2"/>
      <c r="E4" s="3"/>
      <c r="F4" s="4"/>
      <c r="J4" s="2"/>
      <c r="K4" s="6"/>
      <c r="L4" s="7"/>
      <c r="M4" s="7"/>
      <c r="N4" s="7"/>
      <c r="O4" s="6"/>
      <c r="P4" s="6"/>
      <c r="Q4" s="2"/>
      <c r="R4" s="8"/>
    </row>
    <row r="5" spans="1:32" s="9" customFormat="1" ht="15.75" x14ac:dyDescent="0.2">
      <c r="D5" s="93" t="s">
        <v>6</v>
      </c>
      <c r="E5" s="93"/>
      <c r="F5" s="93"/>
      <c r="G5" s="93"/>
      <c r="H5" s="93"/>
      <c r="I5" s="93"/>
      <c r="J5" s="93"/>
      <c r="K5" s="93"/>
      <c r="L5" s="93"/>
      <c r="M5" s="93"/>
      <c r="N5" s="93"/>
      <c r="O5" s="93"/>
      <c r="P5" s="93"/>
      <c r="Q5" s="93"/>
      <c r="R5" s="10"/>
    </row>
    <row r="6" spans="1:32" s="9" customFormat="1" ht="15.75" x14ac:dyDescent="0.2">
      <c r="D6" s="93" t="s">
        <v>7</v>
      </c>
      <c r="E6" s="93"/>
      <c r="F6" s="93"/>
      <c r="G6" s="93"/>
      <c r="H6" s="93"/>
      <c r="I6" s="93"/>
      <c r="J6" s="93"/>
      <c r="K6" s="93"/>
      <c r="L6" s="93"/>
      <c r="M6" s="93"/>
      <c r="N6" s="93"/>
      <c r="O6" s="93"/>
      <c r="P6" s="93"/>
      <c r="Q6" s="93"/>
      <c r="R6" s="10"/>
    </row>
    <row r="7" spans="1:32" s="9" customFormat="1" ht="15.75" x14ac:dyDescent="0.2">
      <c r="D7" s="94"/>
      <c r="E7" s="94"/>
      <c r="F7" s="94"/>
      <c r="G7" s="94"/>
      <c r="H7" s="94"/>
      <c r="I7" s="94"/>
      <c r="J7" s="94"/>
      <c r="K7" s="94"/>
      <c r="L7" s="94"/>
      <c r="M7" s="94"/>
      <c r="N7" s="94"/>
      <c r="O7" s="94"/>
      <c r="P7" s="94"/>
      <c r="Q7" s="94"/>
      <c r="R7" s="10"/>
    </row>
    <row r="8" spans="1:32" s="9" customFormat="1" ht="37.5" customHeight="1" x14ac:dyDescent="0.2">
      <c r="D8" s="95" t="s">
        <v>8</v>
      </c>
      <c r="E8" s="95"/>
      <c r="F8" s="95"/>
      <c r="G8" s="95"/>
      <c r="H8" s="95"/>
      <c r="I8" s="95"/>
      <c r="J8" s="95"/>
      <c r="K8" s="95"/>
      <c r="L8" s="95"/>
      <c r="M8" s="95"/>
      <c r="N8" s="95"/>
      <c r="O8" s="95"/>
      <c r="P8" s="95"/>
      <c r="Q8" s="95"/>
      <c r="R8" s="10"/>
    </row>
    <row r="9" spans="1:32" s="9" customFormat="1" ht="32.25" customHeight="1" x14ac:dyDescent="0.2">
      <c r="D9" s="95" t="s">
        <v>9</v>
      </c>
      <c r="E9" s="95"/>
      <c r="F9" s="95"/>
      <c r="G9" s="95"/>
      <c r="H9" s="95"/>
      <c r="I9" s="95"/>
      <c r="J9" s="95"/>
      <c r="K9" s="95"/>
      <c r="L9" s="95"/>
      <c r="M9" s="95"/>
      <c r="N9" s="95"/>
      <c r="O9" s="95"/>
      <c r="P9" s="95"/>
      <c r="Q9" s="95"/>
      <c r="R9" s="10"/>
    </row>
    <row r="10" spans="1:32" s="9" customFormat="1" ht="11.25" x14ac:dyDescent="0.2">
      <c r="D10" s="11"/>
      <c r="E10" s="12"/>
      <c r="F10" s="13"/>
      <c r="G10" s="14"/>
      <c r="H10" s="15"/>
      <c r="I10" s="15"/>
      <c r="J10" s="11"/>
      <c r="K10" s="11"/>
      <c r="L10" s="16"/>
      <c r="M10" s="16"/>
      <c r="N10" s="16"/>
      <c r="O10" s="11"/>
      <c r="P10" s="11"/>
      <c r="Q10" s="11"/>
      <c r="R10" s="10"/>
    </row>
    <row r="11" spans="1:32" s="21" customFormat="1" ht="11.25" x14ac:dyDescent="0.2">
      <c r="A11" s="17"/>
      <c r="B11" s="17"/>
      <c r="C11" s="17"/>
      <c r="D11" s="18"/>
      <c r="E11" s="19"/>
      <c r="F11" s="20"/>
      <c r="H11" s="18">
        <v>2</v>
      </c>
      <c r="I11" s="18">
        <v>3</v>
      </c>
      <c r="J11" s="18">
        <v>4</v>
      </c>
      <c r="K11" s="18">
        <v>5</v>
      </c>
      <c r="L11" s="22">
        <v>11</v>
      </c>
      <c r="M11" s="23">
        <v>17</v>
      </c>
      <c r="N11" s="23">
        <v>18</v>
      </c>
      <c r="O11" s="18">
        <v>29</v>
      </c>
      <c r="P11" s="18">
        <v>38</v>
      </c>
      <c r="Q11" s="18">
        <v>47</v>
      </c>
      <c r="R11" s="24">
        <v>56</v>
      </c>
    </row>
    <row r="12" spans="1:32" s="27" customFormat="1" ht="22.5" x14ac:dyDescent="0.25">
      <c r="A12" s="25" t="s">
        <v>10</v>
      </c>
      <c r="B12" s="25" t="s">
        <v>11</v>
      </c>
      <c r="C12" s="25" t="s">
        <v>12</v>
      </c>
      <c r="D12" s="26" t="s">
        <v>13</v>
      </c>
      <c r="E12" s="26" t="s">
        <v>14</v>
      </c>
      <c r="F12" s="26" t="s">
        <v>15</v>
      </c>
      <c r="G12" s="26" t="s">
        <v>16</v>
      </c>
      <c r="H12" s="26" t="s">
        <v>17</v>
      </c>
      <c r="I12" s="26" t="s">
        <v>18</v>
      </c>
      <c r="J12" s="26" t="s">
        <v>19</v>
      </c>
      <c r="K12" s="26" t="s">
        <v>20</v>
      </c>
      <c r="L12" s="26" t="s">
        <v>21</v>
      </c>
      <c r="M12" s="26" t="s">
        <v>22</v>
      </c>
      <c r="N12" s="26" t="s">
        <v>23</v>
      </c>
      <c r="O12" s="26" t="s">
        <v>24</v>
      </c>
      <c r="P12" s="26" t="s">
        <v>25</v>
      </c>
      <c r="Q12" s="26" t="s">
        <v>26</v>
      </c>
      <c r="R12" s="26" t="s">
        <v>27</v>
      </c>
    </row>
    <row r="13" spans="1:32" ht="78.75" x14ac:dyDescent="0.2">
      <c r="A13" s="28" t="e">
        <f>+VLOOKUP($D13,'[9]Dirección General'!$A$7:$BD$17,A$11,0)</f>
        <v>#VALUE!</v>
      </c>
      <c r="B13" s="28" t="str">
        <f>+MID(E13,1,1)</f>
        <v>1</v>
      </c>
      <c r="C13" s="28" t="str">
        <f>+MID(H13,1,1)</f>
        <v>1</v>
      </c>
      <c r="D13" s="29" t="s">
        <v>28</v>
      </c>
      <c r="E13" s="29" t="str">
        <f>+VLOOKUP($D13,'[9]POA-2021'!$B$9:$E$252,2,0)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 s="30" t="str">
        <f>+VLOOKUP($D13,'[9]POA-2021'!$B$9:$E$252,3,0)</f>
        <v>Estatus Sanitario</v>
      </c>
      <c r="G13" s="29" t="str">
        <f>+VLOOKUP($D13,'[9]POA-2021'!$B$9:$E$252,4,0)</f>
        <v>5  Implementar una comunicación estrategica  entre los actores que intervienen en el funcionamiento del modelo de IVC</v>
      </c>
      <c r="H13" s="31" t="str">
        <f>+VLOOKUP($D13,'[9]Dirección General'!$A$7:$BD$17,H$11,0)</f>
        <v xml:space="preserve">1 Fortalecimiento  de la inspección  vigilancia y control de los productos competencia del Invima </v>
      </c>
      <c r="I13" s="32" t="str">
        <f>+VLOOKUP($D13,'[9]Dirección General'!$A$7:$BD$17,I$11,0)</f>
        <v>Dirección General</v>
      </c>
      <c r="J13" s="32" t="str">
        <f>+VLOOKUP($D13,'[9]Dirección General'!$A$7:$BD$17,J$11,0)</f>
        <v xml:space="preserve">Recopilar, consolidar y divulgar internamente la información relacionada con la entidad que se publica en medios de comunicación  </v>
      </c>
      <c r="K13" s="32" t="str">
        <f>+VLOOKUP($D13,'[9]Dirección General'!$A$7:$BD$17,K$11,0)</f>
        <v>Realizar monitoreo a la información noticiosa que circula en medios de comunicación de carácter nacional y regional sobre temas sanitarios de los productos vigilados por la entidad y sobre la aparición del Instituto como autoridad sanitaria en Colombia.</v>
      </c>
      <c r="L13" s="33">
        <f>+VLOOKUP($D13,'[9]Dirección General'!$A$7:$BD$17,L$11,0)</f>
        <v>300</v>
      </c>
      <c r="M13" s="34">
        <f>+VLOOKUP($D13,'[9]Dirección General'!$A$7:$BD$17,M$11,0)</f>
        <v>230</v>
      </c>
      <c r="N13" s="35">
        <f>+VLOOKUP($D13,'[9]Dirección General'!$A$7:$BD$17,N$11,0)</f>
        <v>0.76666666666666672</v>
      </c>
      <c r="O13" s="36" t="str">
        <f>+VLOOKUP($D13,'[9]Dirección General'!$A$7:$BD$17,O$11,0)</f>
        <v>1. Para el primer trimestre de 2021 se realizó y socializó un total de 61 reportes de monitoreo de medios. Esta actividad está siendo realizada por el profesional especializado del Grupo de Comunicaciones ubidado en el GTT Occidente 2.
En Enero se realizaron 19 reportes,
En Febrero se realizaron 20 reportes y en el mes de Marzo 22 reportes.
2. Demora en la consolidación de los estudios previos para la contratación del servicio de monitoreo de medios.
3. Mayor articulación y agilidad en el proceso realizado por las direcciones involucradas.</v>
      </c>
      <c r="P13" s="37"/>
      <c r="Q13" s="37"/>
      <c r="R13" s="37"/>
    </row>
    <row r="14" spans="1:32" ht="168.75" x14ac:dyDescent="0.25">
      <c r="A14" s="28" t="e">
        <f>+VLOOKUP($D14,'[9]Dirección General'!$A$7:$BD$17,A$11,0)</f>
        <v>#VALUE!</v>
      </c>
      <c r="B14" s="28" t="str">
        <f t="shared" ref="B14:B77" si="0">+MID(E14,1,1)</f>
        <v>1</v>
      </c>
      <c r="C14" s="28" t="str">
        <f t="shared" ref="C14:C77" si="1">+MID(H14,1,1)</f>
        <v>1</v>
      </c>
      <c r="D14" s="29" t="s">
        <v>29</v>
      </c>
      <c r="E14" s="29" t="str">
        <f>+VLOOKUP($D14,'[9]POA-2021'!$B$9:$E$252,2,0)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 s="30" t="str">
        <f>+VLOOKUP($D14,'[9]POA-2021'!$B$9:$E$252,3,0)</f>
        <v>Estatus Sanitario</v>
      </c>
      <c r="G14" s="29" t="str">
        <f>+VLOOKUP($D14,'[9]POA-2021'!$B$9:$E$252,4,0)</f>
        <v>5  Implementar una comunicación estrategica  entre los actores que intervienen en el funcionamiento del modelo de IVC</v>
      </c>
      <c r="H14" s="38" t="str">
        <f>+VLOOKUP($D14,'[9]Dirección General'!$A$7:$BD$17,H$11,0)</f>
        <v xml:space="preserve">1 Fortalecimiento  de la inspección  vigilancia y control de los productos competencia del Invima </v>
      </c>
      <c r="I14" s="39" t="str">
        <f>+VLOOKUP($D14,'[9]Dirección General'!$A$7:$BD$17,I$11,0)</f>
        <v>Dirección General</v>
      </c>
      <c r="J14" s="39" t="str">
        <f>+VLOOKUP($D14,'[9]Dirección General'!$A$7:$BD$17,J$11,0)</f>
        <v xml:space="preserve">Publicar artículos del Invima en medios de comunicación </v>
      </c>
      <c r="K14" s="39" t="str">
        <f>+VLOOKUP($D14,'[9]Dirección General'!$A$7:$BD$17,K$11,0)</f>
        <v>Posicionar  la información que se produce en la entidad a través de diferentes medios de comunicación</v>
      </c>
      <c r="L14" s="40">
        <f>+VLOOKUP($D14,'[9]Dirección General'!$A$7:$BD$17,L$11,0)</f>
        <v>10</v>
      </c>
      <c r="M14" s="41">
        <f>+VLOOKUP($D14,'[9]Dirección General'!$A$7:$BD$17,M$11,0)</f>
        <v>8</v>
      </c>
      <c r="N14" s="42">
        <f>+VLOOKUP($D14,'[9]Dirección General'!$A$7:$BD$17,N$11,0)</f>
        <v>0.8</v>
      </c>
      <c r="O14" s="36" t="str">
        <f>+VLOOKUP($D14,'[9]Dirección General'!$A$7:$BD$17,O$11,0)</f>
        <v>1. Para el primer trimestre de 2021 se pubicaron los siguientes artículos:
a.  10 de enero, periódico El Tiempo: artículo titulado "Vacuna contra covid-19 se aplicará exclusivamente con fórmula médica" https://www.eltiempo.com/salud/vacunas-aprobadas-tendran-calidad-seguridad-y-eficacia-invima-559759.
b.  El 25 de marzo se hizo la publicación en la Revista Grandes de Colombia del artículo tiulado "Invima Aceleramos los procesos de calidad en tiempos de pandemia" página 28 Edisión marzo de 2021. https://grandesdecolombia.org/edicion-digital/
c.  El 29 de marzo se realizó publicación en la Revista Semana "El director del Invima asegura que el Gobierno no tiene el monopolio de la aplicación de la vacuna en Colombia y no está descartado que los privados puedan comprarla. Sin embargo, sostiene que el Gobierno nacional trabaja para que el medicamento esté a disposición de toda la población lo más pronto posible."  https://www.semana.com/nacion/articulo/pfizer-tecnicamente-puede-venderle-esa-vacuna-a-un-privado-julio-cesar-aldana/202100/.
d.  El 29 de Marzo El Colombiano hizo la Publicación del artículo "Invima alerta por visiones fatalistas sobre vacuna anticovid" https://www.elcolombiano.com/colombia/salud/invima-habla-sobre-seguridad-de-vacunas-contra-el-covid-19-CI14855689. Soporte en PDF enviado por el medio. 
2. Por la importancia del tema relacionado con las vacunas contra covid-19, se ha recibido una gran cantidad de solicitudes durante este periodo.
3. N/A</v>
      </c>
      <c r="P14" s="29"/>
      <c r="Q14" s="43"/>
      <c r="R14" s="43"/>
      <c r="S14"/>
      <c r="T14"/>
      <c r="U14"/>
      <c r="V14"/>
      <c r="W14" s="44"/>
      <c r="X14" s="44"/>
    </row>
    <row r="15" spans="1:32" ht="123.75" x14ac:dyDescent="0.25">
      <c r="A15" s="28" t="e">
        <f>+VLOOKUP($D15,'[9]Dirección General'!$A$7:$BD$17,A$11,0)</f>
        <v>#VALUE!</v>
      </c>
      <c r="B15" s="28" t="str">
        <f t="shared" si="0"/>
        <v>1</v>
      </c>
      <c r="C15" s="28" t="str">
        <f t="shared" si="1"/>
        <v>1</v>
      </c>
      <c r="D15" s="29" t="s">
        <v>30</v>
      </c>
      <c r="E15" s="29" t="str">
        <f>+VLOOKUP($D15,'[9]POA-2021'!$B$9:$E$252,2,0)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 s="30" t="str">
        <f>+VLOOKUP($D15,'[9]POA-2021'!$B$9:$E$252,3,0)</f>
        <v>Estatus Sanitario</v>
      </c>
      <c r="G15" s="29" t="str">
        <f>+VLOOKUP($D15,'[9]POA-2021'!$B$9:$E$252,4,0)</f>
        <v>5  Implementar una comunicación estrategica  entre los actores que intervienen en el funcionamiento del modelo de IVC</v>
      </c>
      <c r="H15" s="38" t="str">
        <f>+VLOOKUP($D15,'[9]Dirección General'!$A$7:$BD$17,H$11,0)</f>
        <v xml:space="preserve">1 Fortalecimiento  de la inspección  vigilancia y control de los productos competencia del Invima </v>
      </c>
      <c r="I15" s="39" t="str">
        <f>+VLOOKUP($D15,'[9]Dirección General'!$A$7:$BD$17,I$11,0)</f>
        <v>Dirección General</v>
      </c>
      <c r="J15" s="39" t="str">
        <f>+VLOOKUP($D15,'[9]Dirección General'!$A$7:$BD$17,J$11,0)</f>
        <v>Realizar  ruedas de prensa  de la Entidad</v>
      </c>
      <c r="K15" s="39" t="str">
        <f>+VLOOKUP($D15,'[9]Dirección General'!$A$7:$BD$17,K$11,0)</f>
        <v>Informar a los medios masivos de comunicación y ciudadanos los hechos más  relevantes de la gestión del Invima, con el fin de que estos puedan ser  reproducidos en los diarios, revistas, programas de televisión, emisiones radiales o sitios de Internet.</v>
      </c>
      <c r="L15" s="40">
        <f>+VLOOKUP($D15,'[9]Dirección General'!$A$7:$BD$17,L$11,0)</f>
        <v>10</v>
      </c>
      <c r="M15" s="41">
        <f>+VLOOKUP($D15,'[9]Dirección General'!$A$7:$BD$17,M$11,0)</f>
        <v>8</v>
      </c>
      <c r="N15" s="42">
        <f>+VLOOKUP($D15,'[9]Dirección General'!$A$7:$BD$17,N$11,0)</f>
        <v>0.8</v>
      </c>
      <c r="O15" s="36" t="str">
        <f>+VLOOKUP($D15,'[9]Dirección General'!$A$7:$BD$17,O$11,0)</f>
        <v>1. Para el primer trimestre de 2021 se socializaron con los medios de comunicación  los siguientes comunicados de prensa:
a.  5 de enero: "Invima otorga la primera Autorización Sanitaria de Uso de Emergencia - ASUE, para vacunas contra COVID-19,     https://consultorsalud.com/vacuna-de-pfizer-es-autorizada-en-colombia/ . Tambbien es publicado en nuestro portal web   https://n9.cl/nbl85
b.  23 de febrero: "Colombia con luz verde para exportar carne a Qatar"  https://www.portafolio.co/economia/colombia-con-luz-verde-para-exportar-carne-a-qatar-549400   tambien se publico en nuestr portl web https://n9.cl/7kuxd
c.   25 de marzo: "Invima otorga Autorización de Uso de Emergencia – ASUE, para vacuna desarrollada por la farmacéutica Janssen"  https://consultorsalud.com/uso-de-emergencia-de-la-vacuna-de-janssen/ y tambien fue publicado en nuestro portal web https://n9.cl/hykem.
2. N/A
3. N/A</v>
      </c>
      <c r="P15" s="29"/>
      <c r="Q15" s="43"/>
      <c r="R15" s="43"/>
      <c r="S15"/>
      <c r="T15"/>
      <c r="U15"/>
      <c r="V15"/>
      <c r="W15" s="44"/>
      <c r="X15" s="44"/>
    </row>
    <row r="16" spans="1:32" ht="78.75" x14ac:dyDescent="0.25">
      <c r="A16" s="28" t="e">
        <f>+VLOOKUP($D16,'[9]Dirección General'!$A$7:$BD$17,A$11,0)</f>
        <v>#VALUE!</v>
      </c>
      <c r="B16" s="28" t="str">
        <f t="shared" si="0"/>
        <v>1</v>
      </c>
      <c r="C16" s="28" t="str">
        <f t="shared" si="1"/>
        <v>1</v>
      </c>
      <c r="D16" s="29" t="s">
        <v>31</v>
      </c>
      <c r="E16" s="29" t="str">
        <f>+VLOOKUP($D16,'[9]POA-2021'!$B$9:$E$252,2,0)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 s="30" t="str">
        <f>+VLOOKUP($D16,'[9]POA-2021'!$B$9:$E$252,3,0)</f>
        <v>Estatus Sanitario</v>
      </c>
      <c r="G16" s="29" t="str">
        <f>+VLOOKUP($D16,'[9]POA-2021'!$B$9:$E$252,4,0)</f>
        <v>1 Fortalecer  la inspección, vigilancia y control de los productos competencia del Invima</v>
      </c>
      <c r="H16" s="38" t="str">
        <f>+VLOOKUP($D16,'[9]Dirección General'!$A$7:$BD$17,H$11,0)</f>
        <v xml:space="preserve">1 Fortalecimiento  de la inspección  vigilancia y control de los productos competencia del Invima </v>
      </c>
      <c r="I16" s="39" t="str">
        <f>+VLOOKUP($D16,'[9]Dirección General'!$A$7:$BD$17,I$11,0)</f>
        <v>Dirección General</v>
      </c>
      <c r="J16" s="39" t="str">
        <f>+VLOOKUP($D16,'[9]Dirección General'!$A$7:$BD$17,J$11,0)</f>
        <v>Realizar visitas virtuales a estudiantes universitarios sobre temas relacionados con la educación sanitaria</v>
      </c>
      <c r="K16" s="39" t="str">
        <f>+VLOOKUP($D16,'[9]Dirección General'!$A$7:$BD$17,K$11,0)</f>
        <v xml:space="preserve">Dar a conocer a los estudiantes universitarios los procesos que se adelantan para proteger y promover la inocuidad de los productos competencia del Invima </v>
      </c>
      <c r="L16" s="40">
        <f>+VLOOKUP($D16,'[9]Dirección General'!$A$7:$BD$17,L$11,0)</f>
        <v>40</v>
      </c>
      <c r="M16" s="41">
        <f>+VLOOKUP($D16,'[9]Dirección General'!$A$7:$BD$17,M$11,0)</f>
        <v>20</v>
      </c>
      <c r="N16" s="42">
        <f>+VLOOKUP($D16,'[9]Dirección General'!$A$7:$BD$17,N$11,0)</f>
        <v>0.5</v>
      </c>
      <c r="O16" s="36" t="str">
        <f>+VLOOKUP($D16,'[9]Dirección General'!$A$7:$BD$17,O$11,0)</f>
        <v>1. Para el primer trimestre se encuentran preproducción y producción los videos de los laboratorios faltantes.
2. Debido a medidas sanitarias implementadas por el COVID-19, se han presentado restricciones en el ingreso a los laboratorios  para grabar los videos 
3. Realizar un cronograma para coordinar las grabaciones restantes, contando con el apoyo del Grupo de Laboratorios</v>
      </c>
      <c r="P16" s="29"/>
      <c r="Q16" s="43"/>
      <c r="R16" s="43"/>
      <c r="S16"/>
      <c r="T16"/>
      <c r="U16"/>
      <c r="V16"/>
      <c r="W16" s="44"/>
      <c r="X16" s="44"/>
    </row>
    <row r="17" spans="1:24" ht="45" x14ac:dyDescent="0.25">
      <c r="A17" s="28" t="e">
        <f>+VLOOKUP($D17,'[9]Dirección General'!$A$7:$BD$17,A$11,0)</f>
        <v>#VALUE!</v>
      </c>
      <c r="B17" s="28" t="str">
        <f t="shared" si="0"/>
        <v>2</v>
      </c>
      <c r="C17" s="28" t="str">
        <f t="shared" si="1"/>
        <v>2</v>
      </c>
      <c r="D17" s="29" t="s">
        <v>32</v>
      </c>
      <c r="E17" s="29" t="str">
        <f>+VLOOKUP($D17,'[9]POA-2021'!$B$9:$E$252,2,0)</f>
        <v xml:space="preserve">2 Prestar servicios con estándares de calidad para afianzar la confianza de la población </v>
      </c>
      <c r="F17" s="30" t="str">
        <f>+VLOOKUP($D17,'[9]POA-2021'!$B$9:$E$252,3,0)</f>
        <v>Eficiencia</v>
      </c>
      <c r="G17" s="29" t="str">
        <f>+VLOOKUP($D17,'[9]POA-2021'!$B$9:$E$252,4,0)</f>
        <v>7  Mejorar los estándares de calidad de la entidad</v>
      </c>
      <c r="H17" s="38" t="str">
        <f>+VLOOKUP($D17,'[9]Dirección General'!$A$7:$BD$17,H$11,0)</f>
        <v>2 Mejoramiento de la calidad en los procesos y trámites de la entidad</v>
      </c>
      <c r="I17" s="39" t="str">
        <f>+VLOOKUP($D17,'[9]Dirección General'!$A$7:$BD$17,I$11,0)</f>
        <v>Dirección General</v>
      </c>
      <c r="J17" s="39" t="str">
        <f>+VLOOKUP($D17,'[9]Dirección General'!$A$7:$BD$17,J$11,0)</f>
        <v xml:space="preserve">Ejecutar el Plan de tratamiento de riesgos de seguridad y privacidad de la información </v>
      </c>
      <c r="K17" s="39" t="str">
        <f>+VLOOKUP($D17,'[9]Dirección General'!$A$7:$BD$17,K$11,0)</f>
        <v xml:space="preserve">Determinar el nivel de ejecución del plan de tratamiento de riesgos de seguridad y privacidad de la información  de acuerdo a la normatividad vigente </v>
      </c>
      <c r="L17" s="40">
        <f>+VLOOKUP($D17,'[9]Dirección General'!$A$7:$BD$17,L$11,0)</f>
        <v>1</v>
      </c>
      <c r="M17" s="41">
        <f>+VLOOKUP($D17,'[9]Dirección General'!$A$7:$BD$17,M$11,0)</f>
        <v>0.2</v>
      </c>
      <c r="N17" s="42">
        <f>+VLOOKUP($D17,'[9]Dirección General'!$A$7:$BD$17,N$11,0)</f>
        <v>0.2</v>
      </c>
      <c r="O17" s="36" t="str">
        <f>+VLOOKUP($D17,'[9]Dirección General'!$A$7:$BD$17,O$11,0)</f>
        <v>1. Reporte Semestral a  cargo de seguridad de la información Oficina Asesora de Planeación 
2. Inconvenientes presentados
3. Acciones de Mejora si aplican</v>
      </c>
      <c r="P17" s="29"/>
      <c r="Q17" s="43"/>
      <c r="R17" s="43"/>
      <c r="S17"/>
      <c r="T17"/>
      <c r="U17"/>
      <c r="V17"/>
      <c r="W17" s="44"/>
      <c r="X17" s="44"/>
    </row>
    <row r="18" spans="1:24" ht="33.75" x14ac:dyDescent="0.2">
      <c r="A18" s="28" t="e">
        <f>+VLOOKUP($D18,'[9]Dirección General'!$A$7:$BD$17,A$11,0)</f>
        <v>#VALUE!</v>
      </c>
      <c r="B18" s="28" t="str">
        <f t="shared" si="0"/>
        <v>2</v>
      </c>
      <c r="C18" s="28" t="str">
        <f t="shared" si="1"/>
        <v>2</v>
      </c>
      <c r="D18" s="29" t="s">
        <v>33</v>
      </c>
      <c r="E18" s="29" t="str">
        <f>+VLOOKUP($D18,'[9]POA-2021'!$B$9:$E$252,2,0)</f>
        <v xml:space="preserve">2 Prestar servicios con estándares de calidad para afianzar la confianza de la población </v>
      </c>
      <c r="F18" s="30" t="str">
        <f>+VLOOKUP($D18,'[9]POA-2021'!$B$9:$E$252,3,0)</f>
        <v>Eficiencia</v>
      </c>
      <c r="G18" s="29" t="str">
        <f>+VLOOKUP($D18,'[9]POA-2021'!$B$9:$E$252,4,0)</f>
        <v>7  Mejorar los estándares de calidad de la entidad</v>
      </c>
      <c r="H18" s="38" t="str">
        <f>+VLOOKUP($D18,'[9]Dirección General'!$A$7:$BD$17,H$11,0)</f>
        <v>2 Mejoramiento de la calidad en los procesos y trámites de la entidad</v>
      </c>
      <c r="I18" s="39" t="str">
        <f>+VLOOKUP($D18,'[9]Dirección General'!$A$7:$BD$17,I$11,0)</f>
        <v>Dirección General</v>
      </c>
      <c r="J18" s="39" t="str">
        <f>+VLOOKUP($D18,'[9]Dirección General'!$A$7:$BD$17,J$11,0)</f>
        <v>Ejecutar el Plan de seguridad y privacidad de la información</v>
      </c>
      <c r="K18" s="39" t="str">
        <f>+VLOOKUP($D18,'[9]Dirección General'!$A$7:$BD$17,K$11,0)</f>
        <v>Determinar el nivel de ejecución del plan de seguridad y privacidad de la información de acuerdo a la normatividad vigente</v>
      </c>
      <c r="L18" s="40">
        <f>+VLOOKUP($D18,'[9]Dirección General'!$A$7:$BD$17,L$11,0)</f>
        <v>1</v>
      </c>
      <c r="M18" s="41">
        <f>+VLOOKUP($D18,'[9]Dirección General'!$A$7:$BD$17,M$11,0)</f>
        <v>0.5</v>
      </c>
      <c r="N18" s="42">
        <f>+VLOOKUP($D18,'[9]Dirección General'!$A$7:$BD$17,N$11,0)</f>
        <v>0.5</v>
      </c>
      <c r="O18" s="36" t="str">
        <f>+VLOOKUP($D18,'[9]Dirección General'!$A$7:$BD$17,O$11,0)</f>
        <v>1.  Reporte Semestral a  cargo de seguridad de la información Oficina Asesora de Planeación 
2. Inconvenientes presentados
3. Acciones de Mejora si aplican</v>
      </c>
      <c r="P18" s="29"/>
      <c r="Q18" s="45"/>
      <c r="R18" s="45"/>
    </row>
    <row r="19" spans="1:24" ht="236.25" x14ac:dyDescent="0.2">
      <c r="A19" s="28" t="e">
        <f>+VLOOKUP($D19,'[9]Dirección General'!$A$7:$BD$17,A$11,0)</f>
        <v>#VALUE!</v>
      </c>
      <c r="B19" s="28" t="str">
        <f t="shared" si="0"/>
        <v>4</v>
      </c>
      <c r="C19" s="28" t="str">
        <f t="shared" si="1"/>
        <v>5</v>
      </c>
      <c r="D19" s="29" t="s">
        <v>34</v>
      </c>
      <c r="E19" s="29" t="str">
        <f>+VLOOKUP($D19,'[9]POA-2021'!$B$9:$E$252,2,0)</f>
        <v>4 Contribuir a una Colombia legal y transparente mediante la implementación de acciones que mitiguen los efectos de la ilegalidad y la corrupción.</v>
      </c>
      <c r="F19" s="30" t="str">
        <f>+VLOOKUP($D19,'[9]POA-2021'!$B$9:$E$252,3,0)</f>
        <v>Transparencia</v>
      </c>
      <c r="G19" s="29" t="str">
        <f>+VLOOKUP($D19,'[9]POA-2021'!$B$9:$E$252,4,0)</f>
        <v xml:space="preserve">11 Implementar acciones de transparencia, participación ciudadana y rendición de cuentas para evitar la materialización de cualquier posible acto de corrupción </v>
      </c>
      <c r="H19" s="38" t="str">
        <f>+VLOOKUP($D19,'[9]Dirección General'!$A$7:$BD$17,H$11,0)</f>
        <v>5 Gestión de la transparencia, participación ciudadana, rendición de cuentas y lucha contra la ilegalidad</v>
      </c>
      <c r="I19" s="39" t="str">
        <f>+VLOOKUP($D19,'[9]Dirección General'!$A$7:$BD$17,I$11,0)</f>
        <v>Dirección General</v>
      </c>
      <c r="J19" s="39" t="str">
        <f>+VLOOKUP($D19,'[9]Dirección General'!$A$7:$BD$17,J$11,0)</f>
        <v>Ejecutar los componentes de "Iniciativas Adicionales"-"Rendición de cuentas"-"Mecanismos de Transparencia y Acceso de la Información" del plan anticorrupción y atención al ciudadano"</v>
      </c>
      <c r="K19" s="39" t="str">
        <f>+VLOOKUP($D19,'[9]Dirección General'!$A$7:$BD$17,K$11,0)</f>
        <v>Determinar el nivel de ejecución de las"Iniciativas Adicionales"-"Rendición de cuentas"-"Mecanismos de Transparencia y Acceso de la Información" del plan anticorrupción y atención al ciudadano". "Invima en la Regiones"</v>
      </c>
      <c r="L19" s="40">
        <f>+VLOOKUP($D19,'[9]Dirección General'!$A$7:$BD$17,L$11,0)</f>
        <v>10</v>
      </c>
      <c r="M19" s="41">
        <f>+VLOOKUP($D19,'[9]Dirección General'!$A$7:$BD$17,M$11,0)</f>
        <v>8</v>
      </c>
      <c r="N19" s="42">
        <f>+VLOOKUP($D19,'[9]Dirección General'!$A$7:$BD$17,N$11,0)</f>
        <v>0.8</v>
      </c>
      <c r="O19" s="36" t="str">
        <f>+VLOOKUP($D19,'[9]Dirección General'!$A$7:$BD$17,O$11,0)</f>
        <v>1. Para el primer trimestre de 2021 se han diseñado diferentes estrategias en el marco de rendición de cuentas para mantener informados a los residentes del territorio nacional de lo temas de competencia del Instituto.
a.  Comunicación permanente de las actividades desarrolladas por el instituto por medio de sus redes sociales, algunas de las publicaciones en redes institucionales con mas visitas: 
i. 24 de febrero de 2021  "El Ministerio de Salud Pública de Qatar otorgó autorización para la exportación de #CarneBovina colombiana a #Qatar " https://twitter.com/invimacolombia/status/1364589913979650050.
ii.  10 de marzo de 2021 " #Invima informa que el Servicio Agrícola y Ganadero – @sagchile autorizó a Colombia para la exportación de huevos aviares industrializados en conserva a ese país." https://twitter.com/invimacolombia/status/1369703705038163972 .
iii. 17 de marzo de 2021 "entrega de 64 registros sanitarios a emprendedores, micro, pequeñas y medianas empresas de la región, se hizo el lanzamiento oficial del contrato interadministrativo entre la Gobernación del Valle del Cauca". https://twitter.com/invimacolombia/status/1372236731567763459 
b. Se realizan publicaciones permanentes de  noticias y eventos institucionales del portal  web algunos ejemplos son:
i. 19 de febrero de 2021" Segundo taller virtual sobre la Decisión 833 de la CAN y reglamentación asociada"
https://www.invima.gov.co/segundo-taller-virtual-sobre-la-decision-833-de-la-can-y-reglamentacion-asociada.
ii. 24 de febrero de 2021 "Actualízate: Aspectos técnico-sanitarios de la Normatividad sanitaria vigente de la industria de Alimentos y bebidas https://www.invima.gov.co/actualizate-aspectos-tecnico-sanitarios-de-la-normatividad-sanitaria-vigente-de-la-industria-de-alimentos-y-bebidas.
iii. 18 de marzo de 2021 "Estándares de ejecución sanitaria para plantas especiales de beneficio de aves"
https://www.invima.gov.co/estandares-de-ejecucion-sanitaria-para-plantas-especiales-de-beneficio-de-aves-2021
2. N/A
3. N/A</v>
      </c>
      <c r="P19" s="29"/>
      <c r="Q19" s="45"/>
      <c r="R19" s="45"/>
    </row>
    <row r="20" spans="1:24" ht="45" x14ac:dyDescent="0.2">
      <c r="A20" s="28" t="e">
        <f>+VLOOKUP($D20,'[9]Dirección General'!$A$7:$BD$17,A$11,0)</f>
        <v>#VALUE!</v>
      </c>
      <c r="B20" s="28" t="str">
        <f t="shared" si="0"/>
        <v>2</v>
      </c>
      <c r="C20" s="28" t="str">
        <f t="shared" si="1"/>
        <v>3</v>
      </c>
      <c r="D20" s="45" t="s">
        <v>35</v>
      </c>
      <c r="E20" s="29" t="str">
        <f>+VLOOKUP($D20,'[9]POA-2021'!$B$9:$E$252,2,0)</f>
        <v xml:space="preserve">2 Prestar servicios con estándares de calidad para afianzar la confianza de la población </v>
      </c>
      <c r="F20" s="30" t="str">
        <f>+VLOOKUP($D20,'[9]POA-2021'!$B$9:$E$252,3,0)</f>
        <v>Eficiencia</v>
      </c>
      <c r="G20" s="29" t="str">
        <f>+VLOOKUP($D20,'[9]POA-2021'!$B$9:$E$252,4,0)</f>
        <v>8 Fortalecer la gestión de los procesos administrativos y de apoyo de la Entidad</v>
      </c>
      <c r="H20" s="38" t="str">
        <f>+VLOOKUP($D20,'[9]Dirección General'!$A$7:$BD$17,H$11,0)</f>
        <v xml:space="preserve">3 Fortalecimiento institucional de la gestión administrativa y de apoyo del Invima </v>
      </c>
      <c r="I20" s="39" t="str">
        <f>+VLOOKUP($D20,'[9]Dirección General'!$A$7:$BD$17,I$11,0)</f>
        <v>Dirección General</v>
      </c>
      <c r="J20" s="39" t="str">
        <f>+VLOOKUP($D20,'[9]Dirección General'!$A$7:$BD$17,J$11,0)</f>
        <v>Ejecutar el 95%  de los recursos del presupuesto de invesión apropiado para la vigencia</v>
      </c>
      <c r="K20" s="39" t="str">
        <f>+VLOOKUP($D20,'[9]Dirección General'!$A$7:$BD$17,K$11,0)</f>
        <v>Cumplir con la ejecución del presupuesto de inversión apropiado a la dependencia de acuerdo a los lineamientos establecidos por la Oficina Asesora de Planeación</v>
      </c>
      <c r="L20" s="46">
        <f>+VLOOKUP($D20,'[9]Dirección General'!$A$7:$BD$17,L$11,0)</f>
        <v>1834479303.04</v>
      </c>
      <c r="M20" s="41">
        <f>+VLOOKUP($D20,'[9]Dirección General'!$A$7:$BD$17,M$11,0)</f>
        <v>0</v>
      </c>
      <c r="N20" s="42">
        <f>+VLOOKUP($D20,'[9]Dirección General'!$A$7:$BD$17,N$11,0)</f>
        <v>0</v>
      </c>
      <c r="O20" s="36" t="str">
        <f>+VLOOKUP($D20,'[9]Dirección General'!$A$7:$BD$17,O$11,0)</f>
        <v>1. Para el primer timestre del año los procesos contractuales se encuentran en la elaboración de los estudios previos 
2. N/A
3. N/A</v>
      </c>
      <c r="P20" s="29"/>
      <c r="Q20" s="45"/>
      <c r="R20" s="45"/>
    </row>
    <row r="21" spans="1:24" ht="180" x14ac:dyDescent="0.2">
      <c r="A21" s="28" t="e">
        <f>+VLOOKUP($D21,'[9]Secretaría General'!$A$7:$BE$29,A$11,0)</f>
        <v>#VALUE!</v>
      </c>
      <c r="B21" s="28" t="str">
        <f t="shared" si="0"/>
        <v>3</v>
      </c>
      <c r="C21" s="28" t="str">
        <f t="shared" si="1"/>
        <v>4</v>
      </c>
      <c r="D21" s="45" t="s">
        <v>36</v>
      </c>
      <c r="E21" s="29" t="str">
        <f>+VLOOKUP($D21,'[9]POA-2021'!$B$9:$E$252,2,0)</f>
        <v>3 Fortalecer la gestión del conocimiento, capacidades y competencias de los servidores públicos de la institución.</v>
      </c>
      <c r="F21" s="30" t="str">
        <f>+VLOOKUP($D21,'[9]POA-2021'!$B$9:$E$252,3,0)</f>
        <v>Eficiencia</v>
      </c>
      <c r="G21" s="29" t="str">
        <f>+VLOOKUP($D21,'[9]POA-2021'!$B$9:$E$252,4,0)</f>
        <v>10 Fortalecer la generación de conocimiento producto de las acciones misionales que sirva de insumo para la toma de decisiones de los actores internos y externos de la institución</v>
      </c>
      <c r="H21" s="31" t="str">
        <f>+VLOOKUP($D21,'[9]Secretaría General'!$A$7:$BE$29,H$11,0)</f>
        <v>4 Desarrollo y promulgación del conocimiento institucional</v>
      </c>
      <c r="I21" s="32" t="str">
        <f>+VLOOKUP($D21,'[9]Secretaría General'!$A$7:$BE$29,I$11,0)</f>
        <v>Secretaría General</v>
      </c>
      <c r="J21" s="32" t="str">
        <f>+VLOOKUP($D21,'[9]Secretaría General'!$A$7:$BE$29,J$11,0)</f>
        <v>Diseñar y ejecutar el Plan Institucional de Formación y Capacitación por Competencias</v>
      </c>
      <c r="K21" s="32" t="str">
        <f>+VLOOKUP($D21,'[9]Secretaría General'!$A$7:$BE$29,K$11,0)</f>
        <v>Fortalecer las competencias de los Servidores Publicos del Instituto PIFC</v>
      </c>
      <c r="L21" s="33">
        <f>+VLOOKUP($D21,'[9]Secretaría General'!$A$7:$BE$29,L$11,0)</f>
        <v>8</v>
      </c>
      <c r="M21" s="34">
        <f>+VLOOKUP($D21,'[9]Secretaría General'!$A$7:$BE$29,M$11,0)</f>
        <v>8</v>
      </c>
      <c r="N21" s="35">
        <f>+VLOOKUP($D21,'[9]Secretaría General'!$A$7:$BE$29,N$11,0)</f>
        <v>1</v>
      </c>
      <c r="O21" s="36" t="str">
        <f>+VLOOKUP($D21,'[9]Secretaría General'!$A$7:$BE$29,O$11,0)</f>
        <v>1. Resultados Alcanzados a la fecha:
Durante el primer trimestre del año, se elaboró el Plan Institucional de Formación y Capacitación por Competencias, adoptado bajo la Resolucion  2021001977 del 26 de Enero de 2021  "Por la cual se adopta el Plan Institucional de Formacion y Capacitacion por Competencias para los servidores publicos del Instituto Nacional de Vigilancia e Medicamentos y Alimentos Invima". 
Por otro lado, se realizo la gestion, para el desarrollo de los siguientes temas relacionados en el  Plan de Capacitación a costo cero: 
Bilinguismo
Acoso Laboral 
Prevención y gestiòn del estrés 
Innovacion y experimentacion en el sector publico
Lenguaje Claro
Integridad, transparencia y lucha contra la corrupciòn 
2. Inconvenientes presentados: No se presento ningun inconveniente. 
3. Acciones de Mejora si aplica: NA</v>
      </c>
      <c r="P21" s="29"/>
      <c r="Q21" s="45"/>
      <c r="R21" s="45"/>
    </row>
    <row r="22" spans="1:24" ht="168.75" x14ac:dyDescent="0.2">
      <c r="A22" s="28" t="e">
        <f>+VLOOKUP($D22,'[9]Secretaría General'!$A$7:$BE$29,A$11,0)</f>
        <v>#VALUE!</v>
      </c>
      <c r="B22" s="28" t="str">
        <f t="shared" si="0"/>
        <v>3</v>
      </c>
      <c r="C22" s="28" t="str">
        <f t="shared" si="1"/>
        <v>4</v>
      </c>
      <c r="D22" s="45" t="s">
        <v>37</v>
      </c>
      <c r="E22" s="29" t="str">
        <f>+VLOOKUP($D22,'[9]POA-2021'!$B$9:$E$252,2,0)</f>
        <v>3 Fortalecer la gestión del conocimiento, capacidades y competencias de los servidores públicos de la institución.</v>
      </c>
      <c r="F22" s="30" t="str">
        <f>+VLOOKUP($D22,'[9]POA-2021'!$B$9:$E$252,3,0)</f>
        <v>Eficiencia</v>
      </c>
      <c r="G22" s="29" t="str">
        <f>+VLOOKUP($D22,'[9]POA-2021'!$B$9:$E$252,4,0)</f>
        <v>10 Fortalecer la generación de conocimiento producto de las acciones misionales que sirva de insumo para la toma de decisiones de los actores internos y externos de la institución</v>
      </c>
      <c r="H22" s="31" t="str">
        <f>+VLOOKUP($D22,'[9]Secretaría General'!$A$7:$BE$29,H$11,0)</f>
        <v>4 Desarrollo y promulgación del conocimiento institucional</v>
      </c>
      <c r="I22" s="32" t="str">
        <f>+VLOOKUP($D22,'[9]Secretaría General'!$A$7:$BE$29,I$11,0)</f>
        <v>Secretaría General</v>
      </c>
      <c r="J22" s="32" t="str">
        <f>+VLOOKUP($D22,'[9]Secretaría General'!$A$7:$BE$29,J$11,0)</f>
        <v xml:space="preserve">Ejecutar el Plan de Capacitacion acorde a la malla curricular e temas misionales y de apoyo </v>
      </c>
      <c r="K22" s="32" t="str">
        <f>+VLOOKUP($D22,'[9]Secretaría General'!$A$7:$BE$29,K$11,0)</f>
        <v>Fortalecer las competencias de los servidores Publicos del Invima</v>
      </c>
      <c r="L22" s="33">
        <f>+VLOOKUP($D22,'[9]Secretaría General'!$A$7:$BE$29,L$11,0)</f>
        <v>250</v>
      </c>
      <c r="M22" s="34">
        <f>+VLOOKUP($D22,'[9]Secretaría General'!$A$7:$BE$29,M$11,0)</f>
        <v>0</v>
      </c>
      <c r="N22" s="35">
        <f>+VLOOKUP($D22,'[9]Secretaría General'!$A$7:$BE$29,N$11,0)</f>
        <v>0</v>
      </c>
      <c r="O22" s="36" t="str">
        <f>+VLOOKUP($D22,'[9]Secretaría General'!$A$7:$BE$29,O$11,0)</f>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
2. Inconvenientes presentados:No se presento ningun inconveniente. 
3. Acciones de Mejora: Noaplican</v>
      </c>
      <c r="P22" s="29"/>
      <c r="Q22" s="45"/>
      <c r="R22" s="45"/>
    </row>
    <row r="23" spans="1:24" ht="135" x14ac:dyDescent="0.2">
      <c r="A23" s="28" t="e">
        <f>+VLOOKUP($D23,'[9]Secretaría General'!$A$7:$BE$29,A$11,0)</f>
        <v>#VALUE!</v>
      </c>
      <c r="B23" s="28" t="str">
        <f t="shared" si="0"/>
        <v>3</v>
      </c>
      <c r="C23" s="28" t="str">
        <f t="shared" si="1"/>
        <v>4</v>
      </c>
      <c r="D23" s="45" t="s">
        <v>38</v>
      </c>
      <c r="E23" s="29" t="str">
        <f>+VLOOKUP($D23,'[9]POA-2021'!$B$9:$E$252,2,0)</f>
        <v>3 Fortalecer la gestión del conocimiento, capacidades y competencias de los servidores públicos de la institución.</v>
      </c>
      <c r="F23" s="30" t="str">
        <f>+VLOOKUP($D23,'[9]POA-2021'!$B$9:$E$252,3,0)</f>
        <v>Eficiencia</v>
      </c>
      <c r="G23" s="29" t="str">
        <f>+VLOOKUP($D23,'[9]POA-2021'!$B$9:$E$252,4,0)</f>
        <v>10 Fortalecer la generación de conocimiento producto de las acciones misionales que sirva de insumo para la toma de decisiones de los actores internos y externos de la institución</v>
      </c>
      <c r="H23" s="31" t="str">
        <f>+VLOOKUP($D23,'[9]Secretaría General'!$A$7:$BE$29,H$11,0)</f>
        <v>4 Desarrollo y promulgación del conocimiento institucional</v>
      </c>
      <c r="I23" s="32" t="str">
        <f>+VLOOKUP($D23,'[9]Secretaría General'!$A$7:$BE$29,I$11,0)</f>
        <v>Secretaría General</v>
      </c>
      <c r="J23" s="32" t="str">
        <f>+VLOOKUP($D23,'[9]Secretaría General'!$A$7:$BE$29,J$11,0)</f>
        <v>Ejecutar el Plan de Capacitación acorde a la malla curricular en temas Misionales y de apoyo</v>
      </c>
      <c r="K23" s="32" t="str">
        <f>+VLOOKUP($D23,'[9]Secretaría General'!$A$7:$BE$29,K$11,0)</f>
        <v xml:space="preserve">
Fortalecer las competencias de los Inspectores del Invima
</v>
      </c>
      <c r="L23" s="33">
        <f>+VLOOKUP($D23,'[9]Secretaría General'!$A$7:$BE$29,L$11,0)</f>
        <v>520</v>
      </c>
      <c r="M23" s="34">
        <f>+VLOOKUP($D23,'[9]Secretaría General'!$A$7:$BE$29,M$11,0)</f>
        <v>0</v>
      </c>
      <c r="N23" s="35">
        <f>+VLOOKUP($D23,'[9]Secretaría General'!$A$7:$BE$29,N$11,0)</f>
        <v>0</v>
      </c>
      <c r="O23" s="36" t="str">
        <f>+VLOOKUP($D23,'[9]Secretaría General'!$A$7:$BE$29,O$11,0)</f>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presentados:No se presento ningun inconveniente. 
3. Acciones de Mejora: Noaplican</v>
      </c>
      <c r="P23" s="29"/>
      <c r="Q23" s="45"/>
      <c r="R23" s="45"/>
    </row>
    <row r="24" spans="1:24" ht="135" x14ac:dyDescent="0.2">
      <c r="A24" s="28" t="e">
        <f>+VLOOKUP($D24,'[9]Secretaría General'!$A$7:$BE$29,A$11,0)</f>
        <v>#VALUE!</v>
      </c>
      <c r="B24" s="28" t="str">
        <f t="shared" si="0"/>
        <v>3</v>
      </c>
      <c r="C24" s="28" t="str">
        <f t="shared" si="1"/>
        <v>4</v>
      </c>
      <c r="D24" s="45" t="s">
        <v>39</v>
      </c>
      <c r="E24" s="29" t="str">
        <f>+VLOOKUP($D24,'[9]POA-2021'!$B$9:$E$252,2,0)</f>
        <v>3 Fortalecer la gestión del conocimiento, capacidades y competencias de los servidores públicos de la institución.</v>
      </c>
      <c r="F24" s="30" t="str">
        <f>+VLOOKUP($D24,'[9]POA-2021'!$B$9:$E$252,3,0)</f>
        <v>Eficiencia</v>
      </c>
      <c r="G24" s="29" t="str">
        <f>+VLOOKUP($D24,'[9]POA-2021'!$B$9:$E$252,4,0)</f>
        <v>10 Fortalecer la generación de conocimiento producto de las acciones misionales que sirva de insumo para la toma de decisiones de los actores internos y externos de la institución</v>
      </c>
      <c r="H24" s="31" t="str">
        <f>+VLOOKUP($D24,'[9]Secretaría General'!$A$7:$BE$29,H$11,0)</f>
        <v>4 Desarrollo y promulgación del conocimiento institucional</v>
      </c>
      <c r="I24" s="32" t="str">
        <f>+VLOOKUP($D24,'[9]Secretaría General'!$A$7:$BE$29,I$11,0)</f>
        <v>Secretaría General</v>
      </c>
      <c r="J24" s="32" t="str">
        <f>+VLOOKUP($D24,'[9]Secretaría General'!$A$7:$BE$29,J$11,0)</f>
        <v>Ejecutar el Plan de Capacitación acorde a la malla curricular en temas Misionales y de apoyo</v>
      </c>
      <c r="K24" s="32" t="str">
        <f>+VLOOKUP($D24,'[9]Secretaría General'!$A$7:$BE$29,K$11,0)</f>
        <v>Fortalecer las competencias de los Inspectores en temas misionales</v>
      </c>
      <c r="L24" s="33">
        <f>+VLOOKUP($D24,'[9]Secretaría General'!$A$7:$BE$29,L$11,0)</f>
        <v>10</v>
      </c>
      <c r="M24" s="34">
        <f>+VLOOKUP($D24,'[9]Secretaría General'!$A$7:$BE$29,M$11,0)</f>
        <v>0</v>
      </c>
      <c r="N24" s="35">
        <f>+VLOOKUP($D24,'[9]Secretaría General'!$A$7:$BE$29,N$11,0)</f>
        <v>0</v>
      </c>
      <c r="O24" s="36" t="str">
        <f>+VLOOKUP($D24,'[9]Secretaría General'!$A$7:$BE$29,O$11,0)</f>
        <v>1. Resultados alcanzados a la fecha:
Durante el primer trimestre del año, se consolidarón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 No se presento ningun inconveniente. 
. Acciones de Mejora: No aplican.</v>
      </c>
      <c r="P24" s="29"/>
      <c r="Q24" s="45"/>
      <c r="R24" s="45"/>
    </row>
    <row r="25" spans="1:24" ht="112.5" x14ac:dyDescent="0.2">
      <c r="A25" s="28" t="e">
        <f>+VLOOKUP($D25,'[9]Secretaría General'!$A$7:$BE$29,A$11,0)</f>
        <v>#VALUE!</v>
      </c>
      <c r="B25" s="28" t="str">
        <f t="shared" si="0"/>
        <v>3</v>
      </c>
      <c r="C25" s="28" t="str">
        <f t="shared" si="1"/>
        <v>4</v>
      </c>
      <c r="D25" s="45" t="s">
        <v>40</v>
      </c>
      <c r="E25" s="29" t="str">
        <f>+VLOOKUP($D25,'[9]POA-2021'!$B$9:$E$252,2,0)</f>
        <v>3 Fortalecer la gestión del conocimiento, capacidades y competencias de los servidores públicos de la institución.</v>
      </c>
      <c r="F25" s="30" t="str">
        <f>+VLOOKUP($D25,'[9]POA-2021'!$B$9:$E$252,3,0)</f>
        <v>Eficiencia</v>
      </c>
      <c r="G25" s="29" t="str">
        <f>+VLOOKUP($D25,'[9]POA-2021'!$B$9:$E$252,4,0)</f>
        <v>10 Fortalecer la generación de conocimiento producto de las acciones misionales que sirva de insumo para la toma de decisiones de los actores internos y externos de la institución</v>
      </c>
      <c r="H25" s="31" t="str">
        <f>+VLOOKUP($D25,'[9]Secretaría General'!$A$7:$BE$29,H$11,0)</f>
        <v>4 Desarrollo y promulgación del conocimiento institucional</v>
      </c>
      <c r="I25" s="32" t="str">
        <f>+VLOOKUP($D25,'[9]Secretaría General'!$A$7:$BE$29,I$11,0)</f>
        <v>Secretaría General</v>
      </c>
      <c r="J25" s="32" t="str">
        <f>+VLOOKUP($D25,'[9]Secretaría General'!$A$7:$BE$29,J$11,0)</f>
        <v xml:space="preserve">Fortalecer el desarrollo del conocimiento y competencias tecnicas en los Servidores Públicos de Carrera Administrativa y/o de Libre Nombramiento y Remoción dentro del marco del Convenio ICETEX </v>
      </c>
      <c r="K25" s="32" t="str">
        <f>+VLOOKUP($D25,'[9]Secretaría General'!$A$7:$BE$29,K$11,0)</f>
        <v xml:space="preserve">Fortalecer el desarrollo del conocimiento y competencias tecnicas en los Servidores Públicos de Carrera Administrativa y/o de Libre Nombramiento y Remoción </v>
      </c>
      <c r="L25" s="33">
        <f>+VLOOKUP($D25,'[9]Secretaría General'!$A$7:$BE$29,L$11,0)</f>
        <v>60</v>
      </c>
      <c r="M25" s="34">
        <f>+VLOOKUP($D25,'[9]Secretaría General'!$A$7:$BE$29,M$11,0)</f>
        <v>38</v>
      </c>
      <c r="N25" s="35">
        <f>+VLOOKUP($D25,'[9]Secretaría General'!$A$7:$BE$29,N$11,0)</f>
        <v>0.6333333333333333</v>
      </c>
      <c r="O25" s="36" t="str">
        <f>+VLOOKUP($D25,'[9]Secretaría General'!$A$7:$BE$29,O$11,0)</f>
        <v>1. Resultados Alcanzados a la fecha
Mediante el crédito educativo fondo en administración No. 121861  INVIMA – ICETEX  los servidores publicos accedieron al beneficiario para cursar especialización, maestria y doctorado, toda vez que a la fecha se cuenta con  24 servidores publicos  con derechos de carrera administrativa que viene del año 2020 y los cuales cumplen con los requisitos para acceder al credito.
Para el primer trimestre del presente año, se esta realizando la gestion para nuecas aprobaciones.
2. Inconvenientes presentados: No se presentan inconvenientes
3. Acciones de Mejora: No aplican</v>
      </c>
      <c r="P25" s="29"/>
      <c r="Q25" s="45"/>
      <c r="R25" s="45"/>
    </row>
    <row r="26" spans="1:24" ht="101.25" x14ac:dyDescent="0.2">
      <c r="A26" s="28" t="e">
        <f>+VLOOKUP($D26,'[9]Secretaría General'!$A$7:$BE$29,A$11,0)</f>
        <v>#VALUE!</v>
      </c>
      <c r="B26" s="28" t="str">
        <f t="shared" si="0"/>
        <v>3</v>
      </c>
      <c r="C26" s="28" t="str">
        <f t="shared" si="1"/>
        <v>4</v>
      </c>
      <c r="D26" s="45" t="s">
        <v>41</v>
      </c>
      <c r="E26" s="29" t="str">
        <f>+VLOOKUP($D26,'[9]POA-2021'!$B$9:$E$252,2,0)</f>
        <v>3 Fortalecer la gestión del conocimiento, capacidades y competencias de los servidores públicos de la institución.</v>
      </c>
      <c r="F26" s="30" t="str">
        <f>+VLOOKUP($D26,'[9]POA-2021'!$B$9:$E$252,3,0)</f>
        <v>Eficiencia</v>
      </c>
      <c r="G26" s="29" t="str">
        <f>+VLOOKUP($D26,'[9]POA-2021'!$B$9:$E$252,4,0)</f>
        <v xml:space="preserve">9 Implementar acciones para el desarrollo de las aptitudes, habilidades y capacidades de los servidores públicos de la institución. </v>
      </c>
      <c r="H26" s="31" t="str">
        <f>+VLOOKUP($D26,'[9]Secretaría General'!$A$7:$BE$29,H$11,0)</f>
        <v>4 Desarrollo y promulgación del conocimiento institucional</v>
      </c>
      <c r="I26" s="32" t="str">
        <f>+VLOOKUP($D26,'[9]Secretaría General'!$A$7:$BE$29,I$11,0)</f>
        <v>Secretaría General</v>
      </c>
      <c r="J26" s="32" t="str">
        <f>+VLOOKUP($D26,'[9]Secretaría General'!$A$7:$BE$29,J$11,0)</f>
        <v>Diseñar y ejecutar el Sistema de Estímulos</v>
      </c>
      <c r="K26" s="32" t="str">
        <f>+VLOOKUP($D26,'[9]Secretaría General'!$A$7:$BE$29,K$11,0)</f>
        <v xml:space="preserve"> Fortalecer la calidad de vida del Servidor Publico a nivel laboral, personal y familiar, asociadas al Clima Organizacional.</v>
      </c>
      <c r="L26" s="33">
        <f>+VLOOKUP($D26,'[9]Secretaría General'!$A$7:$BE$29,L$11,0)</f>
        <v>91</v>
      </c>
      <c r="M26" s="34">
        <f>+VLOOKUP($D26,'[9]Secretaría General'!$A$7:$BE$29,M$11,0)</f>
        <v>59</v>
      </c>
      <c r="N26" s="35">
        <f>+VLOOKUP($D26,'[9]Secretaría General'!$A$7:$BE$29,N$11,0)</f>
        <v>0.64835164835164838</v>
      </c>
      <c r="O26" s="36" t="str">
        <f>+VLOOKUP($D26,'[9]Secretaría General'!$A$7:$BE$29,O$11,0)</f>
        <v>1. Resultados Alcanzados a la fecha: 
Durante el primer trimestre del }año, se dió un cumplimiento a 10 actividades, frente a 91 actividades programadas para el año, de las cuales se destacaron: 
La radicacion de  2 contratos (Dotación &amp; Bienestar) al area Contractual, para revisiòn y aprobaciòn, la conmemoraciòn del día de la mujer, y la publicaciòn constante de los cumpleaños., igualmente la ejecucion de la Auditoria efr.
2. Inconvenientes presentados: No se presentaro ningun inconveniente.
3. Acciones de Mejora: No aplica</v>
      </c>
      <c r="P26" s="29"/>
      <c r="Q26" s="45"/>
      <c r="R26" s="45"/>
    </row>
    <row r="27" spans="1:24" ht="78.75" x14ac:dyDescent="0.2">
      <c r="A27" s="28" t="e">
        <f>+VLOOKUP($D27,'[9]Secretaría General'!$A$7:$BE$29,A$11,0)</f>
        <v>#VALUE!</v>
      </c>
      <c r="B27" s="28" t="str">
        <f t="shared" si="0"/>
        <v>3</v>
      </c>
      <c r="C27" s="28" t="str">
        <f t="shared" si="1"/>
        <v>4</v>
      </c>
      <c r="D27" s="45" t="s">
        <v>42</v>
      </c>
      <c r="E27" s="29" t="str">
        <f>+VLOOKUP($D27,'[9]POA-2021'!$B$9:$E$252,2,0)</f>
        <v>3 Fortalecer la gestión del conocimiento, capacidades y competencias de los servidores públicos de la institución.</v>
      </c>
      <c r="F27" s="30" t="str">
        <f>+VLOOKUP($D27,'[9]POA-2021'!$B$9:$E$252,3,0)</f>
        <v>Eficiencia</v>
      </c>
      <c r="G27" s="29" t="str">
        <f>+VLOOKUP($D27,'[9]POA-2021'!$B$9:$E$252,4,0)</f>
        <v xml:space="preserve">9 Implementar acciones para el desarrollo de las aptitudes, habilidades y capacidades de los servidores públicos de la institución. </v>
      </c>
      <c r="H27" s="31" t="str">
        <f>+VLOOKUP($D27,'[9]Secretaría General'!$A$7:$BE$29,H$11,0)</f>
        <v>4 Desarrollo y promulgación del conocimiento institucional</v>
      </c>
      <c r="I27" s="32" t="str">
        <f>+VLOOKUP($D27,'[9]Secretaría General'!$A$7:$BE$29,I$11,0)</f>
        <v>Secretaría General</v>
      </c>
      <c r="J27" s="32" t="str">
        <f>+VLOOKUP($D27,'[9]Secretaría General'!$A$7:$BE$29,J$11,0)</f>
        <v xml:space="preserve">Diseñar e implementar el Plan anual de vacantes y Plan de Previsión de Recursos Humanos </v>
      </c>
      <c r="K27" s="32" t="str">
        <f>+VLOOKUP($D27,'[9]Secretaría General'!$A$7:$BE$29,K$11,0)</f>
        <v xml:space="preserve">Determinar el nivel de ejecución del plan anual de vacantes y prevision del recurso humano , dando cumplimiento a la normatividad vigente </v>
      </c>
      <c r="L27" s="33">
        <f>+VLOOKUP($D27,'[9]Secretaría General'!$A$7:$BE$29,L$11,0)</f>
        <v>1</v>
      </c>
      <c r="M27" s="35">
        <f>+VLOOKUP($D27,'[9]Secretaría General'!$A$7:$BE$29,M$11,0)</f>
        <v>0.5</v>
      </c>
      <c r="N27" s="35">
        <f>+VLOOKUP($D27,'[9]Secretaría General'!$A$7:$BE$29,N$11,0)</f>
        <v>0.5</v>
      </c>
      <c r="O27" s="36" t="str">
        <f>+VLOOKUP($D27,'[9]Secretaría General'!$A$7:$BE$29,O$11,0)</f>
        <v xml:space="preserve">1. Resultados alcanzados a la fecha: En el primer trimestre del presente año, se consolidó el 100% la información de vacantes, para la elaboraciòn del Plan anual de vacantes 2021.
2. Inconvenientes presentados: No se presentaron inconvenientes, de acuerdo a la información de la planta de personal.
3. Acciones de mejora si aplican: Contar de manera oportuna con la información actualizada de la planta de personal para contar con datos objetivos de manera oportuna. Se plantea ajustar el indicador, para que la mediciòn sea mas objetiva. </v>
      </c>
      <c r="P27" s="29"/>
      <c r="Q27" s="45"/>
      <c r="R27" s="45"/>
    </row>
    <row r="28" spans="1:24" ht="135" x14ac:dyDescent="0.2">
      <c r="A28" s="28" t="e">
        <f>+VLOOKUP($D28,'[9]Secretaría General'!$A$7:$BE$29,A$11,0)</f>
        <v>#VALUE!</v>
      </c>
      <c r="B28" s="28" t="str">
        <f t="shared" si="0"/>
        <v>3</v>
      </c>
      <c r="C28" s="28" t="str">
        <f t="shared" si="1"/>
        <v>4</v>
      </c>
      <c r="D28" s="45" t="s">
        <v>43</v>
      </c>
      <c r="E28" s="29" t="str">
        <f>+VLOOKUP($D28,'[9]POA-2021'!$B$9:$E$252,2,0)</f>
        <v>3 Fortalecer la gestión del conocimiento, capacidades y competencias de los servidores públicos de la institución.</v>
      </c>
      <c r="F28" s="30" t="str">
        <f>+VLOOKUP($D28,'[9]POA-2021'!$B$9:$E$252,3,0)</f>
        <v>Eficiencia</v>
      </c>
      <c r="G28" s="29" t="str">
        <f>+VLOOKUP($D28,'[9]POA-2021'!$B$9:$E$252,4,0)</f>
        <v xml:space="preserve">9 Implementar acciones para el desarrollo de las aptitudes, habilidades y capacidades de los servidores públicos de la institución. </v>
      </c>
      <c r="H28" s="31" t="str">
        <f>+VLOOKUP($D28,'[9]Secretaría General'!$A$7:$BE$29,H$11,0)</f>
        <v>4 Desarrollo y promulgación del conocimiento institucional</v>
      </c>
      <c r="I28" s="32" t="str">
        <f>+VLOOKUP($D28,'[9]Secretaría General'!$A$7:$BE$29,I$11,0)</f>
        <v>Secretaría General</v>
      </c>
      <c r="J28" s="32" t="str">
        <f>+VLOOKUP($D28,'[9]Secretaría General'!$A$7:$BE$29,J$11,0)</f>
        <v>Ejecutar el Plan Estratégico del Talento Humano</v>
      </c>
      <c r="K28" s="32" t="str">
        <f>+VLOOKUP($D28,'[9]Secretaría General'!$A$7:$BE$29,K$11,0)</f>
        <v>Determinar el nivel de ejecución del plan estrategico de talento humano de acuerdo a la normatividad vigente</v>
      </c>
      <c r="L28" s="33">
        <f>+VLOOKUP($D28,'[9]Secretaría General'!$A$7:$BE$29,L$11,0)</f>
        <v>1</v>
      </c>
      <c r="M28" s="35">
        <f>+VLOOKUP($D28,'[9]Secretaría General'!$A$7:$BE$29,M$11,0)</f>
        <v>0.60064935064935066</v>
      </c>
      <c r="N28" s="35">
        <f>+VLOOKUP($D28,'[9]Secretaría General'!$A$7:$BE$29,N$11,0)</f>
        <v>0.60064935064935066</v>
      </c>
      <c r="O28" s="36" t="str">
        <f>+VLOOKUP($D28,'[9]Secretaría General'!$A$7:$BE$29,O$11,0)</f>
        <v>1. Resultados alcanzados a la fecha: En el primer trimestre del presente año, se dio cumplimiento del 41,58% del indicador, con la  elaboracion e identificacion del Plan Estrategico de Talento Humano y frente al cumplimiento de los lineamientos establecidos en el  autodiagnostico de MIPG del Grupo de Talento Humano, asi:
Total actividades identificadas: 77
Total actividades ejecutadas:  54
Total actividades pendientes: 23
2. Inconvenientes presentados: 
No se presentan ningun inconveniente.
3. Acciones de mejora si aplican: NA</v>
      </c>
      <c r="P28" s="29"/>
      <c r="Q28" s="45"/>
      <c r="R28" s="45"/>
    </row>
    <row r="29" spans="1:24" ht="67.5" x14ac:dyDescent="0.2">
      <c r="A29" s="28" t="e">
        <f>+VLOOKUP($D29,'[9]Secretaría General'!$A$7:$BE$29,A$11,0)</f>
        <v>#VALUE!</v>
      </c>
      <c r="B29" s="28" t="str">
        <f t="shared" si="0"/>
        <v>3</v>
      </c>
      <c r="C29" s="28" t="str">
        <f t="shared" si="1"/>
        <v>4</v>
      </c>
      <c r="D29" s="45" t="s">
        <v>44</v>
      </c>
      <c r="E29" s="29" t="str">
        <f>+VLOOKUP($D29,'[9]POA-2021'!$B$9:$E$252,2,0)</f>
        <v>3 Fortalecer la gestión del conocimiento, capacidades y competencias de los servidores públicos de la institución.</v>
      </c>
      <c r="F29" s="30" t="str">
        <f>+VLOOKUP($D29,'[9]POA-2021'!$B$9:$E$252,3,0)</f>
        <v>Eficiencia</v>
      </c>
      <c r="G29" s="29" t="str">
        <f>+VLOOKUP($D29,'[9]POA-2021'!$B$9:$E$252,4,0)</f>
        <v xml:space="preserve">9 Implementar acciones para el desarrollo de las aptitudes, habilidades y capacidades de los servidores públicos de la institución. </v>
      </c>
      <c r="H29" s="31" t="str">
        <f>+VLOOKUP($D29,'[9]Secretaría General'!$A$7:$BE$29,H$11,0)</f>
        <v>4 Desarrollo y promulgación del conocimiento institucional</v>
      </c>
      <c r="I29" s="32" t="str">
        <f>+VLOOKUP($D29,'[9]Secretaría General'!$A$7:$BE$29,I$11,0)</f>
        <v>Secretaría General</v>
      </c>
      <c r="J29" s="32" t="str">
        <f>+VLOOKUP($D29,'[9]Secretaría General'!$A$7:$BE$29,J$11,0)</f>
        <v>Diseñar y ejecutar el Plan de Trabajo de Seguridad y Salud en el Trabajo</v>
      </c>
      <c r="K29" s="32" t="str">
        <f>+VLOOKUP($D29,'[9]Secretaría General'!$A$7:$BE$29,K$11,0)</f>
        <v>Mejorar las condiciones de Salud y Seguridad en el Trabajo de los Servidores Publicos</v>
      </c>
      <c r="L29" s="33">
        <f>+VLOOKUP($D29,'[9]Secretaría General'!$A$7:$BE$29,L$11,0)</f>
        <v>1</v>
      </c>
      <c r="M29" s="34">
        <f>+VLOOKUP($D29,'[9]Secretaría General'!$A$7:$BE$29,M$11,0)</f>
        <v>0.55000000000000004</v>
      </c>
      <c r="N29" s="35">
        <f>+VLOOKUP($D29,'[9]Secretaría General'!$A$7:$BE$29,N$11,0)</f>
        <v>0.55000000000000004</v>
      </c>
      <c r="O29" s="36" t="str">
        <f>+VLOOKUP($D29,'[9]Secretaría General'!$A$7:$BE$29,O$11,0)</f>
        <v>1. Resultados Alcanzados a la fecha
2. Inconvenientes presentados
3. Acciones de Mejora si aplican</v>
      </c>
      <c r="P29" s="29"/>
      <c r="Q29" s="45"/>
      <c r="R29" s="45"/>
    </row>
    <row r="30" spans="1:24" ht="112.5" x14ac:dyDescent="0.2">
      <c r="A30" s="28" t="e">
        <f>+VLOOKUP($D30,'[9]Secretaría General'!$A$7:$BE$29,A$11,0)</f>
        <v>#VALUE!</v>
      </c>
      <c r="B30" s="28" t="str">
        <f t="shared" si="0"/>
        <v>4</v>
      </c>
      <c r="C30" s="28" t="str">
        <f t="shared" si="1"/>
        <v>5</v>
      </c>
      <c r="D30" s="45" t="s">
        <v>45</v>
      </c>
      <c r="E30" s="29" t="str">
        <f>+VLOOKUP($D30,'[9]POA-2021'!$B$9:$E$252,2,0)</f>
        <v>4 Contribuir a una Colombia legal y transparente mediante la implementación de acciones que mitiguen los efectos de la ilegalidad y la corrupción.</v>
      </c>
      <c r="F30" s="30" t="str">
        <f>+VLOOKUP($D30,'[9]POA-2021'!$B$9:$E$252,3,0)</f>
        <v>Transparencia</v>
      </c>
      <c r="G30" s="29" t="str">
        <f>+VLOOKUP($D30,'[9]POA-2021'!$B$9:$E$252,4,0)</f>
        <v>12 Fortalecer la presencia del Invima como actor clave en las acciones   para el control de la ilegalidad del país</v>
      </c>
      <c r="H30" s="31" t="str">
        <f>+VLOOKUP($D30,'[9]Secretaría General'!$A$7:$BE$29,H$11,0)</f>
        <v>5 Gestión de la transparencia, participación ciudadana, rendición de cuentas y lucha contra la ilegalidad</v>
      </c>
      <c r="I30" s="32" t="str">
        <f>+VLOOKUP($D30,'[9]Secretaría General'!$A$7:$BE$29,I$11,0)</f>
        <v>Secretaría General</v>
      </c>
      <c r="J30" s="32" t="str">
        <f>+VLOOKUP($D30,'[9]Secretaría General'!$A$7:$BE$29,J$11,0)</f>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
      <c r="K30" s="32" t="str">
        <f>+VLOOKUP($D30,'[9]Secretaría General'!$A$7:$BE$29,K$11,0)</f>
        <v xml:space="preserve">Desarrollar acciones de lucha contra la ilegalidad en plataformas de comercio electrónico, redes sociales y sitios web que publicitan productos competencia del INVIMA que incumplen con la normatividad sanitaria vigente. </v>
      </c>
      <c r="L30" s="33">
        <f>+VLOOKUP($D30,'[9]Secretaría General'!$A$7:$BE$29,L$11,0)</f>
        <v>3500</v>
      </c>
      <c r="M30" s="34">
        <f>+VLOOKUP($D30,'[9]Secretaría General'!$A$7:$BE$29,M$11,0)</f>
        <v>4271</v>
      </c>
      <c r="N30" s="35">
        <f>+VLOOKUP($D30,'[9]Secretaría General'!$A$7:$BE$29,N$11,0)</f>
        <v>1</v>
      </c>
      <c r="O30" s="36" t="str">
        <f>+VLOOKUP($D30,'[9]Secretaría General'!$A$7:$BE$29,O$11,0)</f>
        <v>1. Resultados Alcanzados a la fecha
A corte del primer trimestre se han realizado 2.708 (77%)  suspensiones y/o reportes de publicidad en la Plataforma de Comercio electrónico de Mercadolibre. Según lo establecido en el  Convenio fueron 2.678  publicaciones suspendidas directamente por el Instituto, 5 sitios web y 25 reportes a Facebook Inc de publicaciones en redes sociales de Instagran y Facebook. 
Lo anterior, en razón a que se encontraron productos fraudulentos, con publicidad no autorizada y productos con alerta sanitaria para su uso y consumo. 
2. Inconvenientes presentados: NA
3. Acciones de Mejora si aplican:NA</v>
      </c>
      <c r="P30" s="29"/>
      <c r="Q30" s="45"/>
      <c r="R30" s="45"/>
    </row>
    <row r="31" spans="1:24" ht="157.5" x14ac:dyDescent="0.2">
      <c r="A31" s="28" t="e">
        <f>+VLOOKUP($D31,'[9]Secretaría General'!$A$7:$BE$29,A$11,0)</f>
        <v>#VALUE!</v>
      </c>
      <c r="B31" s="28" t="str">
        <f t="shared" si="0"/>
        <v>4</v>
      </c>
      <c r="C31" s="28" t="str">
        <f t="shared" si="1"/>
        <v>5</v>
      </c>
      <c r="D31" s="45" t="s">
        <v>46</v>
      </c>
      <c r="E31" s="29" t="str">
        <f>+VLOOKUP($D31,'[9]POA-2021'!$B$9:$E$252,2,0)</f>
        <v>4 Contribuir a una Colombia legal y transparente mediante la implementación de acciones que mitiguen los efectos de la ilegalidad y la corrupción.</v>
      </c>
      <c r="F31" s="30" t="str">
        <f>+VLOOKUP($D31,'[9]POA-2021'!$B$9:$E$252,3,0)</f>
        <v>Transparencia</v>
      </c>
      <c r="G31" s="29" t="str">
        <f>+VLOOKUP($D31,'[9]POA-2021'!$B$9:$E$252,4,0)</f>
        <v>12 Fortalecer la presencia del Invima como actor clave en las acciones   para el control de la ilegalidad del país</v>
      </c>
      <c r="H31" s="31" t="str">
        <f>+VLOOKUP($D31,'[9]Secretaría General'!$A$7:$BE$29,H$11,0)</f>
        <v>5 Gestión de la transparencia, participación ciudadana, rendición de cuentas y lucha contra la ilegalidad</v>
      </c>
      <c r="I31" s="32" t="str">
        <f>+VLOOKUP($D31,'[9]Secretaría General'!$A$7:$BE$29,I$11,0)</f>
        <v>Secretaría General</v>
      </c>
      <c r="J31" s="32" t="str">
        <f>+VLOOKUP($D31,'[9]Secretaría General'!$A$7:$BE$29,J$11,0)</f>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
      <c r="K31" s="32" t="str">
        <f>+VLOOKUP($D31,'[9]Secretaría General'!$A$7:$BE$29,K$11,0)</f>
        <v>Realizar acciones en la lucha contra la ilegalidad y contrabando en comercio tradicional, con operativos propios o en trabajo conjunto con otras Entidades Judiciales, sanitarias y organismos de control.</v>
      </c>
      <c r="L31" s="33">
        <f>+VLOOKUP($D31,'[9]Secretaría General'!$A$7:$BE$29,L$11,0)</f>
        <v>0.8</v>
      </c>
      <c r="M31" s="34">
        <f>+VLOOKUP($D31,'[9]Secretaría General'!$A$7:$BE$29,M$11,0)</f>
        <v>0.57499999999999996</v>
      </c>
      <c r="N31" s="35">
        <f>+VLOOKUP($D31,'[9]Secretaría General'!$A$7:$BE$29,N$11,0)</f>
        <v>0.71874999999999989</v>
      </c>
      <c r="O31" s="36" t="str">
        <f>+VLOOKUP($D31,'[9]Secretaría General'!$A$7:$BE$29,O$11,0)</f>
        <v>A corte del primer trimestre de 2021, el Grupo Unidad de reacción inmediata realizó 28 visitas de ilegalidad en modalidades de acompañamientos solicitados en las ciudades de Bogotá, Bucaramanga, Buenaventura, Cali, la tebaida, Montería, Salento y Sogamoso;   en las caules se presentó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Inconvenientes presentados: Se presentaron visitas en los cuales los productos presentanban conformidad en la normatividad sanitaria vigente.
Acciones de Mejora: Realizar verificaciones previamente en la planificación que permitan garantizar efectividad en las visitas.</v>
      </c>
      <c r="P31" s="29"/>
      <c r="Q31" s="45"/>
      <c r="R31" s="45"/>
    </row>
    <row r="32" spans="1:24" ht="90" x14ac:dyDescent="0.2">
      <c r="A32" s="28" t="e">
        <f>+VLOOKUP($D32,'[9]Secretaría General'!$A$7:$BE$29,A$11,0)</f>
        <v>#VALUE!</v>
      </c>
      <c r="B32" s="28" t="str">
        <f t="shared" si="0"/>
        <v>4</v>
      </c>
      <c r="C32" s="28" t="str">
        <f t="shared" si="1"/>
        <v>5</v>
      </c>
      <c r="D32" s="45" t="s">
        <v>47</v>
      </c>
      <c r="E32" s="29" t="str">
        <f>+VLOOKUP($D32,'[9]POA-2021'!$B$9:$E$252,2,0)</f>
        <v>4 Contribuir a una Colombia legal y transparente mediante la implementación de acciones que mitiguen los efectos de la ilegalidad y la corrupción.</v>
      </c>
      <c r="F32" s="30" t="str">
        <f>+VLOOKUP($D32,'[9]POA-2021'!$B$9:$E$252,3,0)</f>
        <v>Transparencia</v>
      </c>
      <c r="G32" s="29" t="str">
        <f>+VLOOKUP($D32,'[9]POA-2021'!$B$9:$E$252,4,0)</f>
        <v>12 Fortalecer la presencia del Invima como actor clave en las acciones   para el control de la ilegalidad del país</v>
      </c>
      <c r="H32" s="31" t="str">
        <f>+VLOOKUP($D32,'[9]Secretaría General'!$A$7:$BE$29,H$11,0)</f>
        <v>5 Gestión de la transparencia, participación ciudadana, rendición de cuentas y lucha contra la ilegalidad</v>
      </c>
      <c r="I32" s="32" t="str">
        <f>+VLOOKUP($D32,'[9]Secretaría General'!$A$7:$BE$29,I$11,0)</f>
        <v>Secretaría General</v>
      </c>
      <c r="J32" s="32" t="str">
        <f>+VLOOKUP($D32,'[9]Secretaría General'!$A$7:$BE$29,J$11,0)</f>
        <v>Informar a la ciudadanía mediante el Observatorio Nacional de Ilegalidad y Contrabando del Instituto, la gestión de las denuncias con los indicadores, casos exitosos y la educación ciudadana sobre el consumo de productos seguros y legales.</v>
      </c>
      <c r="K32" s="32" t="str">
        <f>+VLOOKUP($D32,'[9]Secretaría General'!$A$7:$BE$29,K$11,0)</f>
        <v>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v>
      </c>
      <c r="L32" s="33">
        <f>+VLOOKUP($D32,'[9]Secretaría General'!$A$7:$BE$29,L$11,0)</f>
        <v>1</v>
      </c>
      <c r="M32" s="34">
        <f>+VLOOKUP($D32,'[9]Secretaría General'!$A$7:$BE$29,M$11,0)</f>
        <v>0.5</v>
      </c>
      <c r="N32" s="35">
        <f>+VLOOKUP($D32,'[9]Secretaría General'!$A$7:$BE$29,N$11,0)</f>
        <v>0.5</v>
      </c>
      <c r="O32" s="36" t="str">
        <f>+VLOOKUP($D32,'[9]Secretaría General'!$A$7:$BE$29,O$11,0)</f>
        <v>1. Resultados Alcanzados a la fecha
2. Inconvenientes presentados
3. Acciones de Mejora si aplican</v>
      </c>
      <c r="P32" s="29"/>
      <c r="Q32" s="45"/>
      <c r="R32" s="45"/>
    </row>
    <row r="33" spans="1:18" ht="123.75" x14ac:dyDescent="0.2">
      <c r="A33" s="28" t="e">
        <f>+VLOOKUP($D33,'[9]Secretaría General'!$A$7:$BE$29,A$11,0)</f>
        <v>#VALUE!</v>
      </c>
      <c r="B33" s="28" t="str">
        <f t="shared" si="0"/>
        <v>2</v>
      </c>
      <c r="C33" s="28" t="str">
        <f t="shared" si="1"/>
        <v>3</v>
      </c>
      <c r="D33" s="45" t="s">
        <v>48</v>
      </c>
      <c r="E33" s="29" t="str">
        <f>+VLOOKUP($D33,'[9]POA-2021'!$B$9:$E$252,2,0)</f>
        <v xml:space="preserve">2 Prestar servicios con estándares de calidad para afianzar la confianza de la población </v>
      </c>
      <c r="F33" s="30" t="str">
        <f>+VLOOKUP($D33,'[9]POA-2021'!$B$9:$E$252,3,0)</f>
        <v>Eficiencia</v>
      </c>
      <c r="G33" s="29" t="str">
        <f>+VLOOKUP($D33,'[9]POA-2021'!$B$9:$E$252,4,0)</f>
        <v>8 Fortalecer la gestión de los procesos administrativos y de apoyo de la Entidad</v>
      </c>
      <c r="H33" s="31" t="str">
        <f>+VLOOKUP($D33,'[9]Secretaría General'!$A$7:$BE$29,H$11,0)</f>
        <v xml:space="preserve">3 Fortalecimiento institucional de la gestión administrativa y de apoyo del Invima </v>
      </c>
      <c r="I33" s="32" t="str">
        <f>+VLOOKUP($D33,'[9]Secretaría General'!$A$7:$BE$29,I$11,0)</f>
        <v>Secretaría General</v>
      </c>
      <c r="J33" s="32" t="str">
        <f>+VLOOKUP($D33,'[9]Secretaría General'!$A$7:$BE$29,J$11,0)</f>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
      <c r="K33" s="32" t="str">
        <f>+VLOOKUP($D33,'[9]Secretaría General'!$A$7:$BE$29,K$11,0)</f>
        <v>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
      <c r="L33" s="33">
        <f>+VLOOKUP($D33,'[9]Secretaría General'!$A$7:$BE$29,L$11,0)</f>
        <v>5008</v>
      </c>
      <c r="M33" s="34">
        <f>+VLOOKUP($D33,'[9]Secretaría General'!$A$7:$BE$29,M$11,0)</f>
        <v>5008</v>
      </c>
      <c r="N33" s="35">
        <f>+VLOOKUP($D33,'[9]Secretaría General'!$A$7:$BE$29,N$11,0)</f>
        <v>1</v>
      </c>
      <c r="O33" s="36" t="str">
        <f>+VLOOKUP($D33,'[9]Secretaría General'!$A$7:$BE$29,O$11,0)</f>
        <v>1. Resultados alcanzados a la fecha:  Para este  trimestre se alcanzó a ejecutar 240 trámites de registros sanitarios ordenados en las respectivas carpetas, equivalente al 1.2 % de la meta anual . 
2. Inconvenientes presentados: Debido a fecha de inicio de la citada contratación (15 de marzo) la ejecución del inventario e integración documental solo se avanzó en un 1,2% de la meta anual , lo anterior teniendo en cuenta el limitado recurso operativo del Grupo que se asigna para esa actividad. 
3. Acciones de mejora, si aplican: se revisara el avance en el mes de abril del 2021 para establecer si es factiblecumplir con la meta anual propuesta, de no ser así, se gestionará el control de cambios respectivo</v>
      </c>
      <c r="P33" s="29"/>
      <c r="Q33" s="45"/>
      <c r="R33" s="45"/>
    </row>
    <row r="34" spans="1:18" ht="123.75" x14ac:dyDescent="0.2">
      <c r="A34" s="28" t="e">
        <f>+VLOOKUP($D34,'[9]Secretaría General'!$A$7:$BE$29,A$11,0)</f>
        <v>#VALUE!</v>
      </c>
      <c r="B34" s="28" t="str">
        <f t="shared" si="0"/>
        <v>2</v>
      </c>
      <c r="C34" s="28" t="str">
        <f t="shared" si="1"/>
        <v>3</v>
      </c>
      <c r="D34" s="45" t="s">
        <v>49</v>
      </c>
      <c r="E34" s="29" t="str">
        <f>+VLOOKUP($D34,'[9]POA-2021'!$B$9:$E$252,2,0)</f>
        <v xml:space="preserve">2 Prestar servicios con estándares de calidad para afianzar la confianza de la población </v>
      </c>
      <c r="F34" s="30" t="str">
        <f>+VLOOKUP($D34,'[9]POA-2021'!$B$9:$E$252,3,0)</f>
        <v>Eficiencia</v>
      </c>
      <c r="G34" s="29" t="str">
        <f>+VLOOKUP($D34,'[9]POA-2021'!$B$9:$E$252,4,0)</f>
        <v>8 Fortalecer la gestión de los procesos administrativos y de apoyo de la Entidad</v>
      </c>
      <c r="H34" s="31" t="str">
        <f>+VLOOKUP($D34,'[9]Secretaría General'!$A$7:$BE$29,H$11,0)</f>
        <v xml:space="preserve">3 Fortalecimiento institucional de la gestión administrativa y de apoyo del Invima </v>
      </c>
      <c r="I34" s="32" t="str">
        <f>+VLOOKUP($D34,'[9]Secretaría General'!$A$7:$BE$29,I$11,0)</f>
        <v>Secretaría General</v>
      </c>
      <c r="J34" s="32" t="str">
        <f>+VLOOKUP($D34,'[9]Secretaría General'!$A$7:$BE$29,J$11,0)</f>
        <v>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v>
      </c>
      <c r="K34" s="32" t="str">
        <f>+VLOOKUP($D34,'[9]Secretaría General'!$A$7:$BE$29,K$11,0)</f>
        <v>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
      <c r="L34" s="33">
        <f>+VLOOKUP($D34,'[9]Secretaría General'!$A$7:$BE$29,L$11,0)</f>
        <v>60</v>
      </c>
      <c r="M34" s="47">
        <f>+VLOOKUP($D34,'[9]Secretaría General'!$A$7:$BE$29,M$11,0)</f>
        <v>43</v>
      </c>
      <c r="N34" s="35">
        <f>+VLOOKUP($D34,'[9]Secretaría General'!$A$7:$BE$29,N$11,0)</f>
        <v>0.71666666666666667</v>
      </c>
      <c r="O34" s="36" t="str">
        <f>+VLOOKUP($D34,'[9]Secretaría General'!$A$7:$BE$29,O$11,0)</f>
        <v>1. Resultados alcanzados a la fecha:  Para el primer  trimestre,  se realizó el inventario documental de 16 cajas, equivalentes a 26,67% de la meta anual.
2. Inconvenientes presentados: Falta de espacio fisico de almacenamiento y de personal para el desarrollo de esta actividad.
3. Acciones de mejora, si aplican: para la presente vigencia  se esta en curso  el subproyecto :" Rediseño e implementación del Programa de Gestión Documental", una de las actividades del mismo es adelantar un proceso de contratación con el objeto: " Realizar el inventario documental del archivo central"., el cual se encuentra en curso.</v>
      </c>
      <c r="P34" s="29"/>
      <c r="Q34" s="45"/>
      <c r="R34" s="45"/>
    </row>
    <row r="35" spans="1:18" ht="45" x14ac:dyDescent="0.2">
      <c r="A35" s="28" t="e">
        <f>+VLOOKUP($D35,'[9]Secretaría General'!$A$7:$BE$29,A$11,0)</f>
        <v>#VALUE!</v>
      </c>
      <c r="B35" s="28" t="str">
        <f t="shared" si="0"/>
        <v>2</v>
      </c>
      <c r="C35" s="28" t="str">
        <f t="shared" si="1"/>
        <v>3</v>
      </c>
      <c r="D35" s="45" t="s">
        <v>50</v>
      </c>
      <c r="E35" s="29" t="str">
        <f>+VLOOKUP($D35,'[9]POA-2021'!$B$9:$E$252,2,0)</f>
        <v xml:space="preserve">2 Prestar servicios con estándares de calidad para afianzar la confianza de la población </v>
      </c>
      <c r="F35" s="30" t="str">
        <f>+VLOOKUP($D35,'[9]POA-2021'!$B$9:$E$252,3,0)</f>
        <v>Eficiencia</v>
      </c>
      <c r="G35" s="29" t="str">
        <f>+VLOOKUP($D35,'[9]POA-2021'!$B$9:$E$252,4,0)</f>
        <v>8 Fortalecer la gestión de los procesos administrativos y de apoyo de la Entidad</v>
      </c>
      <c r="H35" s="31" t="str">
        <f>+VLOOKUP($D35,'[9]Secretaría General'!$A$7:$BE$29,H$11,0)</f>
        <v xml:space="preserve">3 Fortalecimiento institucional de la gestión administrativa y de apoyo del Invima </v>
      </c>
      <c r="I35" s="32" t="str">
        <f>+VLOOKUP($D35,'[9]Secretaría General'!$A$7:$BE$29,I$11,0)</f>
        <v>Secretaría General</v>
      </c>
      <c r="J35" s="32" t="str">
        <f>+VLOOKUP($D35,'[9]Secretaría General'!$A$7:$BE$29,J$11,0)</f>
        <v>Gestionar la ejecución del plan anual de adquisiciones</v>
      </c>
      <c r="K35" s="32" t="str">
        <f>+VLOOKUP($D35,'[9]Secretaría General'!$A$7:$BE$29,K$11,0)</f>
        <v>Medir la gestión semestral en la  ejecución del plan anual de adquisiciones de acuerdo con la meta establecida para la vigencia.</v>
      </c>
      <c r="L35" s="35">
        <f>+VLOOKUP($D35,'[9]Secretaría General'!$A$7:$BE$29,L$11,0)</f>
        <v>0.9</v>
      </c>
      <c r="M35" s="48">
        <f>+VLOOKUP($D35,'[9]Secretaría General'!$A$7:$BE$29,M$11,0)</f>
        <v>0.40079999999999999</v>
      </c>
      <c r="N35" s="35">
        <f>+VLOOKUP($D35,'[9]Secretaría General'!$A$7:$BE$29,N$11,0)</f>
        <v>0.4453333333333333</v>
      </c>
      <c r="O35" s="36" t="str">
        <f>+VLOOKUP($D35,'[9]Secretaría General'!$A$7:$BE$29,O$11,0)</f>
        <v>Se reporta semestralmente.</v>
      </c>
      <c r="P35" s="29"/>
      <c r="Q35" s="45"/>
      <c r="R35" s="45"/>
    </row>
    <row r="36" spans="1:18" ht="67.5" x14ac:dyDescent="0.2">
      <c r="A36" s="28" t="e">
        <f>+VLOOKUP($D36,'[9]Secretaría General'!$A$7:$BE$29,A$11,0)</f>
        <v>#VALUE!</v>
      </c>
      <c r="B36" s="28" t="str">
        <f t="shared" si="0"/>
        <v>2</v>
      </c>
      <c r="C36" s="28" t="str">
        <f t="shared" si="1"/>
        <v>3</v>
      </c>
      <c r="D36" s="45" t="s">
        <v>51</v>
      </c>
      <c r="E36" s="29" t="str">
        <f>+VLOOKUP($D36,'[9]POA-2021'!$B$9:$E$252,2,0)</f>
        <v xml:space="preserve">2 Prestar servicios con estándares de calidad para afianzar la confianza de la población </v>
      </c>
      <c r="F36" s="30" t="str">
        <f>+VLOOKUP($D36,'[9]POA-2021'!$B$9:$E$252,3,0)</f>
        <v>Eficiencia</v>
      </c>
      <c r="G36" s="29" t="str">
        <f>+VLOOKUP($D36,'[9]POA-2021'!$B$9:$E$252,4,0)</f>
        <v>8 Fortalecer la gestión de los procesos administrativos y de apoyo de la Entidad</v>
      </c>
      <c r="H36" s="31" t="str">
        <f>+VLOOKUP($D36,'[9]Secretaría General'!$A$7:$BE$29,H$11,0)</f>
        <v xml:space="preserve">3 Fortalecimiento institucional de la gestión administrativa y de apoyo del Invima </v>
      </c>
      <c r="I36" s="32" t="str">
        <f>+VLOOKUP($D36,'[9]Secretaría General'!$A$7:$BE$29,I$11,0)</f>
        <v>Secretaría General</v>
      </c>
      <c r="J36" s="32" t="str">
        <f>+VLOOKUP($D36,'[9]Secretaría General'!$A$7:$BE$29,J$11,0)</f>
        <v xml:space="preserve">Reportar y generar alertas de los compromisos con saldos pendiente por ejecutar con el fin de evitar rezago presupuestal al cierre de la vigencia. </v>
      </c>
      <c r="K36" s="32" t="str">
        <f>+VLOOKUP($D36,'[9]Secretaría General'!$A$7:$BE$29,K$11,0)</f>
        <v xml:space="preserve"> Lograr una ejecución presupuestal eficiente,   permitiendo una mejor planeación e inversión de los recursos. 
</v>
      </c>
      <c r="L36" s="49">
        <f>+VLOOKUP($D36,'[9]Secretaría General'!$A$7:$BE$29,L$11,0)</f>
        <v>120151913621</v>
      </c>
      <c r="M36" s="49">
        <f>+VLOOKUP($D36,'[9]Secretaría General'!$A$7:$BE$29,M$11,0)</f>
        <v>82981088840.889999</v>
      </c>
      <c r="N36" s="35">
        <f>+VLOOKUP($D36,'[9]Secretaría General'!$A$7:$BE$29,N$11,0)</f>
        <v>0.6906347667723427</v>
      </c>
      <c r="O36" s="36" t="str">
        <f>+VLOOKUP($D36,'[9]Secretaría General'!$A$7:$BE$29,O$11,0)</f>
        <v>1. Resultados Alcanzados a la fecha:La ejecución presupuestal a nivel de obligacones para el periodo va en un 18% que corresponde a las obligaciones de tracto sucesivo (aseo, cafeteria, vigilancia, servicios públicos, contratistas) y el pago de nómina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oportunamente el presupuesto
3. Acciones de Mejora si aplican, para la feha no aplica plan de mejora.</v>
      </c>
      <c r="P36" s="29"/>
      <c r="Q36" s="45"/>
      <c r="R36" s="45"/>
    </row>
    <row r="37" spans="1:18" ht="45" x14ac:dyDescent="0.2">
      <c r="A37" s="28" t="e">
        <f>+VLOOKUP($D37,'[9]Secretaría General'!$A$7:$BE$29,A$11,0)</f>
        <v>#VALUE!</v>
      </c>
      <c r="B37" s="28" t="str">
        <f t="shared" si="0"/>
        <v>2</v>
      </c>
      <c r="C37" s="28" t="str">
        <f t="shared" si="1"/>
        <v>3</v>
      </c>
      <c r="D37" s="45" t="s">
        <v>52</v>
      </c>
      <c r="E37" s="29" t="str">
        <f>+VLOOKUP($D37,'[9]POA-2021'!$B$9:$E$252,2,0)</f>
        <v xml:space="preserve">2 Prestar servicios con estándares de calidad para afianzar la confianza de la población </v>
      </c>
      <c r="F37" s="30" t="str">
        <f>+VLOOKUP($D37,'[9]POA-2021'!$B$9:$E$252,3,0)</f>
        <v>Eficiencia</v>
      </c>
      <c r="G37" s="29" t="str">
        <f>+VLOOKUP($D37,'[9]POA-2021'!$B$9:$E$252,4,0)</f>
        <v>8 Fortalecer la gestión de los procesos administrativos y de apoyo de la Entidad</v>
      </c>
      <c r="H37" s="31" t="str">
        <f>+VLOOKUP($D37,'[9]Secretaría General'!$A$7:$BE$29,H$11,0)</f>
        <v xml:space="preserve">3 Fortalecimiento institucional de la gestión administrativa y de apoyo del Invima </v>
      </c>
      <c r="I37" s="32" t="str">
        <f>+VLOOKUP($D37,'[9]Secretaría General'!$A$7:$BE$29,I$11,0)</f>
        <v>Secretaría General</v>
      </c>
      <c r="J37" s="32" t="str">
        <f>+VLOOKUP($D37,'[9]Secretaría General'!$A$7:$BE$29,J$11,0)</f>
        <v xml:space="preserve">Reportar en SIIF NACION la información identificada como ingreso dentro de la  ley de tarifas de recaudos en la entidad. </v>
      </c>
      <c r="K37" s="32" t="str">
        <f>+VLOOKUP($D37,'[9]Secretaría General'!$A$7:$BE$29,K$11,0)</f>
        <v>Reportar la informacion de los ingresos por tarifas con el fin de revisar que las proyecciones de ingresos se cumplan oportunamente.</v>
      </c>
      <c r="L37" s="49">
        <f>+VLOOKUP($D37,'[9]Secretaría General'!$A$7:$BE$29,L$11,0)</f>
        <v>159489124883</v>
      </c>
      <c r="M37" s="49">
        <f>+VLOOKUP($D37,'[9]Secretaría General'!$A$7:$BE$29,M$11,0)</f>
        <v>122122562243.17</v>
      </c>
      <c r="N37" s="35">
        <f>+VLOOKUP($D37,'[9]Secretaría General'!$A$7:$BE$29,N$11,0)</f>
        <v>0.76571090557276666</v>
      </c>
      <c r="O37" s="36" t="str">
        <f>+VLOOKUP($D37,'[9]Secretaría General'!$A$7:$BE$29,O$11,0)</f>
        <v>1. Resultados Alcanzados a la fecha
2. Inconvenientes presentados
3. Acciones de Mejora si aplican</v>
      </c>
      <c r="P37" s="29"/>
      <c r="Q37" s="45"/>
      <c r="R37" s="45"/>
    </row>
    <row r="38" spans="1:18" ht="146.25" x14ac:dyDescent="0.2">
      <c r="A38" s="28" t="e">
        <f>+VLOOKUP($D38,'[9]Secretaría General'!$A$7:$BE$29,A$11,0)</f>
        <v>#VALUE!</v>
      </c>
      <c r="B38" s="28" t="str">
        <f t="shared" si="0"/>
        <v>4</v>
      </c>
      <c r="C38" s="28" t="str">
        <f t="shared" si="1"/>
        <v>5</v>
      </c>
      <c r="D38" s="45" t="s">
        <v>53</v>
      </c>
      <c r="E38" s="29" t="str">
        <f>+VLOOKUP($D38,'[9]POA-2021'!$B$9:$E$252,2,0)</f>
        <v>4 Contribuir a una Colombia legal y transparente mediante la implementación de acciones que mitiguen los efectos de la ilegalidad y la corrupción.</v>
      </c>
      <c r="F38" s="30" t="str">
        <f>+VLOOKUP($D38,'[9]POA-2021'!$B$9:$E$252,3,0)</f>
        <v>Transparencia</v>
      </c>
      <c r="G38" s="29" t="str">
        <f>+VLOOKUP($D38,'[9]POA-2021'!$B$9:$E$252,4,0)</f>
        <v>12 Fortalecer la presencia del Invima como actor clave en las acciones   para el control de la ilegalidad del país</v>
      </c>
      <c r="H38" s="31" t="str">
        <f>+VLOOKUP($D38,'[9]Secretaría General'!$A$7:$BE$29,H$11,0)</f>
        <v>5 Gestión de la transparencia, participación ciudadana, rendición de cuentas y lucha contra la ilegalidad</v>
      </c>
      <c r="I38" s="32" t="str">
        <f>+VLOOKUP($D38,'[9]Secretaría General'!$A$7:$BE$29,I$11,0)</f>
        <v>Secretaría General</v>
      </c>
      <c r="J38" s="32" t="str">
        <f>+VLOOKUP($D38,'[9]Secretaría General'!$A$7:$BE$29,J$11,0)</f>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
      <c r="K38" s="32" t="str">
        <f>+VLOOKUP($D38,'[9]Secretaría General'!$A$7:$BE$29,K$11,0)</f>
        <v>Desarrollar acciones en articulación con los Centros Integrados ICA, Invima, POLFA/DIAN para fortalecer monitoreo, vigilancia y control de Productos competencia del Instituto.</v>
      </c>
      <c r="L38" s="35">
        <f>+VLOOKUP($D38,'[9]Secretaría General'!$A$7:$BE$29,L$11,0)</f>
        <v>0.9</v>
      </c>
      <c r="M38" s="33">
        <f>+VLOOKUP($D38,'[9]Secretaría General'!$A$7:$BE$29,M$11,0)</f>
        <v>0.67500000000000004</v>
      </c>
      <c r="N38" s="35">
        <f>+VLOOKUP($D38,'[9]Secretaría General'!$A$7:$BE$29,N$11,0)</f>
        <v>0.75</v>
      </c>
      <c r="O38" s="36" t="str">
        <f>+VLOOKUP($D38,'[9]Secretaría General'!$A$7:$BE$29,O$11,0)</f>
        <v>1. Resultados Alcanzados a la fecha
Se atendieron 18 requerimientos en el marco del CIIIP a nivel nacional, con atención del 100%, de los cuales: 
- 6 fueron solicitudes de acompañamientos en: B arranquilla, Bogotá y Cúcuta
- 9 consultas para registros sanitarios en diligencias de la POLFA y 
- 2 reuniones de gestión para Ipiales y Cúcuta.
2. Inconvenientes presentados: NA
3. Acciones de Mejora si aplican: NA</v>
      </c>
      <c r="P38" s="29"/>
      <c r="Q38" s="45"/>
      <c r="R38" s="45"/>
    </row>
    <row r="39" spans="1:18" ht="56.25" x14ac:dyDescent="0.2">
      <c r="A39" s="28" t="e">
        <f>+VLOOKUP($D39,'[9]Secretaría General'!$A$7:$BE$29,A$11,0)</f>
        <v>#VALUE!</v>
      </c>
      <c r="B39" s="28" t="str">
        <f t="shared" si="0"/>
        <v>2</v>
      </c>
      <c r="C39" s="28" t="str">
        <f t="shared" si="1"/>
        <v>3</v>
      </c>
      <c r="D39" s="45" t="s">
        <v>54</v>
      </c>
      <c r="E39" s="29" t="str">
        <f>+VLOOKUP($D39,'[9]POA-2021'!$B$9:$E$252,2,0)</f>
        <v xml:space="preserve">2 Prestar servicios con estándares de calidad para afianzar la confianza de la población </v>
      </c>
      <c r="F39" s="30" t="str">
        <f>+VLOOKUP($D39,'[9]POA-2021'!$B$9:$E$252,3,0)</f>
        <v>Eficiencia</v>
      </c>
      <c r="G39" s="29" t="str">
        <f>+VLOOKUP($D39,'[9]POA-2021'!$B$9:$E$252,4,0)</f>
        <v>8 Fortalecer la gestión de los procesos administrativos y de apoyo de la Entidad</v>
      </c>
      <c r="H39" s="31" t="str">
        <f>+VLOOKUP($D39,'[9]Secretaría General'!$A$7:$BE$29,H$11,0)</f>
        <v xml:space="preserve">3 Fortalecimiento institucional de la gestión administrativa y de apoyo del Invima </v>
      </c>
      <c r="I39" s="32" t="str">
        <f>+VLOOKUP($D39,'[9]Secretaría General'!$A$7:$BE$29,I$11,0)</f>
        <v>Secretaría General</v>
      </c>
      <c r="J39" s="32" t="str">
        <f>+VLOOKUP($D39,'[9]Secretaría General'!$A$7:$BE$29,J$11,0)</f>
        <v>Ejecutar el 95%  de los recursos del presupuesto de invesión apropiado para la vigencia</v>
      </c>
      <c r="K39" s="32" t="str">
        <f>+VLOOKUP($D39,'[9]Secretaría General'!$A$7:$BE$29,K$11,0)</f>
        <v>Cumplir con la ejecución del presupuesto de inversión apropiado a la dependencia de acuerdo a los lineamientos establecidos por la Oficina Asesora de Planeación</v>
      </c>
      <c r="L39" s="49">
        <f>+VLOOKUP($D39,'[9]Secretaría General'!$A$7:$BE$29,L$11,0)</f>
        <v>6328236428.9744997</v>
      </c>
      <c r="M39" s="49">
        <f>+VLOOKUP($D39,'[9]Secretaría General'!$A$7:$BE$29,M$11,0)</f>
        <v>663863975.30483508</v>
      </c>
      <c r="N39" s="35">
        <f>+VLOOKUP($D39,'[9]Secretaría General'!$A$7:$BE$29,N$11,0)</f>
        <v>0.10490505257756548</v>
      </c>
      <c r="O39" s="36" t="str">
        <f>+VLOOKUP($D39,'[9]Secretaría General'!$A$7:$BE$29,O$11,0)</f>
        <v>1. Resultados Alcanzados a la fecha: Durante le primer trimestre se han gestionado y porcesos e contratacion por valor de  $ 210.035.954,06 , al corte  de marzo 31 en obligaciones se tiene $ 9.461.050, correspondiente al 0.15 % de la ejecución del presupuesto asigando a al secretaria General
2. Inconvenientes presentados: N/A
3. Acciones de Mejora si aplican: N/A</v>
      </c>
      <c r="P39" s="29"/>
      <c r="Q39" s="45"/>
      <c r="R39" s="45"/>
    </row>
    <row r="40" spans="1:18" ht="409.5" x14ac:dyDescent="0.2">
      <c r="A40" s="28" t="e">
        <f>+VLOOKUP($D40,'[9]Of de Planeación'!$A$7:$BD$21,A$11,0)</f>
        <v>#VALUE!</v>
      </c>
      <c r="B40" s="28" t="str">
        <f t="shared" si="0"/>
        <v>2</v>
      </c>
      <c r="C40" s="28" t="str">
        <f t="shared" si="1"/>
        <v>3</v>
      </c>
      <c r="D40" s="45" t="s">
        <v>55</v>
      </c>
      <c r="E40" s="29" t="str">
        <f>+VLOOKUP($D40,'[9]POA-2021'!$B$9:$E$252,2,0)</f>
        <v xml:space="preserve">2 Prestar servicios con estándares de calidad para afianzar la confianza de la población </v>
      </c>
      <c r="F40" s="30" t="str">
        <f>+VLOOKUP($D40,'[9]POA-2021'!$B$9:$E$252,3,0)</f>
        <v>Eficiencia</v>
      </c>
      <c r="G40" s="29" t="str">
        <f>+VLOOKUP($D40,'[9]POA-2021'!$B$9:$E$252,4,0)</f>
        <v>8 Fortalecer la gestión de los procesos administrativos y de apoyo de la Entidad</v>
      </c>
      <c r="H40" s="38" t="str">
        <f>+VLOOKUP($D40,'[9]Of de Planeación'!$A$7:$BD$21,H$11,0)</f>
        <v xml:space="preserve">3 Fortalecimiento institucional de la gestión administrativa y de apoyo del Invima </v>
      </c>
      <c r="I40" s="39" t="str">
        <f>+VLOOKUP($D40,'[9]Of de Planeación'!$A$7:$BD$21,I$11,0)</f>
        <v>Oficina Asesora de Planeación</v>
      </c>
      <c r="J40" s="39" t="str">
        <f>+VLOOKUP($D40,'[9]Of de Planeación'!$A$7:$BD$21,J$11,0)</f>
        <v>Realizar  el seguimiento y control a la ejecución de Subproyectos institucionales definidos en  Plan Estratégico de la entidad para la vigencia</v>
      </c>
      <c r="K40" s="39" t="str">
        <f>+VLOOKUP($D40,'[9]Of de Planeación'!$A$7:$BD$21,K$11,0)</f>
        <v>Evaluar el cumplimiento de los Programas, proyectos y Subproyectos institucionales en el marco de la Plataforma Estratégica</v>
      </c>
      <c r="L40" s="40">
        <f>+VLOOKUP($D40,'[9]Of de Planeación'!$A$7:$BD$21,L$11,0)</f>
        <v>60</v>
      </c>
      <c r="M40" s="41">
        <f>+VLOOKUP($D40,'[9]Of de Planeación'!$A$7:$BD$21,M$11,0)</f>
        <v>46</v>
      </c>
      <c r="N40" s="42">
        <f>+VLOOKUP($D40,'[9]Of de Planeación'!$A$7:$BD$21,N$11,0)</f>
        <v>0.76666666666666672</v>
      </c>
      <c r="O40" s="36" t="str">
        <f>+VLOOKUP($D40,'[9]Of de Planeación'!$A$7:$BD$21,O$11,0)</f>
        <v>Durante los  meses de diciembre de 2020 y enero de 2021 se llevó a cabo la cuarta tutoría con corte a diciembre 31 de la vigencia 2020,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IV Tutoría presentó un avance de ejecución de 86 %.
Programa 2- Mejoramiento de Calidad en procesos y trámites el cual consta de 3 proyectos. Una vez consolidada la información obtenida en la IV Tutoría presentó un avance de ejecución de 57%.
Programa 3- Fortalecimiento Institucional de la gestión Administrativa y de apoyo del Invima el cual consta de 1 proyecto. Una vez consolidada la información obtenida en la IV Tutoría presentó un avance de ejecución de 77%.
Programa 4- Desarrollo y promulgación del conocimiento institucional el cual consta de 1 proyecto. Una vez consolidada la información obtenida en la IV Tutoría presentó un avance de ejecución de 100%, y
Programa 5- Gestión de la transparencia, participación ciudadana, rendición de cuentas y lucha contra la ilegalidad el cual consta de 1 proyecto. Una vez consolidada la información obtenida en la IV Tutoría presentó un avance de ejecución de 41%.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Subproyectos institucionales que tenían fecha de finalización en la vigencia 2020, y porcentaje de ejecución de actividades: 
*Fortalecimiento de la vigilancia sanitaria-Monitoreo de Publicidad: 100%
*Verificación de patógenos: 99%
*Monitoreo - Trichinella :100%
*Nutrientes de interés en salud pública 2019: 100%
*Riesgos Químicos Origen Animal 2019: 98%
*Vigilancia y Control de Residuos y contaminantes químicos en Alimentos y Bebidas - Procesados: 100%
*Demuestra la Calidad en Cosméticos 2020: 100%
*Fortalecimiento de la red nacional de Farmacovigilancia para la monitorización de la seguridad de los medicamentos a nivel nacional 2020: 80%
*Prevención, Pedagogía y Responsabilidad Sanitaria para todos 2020: 100%
*Fortalecimiento de la gestión del conocimiento, capacidades y competencias del Instituto y mantenimiento del estatus sanitario a nivel nacional e internacional: 100%
*Fortalecimiento y apoyo a emprendimiento empresarial  en búsqueda del mejoramiento sanitario y desarrollo económico y social del país: 100%
*Mejoramiento del sistema nacional de control e inocuidad de alimentos de consumo Nacional y exportación bajo un enfoque de riesgo nacional 2020: 84%
*Educación sanitaria virtual en IVC de Alimentos y Bebidas. E-Learning 2020: 100%
*Implementación de la Circular 046 de 2016 (2020): 100%
*La Norma en sus Regiones 2020: 100%
*Fortalecimiento de la imagen del Invima como la autoridad sanitaria que protege la salud de los residentes en el territorio colombiano 2020: 93%
*Inteligencia de Negocios Fase I 2020 (Proceso de Registro Sanitario): 100%
*Mejoramiento y soporte a los sistemas de información:  99%
*Gobierno Digital: 100%
*Adecuación y dotación Infraestructura física INVIMA a nivel nacional 2020: 73%
*Rediseño e implementación del Programa de Gestión Documental:64%
*Gira Sanitaria para Nuevos Mandatarios: 100%
*Registro de obras funcionarios Invima 2020:  100%
En el mes de octubre de 2020 fueron solicitados los siguientes controles de cambio por parte de las diferentes dependencias
*Subproyecto Institucional Inteligencia de Negocios Fase I, Oficina de Tecnologías de la Información.
* Subproyecto Institucional Vigilancia Sanitaria de Alimentos y Bebidas - CONTROL OFICIAL PARA ESTABLECIMIENTOS PROCESADORES DE ALIMENTOS (IVC) de la Dirección de Alimentos y Bebidas.
* Subproyecto Institucional Gobierno Digital, Oficina de Tecnologías de la Información.
* Subproyecto Institucional Prevención, Pedagogía y Responsabilidad Sanitaria para todos 2020, Dirección de Responsabilidad Sanitaria.
* Subproyecto Institucional Demuestra la Calidad en Medicamentos y Productos Biológicos 2017-2019, Dirección de Medicamentos y Productos Biológicos.
En el mes de noviembre de 2020 fueron solicitados los siguientes controles de cambio por parte de las diferentes dependencias:
*Subproyecto Institucional Monitoreo Trichinella, Dirección de Alimentos y Bebidas.
*Subproyecto Institucional Alimentos productos importados aceptación de lotes de productos, Dirección der Alimentos y Bebidas.
* Subproyecto Institucional Sanitaria de Alimentos y Bebidas - Línea de base Caseinomacropéptido (CMP) en leche bovina vigencia 2020, Dirección der Alimentos y Bebidas.
* Subproyecto Institucional Vigilancia Sanitaria de Alimentos y Bebidas - CONTROL OFICIAL PARA ESTABLECIMIENTOS PROCESADORES DE ALIMENTOS (IVC), Dirección der Alimentos y Bebidas.
* Subproyecto Institucional Sistema de Inspección, Vigilancia y Control Sanitario - SIVICOS III, Oficina de Tecnologías de la Información.
En el mes de diciembre de 2020 fueron solicitados los siguientes controles de cambio por parte de las diferentes dependencias:
* Subproyecto Institucional Fortalecimiento de los laboratorios como ente referente a nivel Nacional, Secretaría General. (Suspensión)
* Subproyecto Institucional Programa Nacional de Vigilancia y Control de Residuos y contaminantes químicos en Alimentos y Bebidas - Origen Animal, Dirección der Alimentos y Bebidas.</v>
      </c>
      <c r="P40" s="29"/>
      <c r="Q40" s="45"/>
      <c r="R40" s="45"/>
    </row>
    <row r="41" spans="1:18" ht="202.5" x14ac:dyDescent="0.2">
      <c r="A41" s="28" t="e">
        <f>+VLOOKUP($D41,'[9]Of de Planeación'!$A$7:$BD$21,A$11,0)</f>
        <v>#VALUE!</v>
      </c>
      <c r="B41" s="28" t="str">
        <f t="shared" si="0"/>
        <v>2</v>
      </c>
      <c r="C41" s="28" t="str">
        <f t="shared" si="1"/>
        <v>3</v>
      </c>
      <c r="D41" s="45" t="s">
        <v>56</v>
      </c>
      <c r="E41" s="29" t="str">
        <f>+VLOOKUP($D41,'[9]POA-2021'!$B$9:$E$252,2,0)</f>
        <v xml:space="preserve">2 Prestar servicios con estándares de calidad para afianzar la confianza de la población </v>
      </c>
      <c r="F41" s="30" t="str">
        <f>+VLOOKUP($D41,'[9]POA-2021'!$B$9:$E$252,3,0)</f>
        <v>Eficiencia</v>
      </c>
      <c r="G41" s="29" t="str">
        <f>+VLOOKUP($D41,'[9]POA-2021'!$B$9:$E$252,4,0)</f>
        <v>8 Fortalecer la gestión de los procesos administrativos y de apoyo de la Entidad</v>
      </c>
      <c r="H41" s="38" t="str">
        <f>+VLOOKUP($D41,'[9]Of de Planeación'!$A$7:$BD$21,H$11,0)</f>
        <v xml:space="preserve">3 Fortalecimiento institucional de la gestión administrativa y de apoyo del Invima </v>
      </c>
      <c r="I41" s="39" t="str">
        <f>+VLOOKUP($D41,'[9]Of de Planeación'!$A$7:$BD$21,I$11,0)</f>
        <v>Oficina Asesora de Planeación</v>
      </c>
      <c r="J41" s="39" t="str">
        <f>+VLOOKUP($D41,'[9]Of de Planeación'!$A$7:$BD$21,J$11,0)</f>
        <v>Realizar el seguimiento al Plan Operativo Anual y Plan Operativo Anual  de Inversión  definidos en  el Plan Estratégico de la entidad para la vigencia</v>
      </c>
      <c r="K41" s="39" t="str">
        <f>+VLOOKUP($D41,'[9]Of de Planeación'!$A$7:$BD$21,K$11,0)</f>
        <v>Evaluar el cumplimiento de las funciones, objetivos, actividades y presupuesto de inversión en el marco de la plataforma estratégica</v>
      </c>
      <c r="L41" s="40">
        <f>+VLOOKUP($D41,'[9]Of de Planeación'!$A$7:$BD$21,L$11,0)</f>
        <v>8</v>
      </c>
      <c r="M41" s="41">
        <f>+VLOOKUP($D41,'[9]Of de Planeación'!$A$7:$BD$21,M$11,0)</f>
        <v>6</v>
      </c>
      <c r="N41" s="42">
        <f>+VLOOKUP($D41,'[9]Of de Planeación'!$A$7:$BD$21,N$11,0)</f>
        <v>0.75</v>
      </c>
      <c r="O41" s="36" t="str">
        <f>+VLOOKUP($D41,'[9]Of de Planeación'!$A$7:$BD$21,O$11,0)</f>
        <v>1. Resultados Alcanzados a la fecha: Durante el primer trimestre del 1 de enero al 31 de marzo de la vigencia 2021 los proyectos de inversión presentan una ejecución global de $46.092.954.112,64 correspondiente al 61,12% con certificado de disponibilidad presupuestal, de los que se han perfeccionado compromisos con su respectivo registro presupuestal por valor de $31.246.404.208,11 lo equivalente al 41,43% y se ha realizado afectación de compromisos por valor de $3.595.773.407,61 que pondera el  4,77% respecto a la apropiación SUIFP, dentro del presupuesto global ejecutado el ranking de participación por proyectos se encuentra de la siguiente manera: En primer lugar el proyecto  Fortalecimiento de IVC a nivel nacional con un 40,75% con respecto a CRP y 68,58% respecto a CDP quedando disponibles $16.531.871.123,99 en segundo lugar el proyecto Fortalecimiento de la arquitectura tecnológica con un 63,30% con respecto a CRP y 64,27% respecto a CDP quedando disponibles $4.018.074.464,99, en tercer lugar el proyecto Fortalecimiento institucional en la gestión administrativa con un 29,22% con respecto a CRP y 30,20% respecto a CDP quedando disponibles $6.416.483.981,74 y en cuarto lugar el proyecto Fortalecimiento de los laboratorios como ente referente a nivel nacional que a la fecha de corte indicada no registra ejecución.
Respecto al Plan Operativo Anual, se realizó el seguimiento del trimestre de la siguiente manera: En el mes de Enero realizaron el reporte 11 dependencias de 11 que reportan de manera mensual, 1 dependencia reporto de manera no oportuna y se realizó retroalimentación a 1 dependencia.
Para el mes de febrero realizaron el reporte 11 dependencias de 11 que reportan de manera mensual, sin embargo para este mes, se recibieron 2 reportes no oportunos. 
2. Inconvenientes presentados
3. Acciones de Mejora si aplican</v>
      </c>
      <c r="P41" s="29"/>
      <c r="Q41" s="45"/>
      <c r="R41" s="45"/>
    </row>
    <row r="42" spans="1:18" ht="45" x14ac:dyDescent="0.2">
      <c r="A42" s="28" t="e">
        <f>+VLOOKUP($D42,'[9]Of de Planeación'!$A$7:$BD$21,A$11,0)</f>
        <v>#VALUE!</v>
      </c>
      <c r="B42" s="28" t="str">
        <f t="shared" si="0"/>
        <v>2</v>
      </c>
      <c r="C42" s="28" t="str">
        <f t="shared" si="1"/>
        <v>3</v>
      </c>
      <c r="D42" s="45" t="s">
        <v>57</v>
      </c>
      <c r="E42" s="29" t="str">
        <f>+VLOOKUP($D42,'[9]POA-2021'!$B$9:$E$252,2,0)</f>
        <v xml:space="preserve">2 Prestar servicios con estándares de calidad para afianzar la confianza de la población </v>
      </c>
      <c r="F42" s="30" t="str">
        <f>+VLOOKUP($D42,'[9]POA-2021'!$B$9:$E$252,3,0)</f>
        <v>Eficiencia</v>
      </c>
      <c r="G42" s="29" t="str">
        <f>+VLOOKUP($D42,'[9]POA-2021'!$B$9:$E$252,4,0)</f>
        <v>8 Fortalecer la gestión de los procesos administrativos y de apoyo de la Entidad</v>
      </c>
      <c r="H42" s="38" t="str">
        <f>+VLOOKUP($D42,'[9]Of de Planeación'!$A$7:$BD$21,H$11,0)</f>
        <v xml:space="preserve">3 Fortalecimiento institucional de la gestión administrativa y de apoyo del Invima </v>
      </c>
      <c r="I42" s="39" t="str">
        <f>+VLOOKUP($D42,'[9]Of de Planeación'!$A$7:$BD$21,I$11,0)</f>
        <v>Oficina Asesora de Planeación</v>
      </c>
      <c r="J42" s="39" t="str">
        <f>+VLOOKUP($D42,'[9]Of de Planeación'!$A$7:$BD$21,J$11,0)</f>
        <v xml:space="preserve">Actualizar el manual tarifario de la entidad </v>
      </c>
      <c r="K42" s="39" t="str">
        <f>+VLOOKUP($D42,'[9]Of de Planeación'!$A$7:$BD$21,K$11,0)</f>
        <v>Realizar actualización oportuna del manual tarifario de acuerdo a los procedimientos establecidos y normas que apliquen</v>
      </c>
      <c r="L42" s="40">
        <f>+VLOOKUP($D42,'[9]Of de Planeación'!$A$7:$BD$21,L$11,0)</f>
        <v>1</v>
      </c>
      <c r="M42" s="41">
        <f>+VLOOKUP($D42,'[9]Of de Planeación'!$A$7:$BD$21,M$11,0)</f>
        <v>0.5</v>
      </c>
      <c r="N42" s="42">
        <f>+VLOOKUP($D42,'[9]Of de Planeación'!$A$7:$BD$21,N$11,0)</f>
        <v>0.5</v>
      </c>
      <c r="O42" s="36" t="str">
        <f>+VLOOKUP($D42,'[9]Of de Planeación'!$A$7:$BD$21,O$11,0)</f>
        <v>1. Resultados Alcanzados a la fecha
2. Inconvenientes presentados
3. Acciones de Mejora si aplican</v>
      </c>
      <c r="P42" s="29"/>
      <c r="Q42" s="45"/>
      <c r="R42" s="45"/>
    </row>
    <row r="43" spans="1:18" ht="67.5" x14ac:dyDescent="0.2">
      <c r="A43" s="28" t="e">
        <f>+VLOOKUP($D43,'[9]Of de Planeación'!$A$7:$BD$21,A$11,0)</f>
        <v>#VALUE!</v>
      </c>
      <c r="B43" s="28" t="str">
        <f t="shared" si="0"/>
        <v>2</v>
      </c>
      <c r="C43" s="28" t="str">
        <f t="shared" si="1"/>
        <v>3</v>
      </c>
      <c r="D43" s="45" t="s">
        <v>58</v>
      </c>
      <c r="E43" s="29" t="str">
        <f>+VLOOKUP($D43,'[9]POA-2021'!$B$9:$E$252,2,0)</f>
        <v xml:space="preserve">2 Prestar servicios con estándares de calidad para afianzar la confianza de la población </v>
      </c>
      <c r="F43" s="30" t="str">
        <f>+VLOOKUP($D43,'[9]POA-2021'!$B$9:$E$252,3,0)</f>
        <v>Eficiencia</v>
      </c>
      <c r="G43" s="29" t="str">
        <f>+VLOOKUP($D43,'[9]POA-2021'!$B$9:$E$252,4,0)</f>
        <v>8 Fortalecer la gestión de los procesos administrativos y de apoyo de la Entidad</v>
      </c>
      <c r="H43" s="38" t="str">
        <f>+VLOOKUP($D43,'[9]Of de Planeación'!$A$7:$BD$21,H$11,0)</f>
        <v xml:space="preserve">3 Fortalecimiento institucional de la gestión administrativa y de apoyo del Invima </v>
      </c>
      <c r="I43" s="39" t="str">
        <f>+VLOOKUP($D43,'[9]Of de Planeación'!$A$7:$BD$21,I$11,0)</f>
        <v>Oficina Asesora de Planeación</v>
      </c>
      <c r="J43" s="39" t="str">
        <f>+VLOOKUP($D43,'[9]Of de Planeación'!$A$7:$BD$21,J$11,0)</f>
        <v>Ejecutar las actividades del Plan Estadístico Institucional de acuerdo a los planes de acción definidos en el documento PEI</v>
      </c>
      <c r="K43" s="39" t="str">
        <f>+VLOOKUP($D43,'[9]Of de Planeación'!$A$7:$BD$21,K$11,0)</f>
        <v xml:space="preserve">Fortalecer las estadísticas producidas y requeridas por el Invima, con el propósito que se constituya en un soporte eficiente para la gestión institucional frente a compromisos misionales, sectoriales y de Gobierno Nacional. </v>
      </c>
      <c r="L43" s="40">
        <f>+VLOOKUP($D43,'[9]Of de Planeación'!$A$7:$BD$21,L$11,0)</f>
        <v>7</v>
      </c>
      <c r="M43" s="41">
        <f>+VLOOKUP($D43,'[9]Of de Planeación'!$A$7:$BD$21,M$11,0)</f>
        <v>0</v>
      </c>
      <c r="N43" s="42">
        <f>+VLOOKUP($D43,'[9]Of de Planeación'!$A$7:$BD$21,N$11,0)</f>
        <v>0</v>
      </c>
      <c r="O43" s="36" t="str">
        <f>+VLOOKUP($D43,'[9]Of de Planeación'!$A$7:$BD$21,O$11,0)</f>
        <v>1. Resultados Alcanzados a la fecha
2. Inconvenientes presentados
3. Acciones de Mejora si aplican</v>
      </c>
      <c r="P43" s="29"/>
      <c r="Q43" s="45"/>
      <c r="R43" s="45"/>
    </row>
    <row r="44" spans="1:18" ht="78.75" x14ac:dyDescent="0.2">
      <c r="A44" s="28" t="e">
        <f>+VLOOKUP($D44,'[9]Of de Planeación'!$A$7:$BD$21,A$11,0)</f>
        <v>#VALUE!</v>
      </c>
      <c r="B44" s="28" t="str">
        <f t="shared" si="0"/>
        <v>1</v>
      </c>
      <c r="C44" s="28" t="str">
        <f t="shared" si="1"/>
        <v>1</v>
      </c>
      <c r="D44" s="45" t="s">
        <v>59</v>
      </c>
      <c r="E44" s="29" t="str">
        <f>+VLOOKUP($D44,'[9]POA-2021'!$B$9:$E$252,2,0)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4" s="30" t="str">
        <f>+VLOOKUP($D44,'[9]POA-2021'!$B$9:$E$252,3,0)</f>
        <v>Estatus Sanitario</v>
      </c>
      <c r="G44" s="29" t="str">
        <f>+VLOOKUP($D44,'[9]POA-2021'!$B$9:$E$252,4,0)</f>
        <v>1 Fortalecer  la inspección, vigilancia y control de los productos competencia del Invima</v>
      </c>
      <c r="H44" s="38" t="str">
        <f>+VLOOKUP($D44,'[9]Of de Planeación'!$A$7:$BD$21,H$11,0)</f>
        <v xml:space="preserve">1 Fortalecimiento  de la inspección  vigilancia y control de los productos competencia del Invima </v>
      </c>
      <c r="I44" s="39" t="str">
        <f>+VLOOKUP($D44,'[9]Of de Planeación'!$A$7:$BD$21,I$11,0)</f>
        <v>Oficina Asesora de Planeación</v>
      </c>
      <c r="J44" s="39" t="str">
        <f>+VLOOKUP($D44,'[9]Of de Planeación'!$A$7:$BD$21,J$11,0)</f>
        <v>Realizar un perfilamiento de riesgos sanitarios a traves del modelo de IVC SOA de los establecimientos y tipos de productos que son competencia del Invima, como insumo para la elaboración del plan trimestral de visitas</v>
      </c>
      <c r="K44" s="39" t="str">
        <f>+VLOOKUP($D44,'[9]Of de Planeación'!$A$7:$BD$21,K$11,0)</f>
        <v>Establecer perfiles de riesgo para cada uno de los establecimientos y tipos de productos que están bajo vigilancia; que sirvan de insumo al Instituto para priorizar la intervención sanitaria.</v>
      </c>
      <c r="L44" s="40">
        <f>+VLOOKUP($D44,'[9]Of de Planeación'!$A$7:$BD$21,L$11,0)</f>
        <v>4</v>
      </c>
      <c r="M44" s="41">
        <f>+VLOOKUP($D44,'[9]Of de Planeación'!$A$7:$BD$21,M$11,0)</f>
        <v>3</v>
      </c>
      <c r="N44" s="42">
        <f>+VLOOKUP($D44,'[9]Of de Planeación'!$A$7:$BD$21,N$11,0)</f>
        <v>0.75</v>
      </c>
      <c r="O44" s="36" t="str">
        <f>+VLOOKUP($D44,'[9]Of de Planeación'!$A$7:$BD$21,O$11,0)</f>
        <v>Se realiza el informe correspodiente al corte de Diciembre 31 de 2020 en el Modelo IVC  SOA, donde se encuentra que de 17.086 establecimientos vigilados, el 1% se encuentran en riesgo “muy alto”, el 31.1% se encuentran en riesgo “alto”, el 41.3% en riesgo “moderado” y el 26.7% en riesgo “bajo”.</v>
      </c>
      <c r="P44" s="29"/>
      <c r="Q44" s="45"/>
      <c r="R44" s="45"/>
    </row>
    <row r="45" spans="1:18" ht="78.75" x14ac:dyDescent="0.2">
      <c r="A45" s="28" t="e">
        <f>+VLOOKUP($D45,'[9]Of de Planeación'!$A$7:$BD$21,A$11,0)</f>
        <v>#VALUE!</v>
      </c>
      <c r="B45" s="28" t="str">
        <f t="shared" si="0"/>
        <v>1</v>
      </c>
      <c r="C45" s="28" t="str">
        <f t="shared" si="1"/>
        <v>1</v>
      </c>
      <c r="D45" s="45" t="s">
        <v>60</v>
      </c>
      <c r="E45" s="29" t="str">
        <f>+VLOOKUP($D45,'[9]POA-2021'!$B$9:$E$252,2,0)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5" s="30" t="str">
        <f>+VLOOKUP($D45,'[9]POA-2021'!$B$9:$E$252,3,0)</f>
        <v>Estatus Sanitario</v>
      </c>
      <c r="G45" s="29" t="str">
        <f>+VLOOKUP($D45,'[9]POA-2021'!$B$9:$E$252,4,0)</f>
        <v>1 Fortalecer  la inspección, vigilancia y control de los productos competencia del Invima</v>
      </c>
      <c r="H45" s="38" t="str">
        <f>+VLOOKUP($D45,'[9]Of de Planeación'!$A$7:$BD$21,H$11,0)</f>
        <v xml:space="preserve">1 Fortalecimiento  de la inspección  vigilancia y control de los productos competencia del Invima </v>
      </c>
      <c r="I45" s="39" t="str">
        <f>+VLOOKUP($D45,'[9]Of de Planeación'!$A$7:$BD$21,I$11,0)</f>
        <v>Oficina Asesora de Planeación</v>
      </c>
      <c r="J45" s="39" t="str">
        <f>+VLOOKUP($D45,'[9]Of de Planeación'!$A$7:$BD$21,J$11,0)</f>
        <v xml:space="preserve">Realizar monitoreo a establecimientos  considerados de Alto Riesgo </v>
      </c>
      <c r="K45" s="39" t="str">
        <f>+VLOOKUP($D45,'[9]Of de Planeación'!$A$7:$BD$21,K$11,0)</f>
        <v>Efectuar acciones de vigilancia efectiva y tomar medidas preventivas que contribuyan a mejorar el estatus sanitario del país.</v>
      </c>
      <c r="L45" s="40">
        <f>+VLOOKUP($D45,'[9]Of de Planeación'!$A$7:$BD$21,L$11,0)</f>
        <v>4</v>
      </c>
      <c r="M45" s="41">
        <f>+VLOOKUP($D45,'[9]Of de Planeación'!$A$7:$BD$21,M$11,0)</f>
        <v>3</v>
      </c>
      <c r="N45" s="42">
        <f>+VLOOKUP($D45,'[9]Of de Planeación'!$A$7:$BD$21,N$11,0)</f>
        <v>0.75</v>
      </c>
      <c r="O45" s="36" t="str">
        <f>+VLOOKUP($D45,'[9]Of de Planeación'!$A$7:$BD$21,O$11,0)</f>
        <v>Con el corte de Diciembre de 2020 se realizó el seguimiento de 186 establecimientos de alto riesgo de las diferentes direcciones misionales.</v>
      </c>
      <c r="P45" s="29"/>
      <c r="Q45" s="45"/>
      <c r="R45" s="45"/>
    </row>
    <row r="46" spans="1:18" ht="78.75" x14ac:dyDescent="0.2">
      <c r="A46" s="28" t="e">
        <f>+VLOOKUP($D46,'[9]Of de Planeación'!$A$7:$BD$21,A$11,0)</f>
        <v>#VALUE!</v>
      </c>
      <c r="B46" s="28" t="str">
        <f t="shared" si="0"/>
        <v>1</v>
      </c>
      <c r="C46" s="28" t="str">
        <f t="shared" si="1"/>
        <v>1</v>
      </c>
      <c r="D46" s="45" t="s">
        <v>61</v>
      </c>
      <c r="E46" s="29" t="str">
        <f>+VLOOKUP($D46,'[9]POA-2021'!$B$9:$E$252,2,0)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6" s="30" t="str">
        <f>+VLOOKUP($D46,'[9]POA-2021'!$B$9:$E$252,3,0)</f>
        <v>Estatus Sanitario</v>
      </c>
      <c r="G46" s="29" t="str">
        <f>+VLOOKUP($D46,'[9]POA-2021'!$B$9:$E$252,4,0)</f>
        <v>1 Fortalecer  la inspección, vigilancia y control de los productos competencia del Invima</v>
      </c>
      <c r="H46" s="38" t="str">
        <f>+VLOOKUP($D46,'[9]Of de Planeación'!$A$7:$BD$21,H$11,0)</f>
        <v xml:space="preserve">1 Fortalecimiento  de la inspección  vigilancia y control de los productos competencia del Invima </v>
      </c>
      <c r="I46" s="39" t="str">
        <f>+VLOOKUP($D46,'[9]Of de Planeación'!$A$7:$BD$21,I$11,0)</f>
        <v>Oficina Asesora de Planeación</v>
      </c>
      <c r="J46" s="39" t="str">
        <f>+VLOOKUP($D46,'[9]Of de Planeación'!$A$7:$BD$21,J$11,0)</f>
        <v>Realizar un perfilamiento de riesgos sanitarios a traves del modelo de IVC SOA Puertos de los importadores y exportadores de productos de Alimentos y Bebidas que son competencia del Invima</v>
      </c>
      <c r="K46" s="39" t="str">
        <f>+VLOOKUP($D46,'[9]Of de Planeación'!$A$7:$BD$21,K$11,0)</f>
        <v>Establecer perfiles de riesgo para cada uno de los importadores, exportadores y tipos de productos que están bajo vigilancia; que permita al Instituto priorizar la intervención sanitaria.</v>
      </c>
      <c r="L46" s="40">
        <f>+VLOOKUP($D46,'[9]Of de Planeación'!$A$7:$BD$21,L$11,0)</f>
        <v>4</v>
      </c>
      <c r="M46" s="41">
        <f>+VLOOKUP($D46,'[9]Of de Planeación'!$A$7:$BD$21,M$11,0)</f>
        <v>3</v>
      </c>
      <c r="N46" s="42">
        <f>+VLOOKUP($D46,'[9]Of de Planeación'!$A$7:$BD$21,N$11,0)</f>
        <v>0.75</v>
      </c>
      <c r="O46" s="36" t="str">
        <f>+VLOOKUP($D46,'[9]Of de Planeación'!$A$7:$BD$21,O$11,0)</f>
        <v>Se realizó el informe correspondiente al primer trimestre de 2021, durante el trimestre se generaron 16.236 solicitudes de Certificación de Inspección sanitaria en los direferentes Puertos, Aeropuertos y Pasos de Frontera, estas solicitudes son inspeccionadas según el riesgo de acuerdo al Modelo IVC SOA Puertos. Del total de 16.236 solicitudes, el 36,1% se realizó de forma documental. El número de solicitudes de exportacion son 2.789 de las cuales el 54,3% se realizó inspección docuemental.</v>
      </c>
      <c r="P46" s="29"/>
      <c r="Q46" s="45"/>
      <c r="R46" s="45"/>
    </row>
    <row r="47" spans="1:18" ht="135" x14ac:dyDescent="0.2">
      <c r="A47" s="28" t="e">
        <f>+VLOOKUP($D47,'[9]Of de Planeación'!$A$7:$BD$21,A$11,0)</f>
        <v>#VALUE!</v>
      </c>
      <c r="B47" s="28" t="str">
        <f t="shared" si="0"/>
        <v>2</v>
      </c>
      <c r="C47" s="28" t="str">
        <f t="shared" si="1"/>
        <v>2</v>
      </c>
      <c r="D47" s="45" t="s">
        <v>62</v>
      </c>
      <c r="E47" s="29" t="str">
        <f>+VLOOKUP($D47,'[9]POA-2021'!$B$9:$E$252,2,0)</f>
        <v xml:space="preserve">2 Prestar servicios con estándares de calidad para afianzar la confianza de la población </v>
      </c>
      <c r="F47" s="30" t="str">
        <f>+VLOOKUP($D47,'[9]POA-2021'!$B$9:$E$252,3,0)</f>
        <v>Eficiencia</v>
      </c>
      <c r="G47" s="29" t="str">
        <f>+VLOOKUP($D47,'[9]POA-2021'!$B$9:$E$252,4,0)</f>
        <v>8 Fortalecer la gestión de los procesos administrativos y de apoyo de la Entidad</v>
      </c>
      <c r="H47" s="38" t="str">
        <f>+VLOOKUP($D47,'[9]Of de Planeación'!$A$7:$BD$21,H$11,0)</f>
        <v>2 Mejoramiento de la calidad en los procesos y trámites de la entidad</v>
      </c>
      <c r="I47" s="39" t="str">
        <f>+VLOOKUP($D47,'[9]Of de Planeación'!$A$7:$BD$21,I$11,0)</f>
        <v>Oficina Asesora de Planeación</v>
      </c>
      <c r="J47" s="39" t="str">
        <f>+VLOOKUP($D47,'[9]Of de Planeación'!$A$7:$BD$21,J$11,0)</f>
        <v>Efectuar los seguimientos y acompañamientos por medio del padrinazgo de procesos, emitiendo informes del estado de los diferentes temas de calidad tales como documentación, indicadores, riesgos, acciones de mejoramiento y salidas no conformes, entre otros</v>
      </c>
      <c r="K47" s="39" t="str">
        <f>+VLOOKUP($D47,'[9]Of de Planeación'!$A$7:$BD$21,K$11,0)</f>
        <v>Asesorar a los líderes de proceso, facilitadores de calidad y funcionarios de los diferentes procesos sobre los temas específicos del sistema de gestión integrado e informar el estado de los diferentes tópicos para que apoyen la toma de decisiones</v>
      </c>
      <c r="L47" s="40">
        <f>+VLOOKUP($D47,'[9]Of de Planeación'!$A$7:$BD$21,L$11,0)</f>
        <v>140</v>
      </c>
      <c r="M47" s="41">
        <f>+VLOOKUP($D47,'[9]Of de Planeación'!$A$7:$BD$21,M$11,0)</f>
        <v>102</v>
      </c>
      <c r="N47" s="42">
        <f>+VLOOKUP($D47,'[9]Of de Planeación'!$A$7:$BD$21,N$11,0)</f>
        <v>0.72857142857142854</v>
      </c>
      <c r="O47" s="36" t="str">
        <f>+VLOOKUP($D47,'[9]Of de Planeación'!$A$7:$BD$21,O$11,0)</f>
        <v>1. Resultados alcanzados a la fecha: Durante el primer trimestre del año se realizaron en total los 38 seguimientos programados a los procesos, que representan un avance del 27,14%.
Los seguimientos se elaboraron y enviaron a los correos de los líderes de los 38 procesos, estos fueron elaborados por los padrinos asignados en el Grupo de Sistemas de Gestión Integrado pra cada uno. Los seguimientos contienen información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No Aplica
3. Acciones de Mejora si aplican: No Aplica</v>
      </c>
      <c r="P47" s="29"/>
      <c r="Q47" s="45"/>
      <c r="R47" s="45"/>
    </row>
    <row r="48" spans="1:18" ht="225" x14ac:dyDescent="0.2">
      <c r="A48" s="28" t="e">
        <f>+VLOOKUP($D48,'[9]Of de Planeación'!$A$7:$BD$21,A$11,0)</f>
        <v>#VALUE!</v>
      </c>
      <c r="B48" s="28" t="str">
        <f t="shared" si="0"/>
        <v>2</v>
      </c>
      <c r="C48" s="28" t="str">
        <f t="shared" si="1"/>
        <v>2</v>
      </c>
      <c r="D48" s="45" t="s">
        <v>63</v>
      </c>
      <c r="E48" s="29" t="str">
        <f>+VLOOKUP($D48,'[9]POA-2021'!$B$9:$E$252,2,0)</f>
        <v xml:space="preserve">2 Prestar servicios con estándares de calidad para afianzar la confianza de la población </v>
      </c>
      <c r="F48" s="30" t="str">
        <f>+VLOOKUP($D48,'[9]POA-2021'!$B$9:$E$252,3,0)</f>
        <v>Eficiencia</v>
      </c>
      <c r="G48" s="29" t="str">
        <f>+VLOOKUP($D48,'[9]POA-2021'!$B$9:$E$252,4,0)</f>
        <v>8 Fortalecer la gestión de los procesos administrativos y de apoyo de la Entidad</v>
      </c>
      <c r="H48" s="38" t="str">
        <f>+VLOOKUP($D48,'[9]Of de Planeación'!$A$7:$BD$21,H$11,0)</f>
        <v>2 Mejoramiento de la calidad en los procesos y trámites de la entidad</v>
      </c>
      <c r="I48" s="39" t="str">
        <f>+VLOOKUP($D48,'[9]Of de Planeación'!$A$7:$BD$21,I$11,0)</f>
        <v>Oficina Asesora de Planeación</v>
      </c>
      <c r="J48" s="39" t="str">
        <f>+VLOOKUP($D48,'[9]Of de Planeación'!$A$7:$BD$21,J$11,0)</f>
        <v>Gestionar las solicitudes de creación, eliminación o modificación de la información documentada y controlada en la  plataforma Integra</v>
      </c>
      <c r="K48" s="39" t="str">
        <f>+VLOOKUP($D48,'[9]Of de Planeación'!$A$7:$BD$21,K$11,0)</f>
        <v>Asegurar que la información publicada en la plataforma Integra corresponde a la realidad de los procesos institucionales</v>
      </c>
      <c r="L48" s="42">
        <f>+VLOOKUP($D48,'[9]Of de Planeación'!$A$7:$BD$21,L$11,0)</f>
        <v>1</v>
      </c>
      <c r="M48" s="50">
        <f>+VLOOKUP($D48,'[9]Of de Planeación'!$A$7:$BD$21,M$11,0)</f>
        <v>0.73599999999999999</v>
      </c>
      <c r="N48" s="42">
        <f>+VLOOKUP($D48,'[9]Of de Planeación'!$A$7:$BD$21,N$11,0)</f>
        <v>0.73599999999999999</v>
      </c>
      <c r="O48" s="36" t="str">
        <f>+VLOOKUP($D48,'[9]Of de Planeación'!$A$7:$BD$21,O$11,0)</f>
        <v>1. Resultados Alcanzados a la fecha: Durante el primer trimestre del año, se gestionaron el 99% de las solicitudes recibidas en la herramienta Integra, lo que representan un avance del 24,75%.
En este trimestre  se recibieron 212 solicitudes, 131 corresponden a modificaciones de la documentación del SGI, y  81 solicitudes corresponden a modificaciones en los diferentes módulos de la plataformo Integra. De las 212 solicitudes, 210 fueron gestionadas durante el trimestre.
De las 131 solicitudes de modificación de la documentación recibidas, 95 fueron para modificaciones, 33 para creación y 3 para  eliminación  de documentos del SGI,  el 100% de las estas solicitudes  fueron gestionadas,los  procesos que  mayor cantidad de solicitudes realizan son  Inspección con un 26%,  seguido por Auditorias y Certificaciónes con un 13%. 
En el caso de las solicitudes recibidas para la modificación en los módulos de Iintegra, de las 81 solicitudes se gestionaron dentro del trimestre 79 solicitudes, las 2 solicitudes faltantes se encuentran en estudio por parte de los padrinos del proceso para ser gestionadas, ya que una corresponde a la modicicación de SNC de todo el año 2020 del proceso ESA, y la otra corresponde a la modificación de fechas y actividades en una acción de mejora. Las modificaciones solicitadas con mayor demanda corresponden a cambios en los planes de acción con un 44%, seguido  de modificaciones en el reporte de SNC  e indicadores con un 38%, y un 12% a los demás tipos de solicitudes.
2. Inconvenientes presentados: No Aplica
3. Acciones de Mejora si aplican: No Aplica</v>
      </c>
      <c r="P48" s="29"/>
      <c r="Q48" s="45"/>
      <c r="R48" s="45"/>
    </row>
    <row r="49" spans="1:18" ht="258.75" x14ac:dyDescent="0.2">
      <c r="A49" s="28" t="e">
        <f>+VLOOKUP($D49,'[9]Of de Planeación'!$A$7:$BD$21,A$11,0)</f>
        <v>#VALUE!</v>
      </c>
      <c r="B49" s="28" t="str">
        <f t="shared" si="0"/>
        <v>2</v>
      </c>
      <c r="C49" s="28" t="str">
        <f t="shared" si="1"/>
        <v>2</v>
      </c>
      <c r="D49" s="45" t="s">
        <v>64</v>
      </c>
      <c r="E49" s="29" t="str">
        <f>+VLOOKUP($D49,'[9]POA-2021'!$B$9:$E$252,2,0)</f>
        <v xml:space="preserve">2 Prestar servicios con estándares de calidad para afianzar la confianza de la población </v>
      </c>
      <c r="F49" s="30" t="str">
        <f>+VLOOKUP($D49,'[9]POA-2021'!$B$9:$E$252,3,0)</f>
        <v>Eficiencia</v>
      </c>
      <c r="G49" s="29" t="str">
        <f>+VLOOKUP($D49,'[9]POA-2021'!$B$9:$E$252,4,0)</f>
        <v>8 Fortalecer la gestión de los procesos administrativos y de apoyo de la Entidad</v>
      </c>
      <c r="H49" s="38" t="str">
        <f>+VLOOKUP($D49,'[9]Of de Planeación'!$A$7:$BD$21,H$11,0)</f>
        <v>2 Mejoramiento de la calidad en los procesos y trámites de la entidad</v>
      </c>
      <c r="I49" s="39" t="str">
        <f>+VLOOKUP($D49,'[9]Of de Planeación'!$A$7:$BD$21,I$11,0)</f>
        <v>Oficina Asesora de Planeación</v>
      </c>
      <c r="J49" s="39" t="str">
        <f>+VLOOKUP($D49,'[9]Of de Planeación'!$A$7:$BD$21,J$11,0)</f>
        <v>Realizar eventos de sensibilización o capacitación (presenciales o virtuales) y socializar temáticas ambientales por medio de las herramientas de comunicación ofrecidas por el Invima (correos electrónicos, yammer, vídeos, etc.)</v>
      </c>
      <c r="K49" s="39" t="str">
        <f>+VLOOKUP($D49,'[9]Of de Planeación'!$A$7:$BD$21,K$11,0)</f>
        <v>Fortalecer la toma de conciencia sobre la prevención y mitigación de impactos ambientales por el desarrollo de las actividades misionales y de apoyo del Invima</v>
      </c>
      <c r="L49" s="40">
        <f>+VLOOKUP($D49,'[9]Of de Planeación'!$A$7:$BD$21,L$11,0)</f>
        <v>24</v>
      </c>
      <c r="M49" s="41">
        <f>+VLOOKUP($D49,'[9]Of de Planeación'!$A$7:$BD$21,M$11,0)</f>
        <v>24</v>
      </c>
      <c r="N49" s="42">
        <f>+VLOOKUP($D49,'[9]Of de Planeación'!$A$7:$BD$21,N$11,0)</f>
        <v>1</v>
      </c>
      <c r="O49" s="36" t="str">
        <f>+VLOOKUP($D49,'[9]Of de Planeación'!$A$7:$BD$21,O$11,0)</f>
        <v>1. Resultados Alcanzados a la fecha: Durante el primer trimestre del año, se realizaron en total 8 actividades de sensibilización en temas ambientales, que representan un avance del 33,33%, a continuación se detallan los temas tratados: 
• Enero:  
 * Pieza informativa “Separación de Residuos” (29-01-2021). Enviada por SYSTEMPLUS.  
 • Febrero:  
 * Pieza informativa “Huella Hídrica” (26-02-2021). Publicada en YAMMER y compartida por correo electrónico.  
 • Marzo:  
* Charla “Gestión Integral de Residuos Hospitalarios y Similares” presentada por ECOCAPITAL (09/03/2021) para los funcionarios de los Laboratorios. 
* Pieza informativa “Uso Eficiente de Recursos” (17-03-2021). Publicada en YAMMER y enviada por SYSTEMPLUS.  
* Pieza informativa “Día del Agua” (19-03-2021). Publicada en YAMMER y enviada por correo electrónico. 
* Pieza informativa “La Hora del Planeta” (26-03-2021). Publicada en YAMMER y enviada por correo electrónico. 
* Boletín No. 30 “Ambientémonos con Calidad” donde se desarrollaron los artículos “¿SABES CUÁL ES EL LIQUIDO VITAL?” y “¿CONOCES A LOS LÍDERES AMBIENTALES?” (30-03-2021). Enviado por SYSTEMPLUS. 
* Se elaboró y compartió el Informe de consumo de Papel, Energía y Agua del 4to. Trimestre de 2020 de la entidad (30-03-2021). Enviado por SYSTEMPLUS. 
Las evidencias de estas actividades se encuentran en la carpeta Ambiental, en la siguiente ruta, T:\GRP_SIG\Ambiental\7. Campañas de Concientización
2. Inconvenientes presentados: No Aplica
3. Acciones de Mejora si aplican: No Aplica</v>
      </c>
      <c r="P49" s="29"/>
      <c r="Q49" s="45"/>
      <c r="R49" s="45"/>
    </row>
    <row r="50" spans="1:18" ht="78.75" x14ac:dyDescent="0.2">
      <c r="A50" s="28" t="e">
        <f>+VLOOKUP($D50,'[9]Of de Planeación'!$A$7:$BD$21,A$11,0)</f>
        <v>#VALUE!</v>
      </c>
      <c r="B50" s="28" t="str">
        <f t="shared" si="0"/>
        <v>4</v>
      </c>
      <c r="C50" s="28" t="str">
        <f t="shared" si="1"/>
        <v>5</v>
      </c>
      <c r="D50" s="45" t="s">
        <v>65</v>
      </c>
      <c r="E50" s="29" t="str">
        <f>+VLOOKUP($D50,'[9]POA-2021'!$B$9:$E$252,2,0)</f>
        <v>4 Contribuir a una Colombia legal y transparente mediante la implementación de acciones que mitiguen los efectos de la ilegalidad y la corrupción.</v>
      </c>
      <c r="F50" s="30" t="str">
        <f>+VLOOKUP($D50,'[9]POA-2021'!$B$9:$E$252,3,0)</f>
        <v>Transparencia</v>
      </c>
      <c r="G50" s="29" t="str">
        <f>+VLOOKUP($D50,'[9]POA-2021'!$B$9:$E$252,4,0)</f>
        <v xml:space="preserve">11 Implementar acciones de transparencia, participación ciudadana y rendición de cuentas para evitar la materialización de cualquier posible acto de corrupción </v>
      </c>
      <c r="H50" s="38" t="str">
        <f>+VLOOKUP($D50,'[9]Of de Planeación'!$A$7:$BD$21,H$11,0)</f>
        <v>5 Gestión de la transparencia, participación ciudadana, rendición de cuentas y lucha contra la ilegalidad</v>
      </c>
      <c r="I50" s="39" t="str">
        <f>+VLOOKUP($D50,'[9]Of de Planeación'!$A$7:$BD$21,I$11,0)</f>
        <v>Oficina Asesora de Planeación</v>
      </c>
      <c r="J50" s="39" t="str">
        <f>+VLOOKUP($D50,'[9]Of de Planeación'!$A$7:$BD$21,J$11,0)</f>
        <v>Ejecutar las actividades del Plan Anticorrupción y de Atención al Ciudadano que están bajo la responsabilidad de la Oficina Asesora de Planeación</v>
      </c>
      <c r="K50" s="39" t="str">
        <f>+VLOOKUP($D50,'[9]Of de Planeación'!$A$7:$BD$21,K$11,0)</f>
        <v>Fomentar la transparencia y la legitimidad de la gestión del Invima con la realización de las actividades necesarias para la ejecución de los componentes y subcomponentes del Plan Anticorrupción y de Atención a Ciudadano (PAAC) a cargo de la OAP</v>
      </c>
      <c r="L50" s="40">
        <f>+VLOOKUP($D50,'[9]Of de Planeación'!$A$7:$BD$21,L$11,0)</f>
        <v>17</v>
      </c>
      <c r="M50" s="41">
        <f>+VLOOKUP($D50,'[9]Of de Planeación'!$A$7:$BD$21,M$11,0)</f>
        <v>14</v>
      </c>
      <c r="N50" s="42">
        <f>+VLOOKUP($D50,'[9]Of de Planeación'!$A$7:$BD$21,N$11,0)</f>
        <v>0.82352941176470584</v>
      </c>
      <c r="O50" s="36" t="str">
        <f>+VLOOKUP($D50,'[9]Of de Planeación'!$A$7:$BD$21,O$11,0)</f>
        <v>1. Resultados Alcanzados a la fecha
2. Inconvenientes presentados
3. Acciones de Mejora si aplican</v>
      </c>
      <c r="P50" s="29"/>
      <c r="Q50" s="45"/>
      <c r="R50" s="45"/>
    </row>
    <row r="51" spans="1:18" ht="78.75" x14ac:dyDescent="0.2">
      <c r="A51" s="28" t="e">
        <f>+VLOOKUP($D51,'[9]Of Asesora Jurídica'!$A$7:$BD$20,A$11,0)</f>
        <v>#VALUE!</v>
      </c>
      <c r="B51" s="28" t="str">
        <f t="shared" si="0"/>
        <v>1</v>
      </c>
      <c r="C51" s="28" t="str">
        <f t="shared" si="1"/>
        <v>1</v>
      </c>
      <c r="D51" s="45" t="s">
        <v>66</v>
      </c>
      <c r="E51" s="29" t="str">
        <f>+VLOOKUP($D51,'[9]POA-2021'!$B$9:$E$252,2,0)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1" s="30" t="str">
        <f>+VLOOKUP($D51,'[9]POA-2021'!$B$9:$E$252,3,0)</f>
        <v>Estatus Sanitario</v>
      </c>
      <c r="G51" s="29" t="str">
        <f>+VLOOKUP($D51,'[9]POA-2021'!$B$9:$E$252,4,0)</f>
        <v>1 Fortalecer  la inspección, vigilancia y control de los productos competencia del Invima</v>
      </c>
      <c r="H51" s="38" t="str">
        <f>+VLOOKUP($D51,'[9]Of Asesora Jurídica'!$A$7:$BD$20,H$11,0)</f>
        <v xml:space="preserve">1 Fortalecimiento  de la inspección  vigilancia y control de los productos competencia del Invima </v>
      </c>
      <c r="I51" s="39" t="str">
        <f>+VLOOKUP($D51,'[9]Of Asesora Jurídica'!$A$7:$BD$20,I$11,0)</f>
        <v>Oficina Asesora Jurídica</v>
      </c>
      <c r="J51" s="39" t="str">
        <f>+VLOOKUP($D51,'[9]Of Asesora Jurídica'!$A$7:$BD$20,J$11,0)</f>
        <v>Realizar monitoreo normativo y de jurisprudencia para surtir la divulgación de aquellos de interés y de competencia del instituto.</v>
      </c>
      <c r="K51" s="39" t="str">
        <f>+VLOOKUP($D51,'[9]Of Asesora Jurídica'!$A$7:$BD$20,K$11,0)</f>
        <v>Fortalecer el conocimiento de la normatividad  sanitaria, jurisprudencia y temas de interés.</v>
      </c>
      <c r="L51" s="40">
        <f>+VLOOKUP($D51,'[9]Of Asesora Jurídica'!$A$7:$BD$20,L$11,0)</f>
        <v>6</v>
      </c>
      <c r="M51" s="42">
        <f>+VLOOKUP($D51,'[9]Of Asesora Jurídica'!$A$7:$BD$20,M$11,0)</f>
        <v>5</v>
      </c>
      <c r="N51" s="42">
        <f>+VLOOKUP($D51,'[9]Of Asesora Jurídica'!$A$7:$BD$20,N$11,0)</f>
        <v>0.83333333333333337</v>
      </c>
      <c r="O51" s="36" t="str">
        <f>+VLOOKUP($D51,'[9]Of Asesora Jurídica'!$A$7:$BD$20,O$11,0)</f>
        <v>1. Resultados Alcanzados a la fecha: Durante el primer trimestre de la vigencia 2021, se público el Boletín Opinión Jurídica edición No. 95 que socializó los artículos "Se reforma el Código de Procedimiento Administrativo y de lo Contencioso Administrativo (Ley 2080 de 2021)", "Autorización sanitaria de uso de emergencia - ASUE (DECRETO 1787 DE 2021" y "Plan Nacional de Vacunación contra el COVID-19 (DECRETO 109 DE 2021)".
2. Inconvenientes presentados. Ninguno
3. Acciones de Mejora si aplican. N/A</v>
      </c>
      <c r="P51" s="29"/>
      <c r="Q51" s="45"/>
      <c r="R51" s="45"/>
    </row>
    <row r="52" spans="1:18" ht="78.75" x14ac:dyDescent="0.2">
      <c r="A52" s="28" t="e">
        <f>+VLOOKUP($D52,'[9]Of Asesora Jurídica'!$A$7:$BD$20,A$11,0)</f>
        <v>#VALUE!</v>
      </c>
      <c r="B52" s="28" t="str">
        <f t="shared" si="0"/>
        <v>1</v>
      </c>
      <c r="C52" s="28" t="str">
        <f t="shared" si="1"/>
        <v>1</v>
      </c>
      <c r="D52" s="45" t="s">
        <v>67</v>
      </c>
      <c r="E52" s="29" t="str">
        <f>+VLOOKUP($D52,'[9]POA-2021'!$B$9:$E$252,2,0)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2" s="30" t="str">
        <f>+VLOOKUP($D52,'[9]POA-2021'!$B$9:$E$252,3,0)</f>
        <v>Estatus Sanitario</v>
      </c>
      <c r="G52" s="29" t="str">
        <f>+VLOOKUP($D52,'[9]POA-2021'!$B$9:$E$252,4,0)</f>
        <v>1 Fortalecer  la inspección, vigilancia y control de los productos competencia del Invima</v>
      </c>
      <c r="H52" s="38" t="str">
        <f>+VLOOKUP($D52,'[9]Of Asesora Jurídica'!$A$7:$BD$20,H$11,0)</f>
        <v xml:space="preserve">1 Fortalecimiento  de la inspección  vigilancia y control de los productos competencia del Invima </v>
      </c>
      <c r="I52" s="39" t="str">
        <f>+VLOOKUP($D52,'[9]Of Asesora Jurídica'!$A$7:$BD$20,I$11,0)</f>
        <v>Oficina Asesora Jurídica</v>
      </c>
      <c r="J52" s="39" t="str">
        <f>+VLOOKUP($D52,'[9]Of Asesora Jurídica'!$A$7:$BD$20,J$11,0)</f>
        <v>Realizar mesas de unificación de criterios jurídicos al interior del instituto.</v>
      </c>
      <c r="K52" s="39" t="str">
        <f>+VLOOKUP($D52,'[9]Of Asesora Jurídica'!$A$7:$BD$20,K$11,0)</f>
        <v>Fortalecer la unidad de criterio a nivel institucional.</v>
      </c>
      <c r="L52" s="42">
        <f>+VLOOKUP($D52,'[9]Of Asesora Jurídica'!$A$7:$BD$20,L$11,0)</f>
        <v>1</v>
      </c>
      <c r="M52" s="41">
        <f>+VLOOKUP($D52,'[9]Of Asesora Jurídica'!$A$7:$BD$20,M$11,0)</f>
        <v>0.5</v>
      </c>
      <c r="N52" s="42">
        <f>+VLOOKUP($D52,'[9]Of Asesora Jurídica'!$A$7:$BD$20,N$11,0)</f>
        <v>0.5</v>
      </c>
      <c r="O52" s="36" t="str">
        <f>+VLOOKUP($D52,'[9]Of Asesora Jurídica'!$A$7:$BD$20,O$11,0)</f>
        <v>1. Resultados Alcanzados a la fecha
2. Inconvenientes presentados
3. Acciones de Mejora si aplican</v>
      </c>
      <c r="P52" s="29"/>
      <c r="Q52" s="45"/>
      <c r="R52" s="45"/>
    </row>
    <row r="53" spans="1:18" ht="78.75" x14ac:dyDescent="0.2">
      <c r="A53" s="28" t="e">
        <f>+VLOOKUP($D53,'[9]Of Asesora Jurídica'!$A$7:$BD$20,A$11,0)</f>
        <v>#VALUE!</v>
      </c>
      <c r="B53" s="28" t="str">
        <f t="shared" si="0"/>
        <v>1</v>
      </c>
      <c r="C53" s="28" t="str">
        <f t="shared" si="1"/>
        <v>1</v>
      </c>
      <c r="D53" s="45" t="s">
        <v>68</v>
      </c>
      <c r="E53" s="29" t="str">
        <f>+VLOOKUP($D53,'[9]POA-2021'!$B$9:$E$252,2,0)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3" s="30" t="str">
        <f>+VLOOKUP($D53,'[9]POA-2021'!$B$9:$E$252,3,0)</f>
        <v>Estatus Sanitario</v>
      </c>
      <c r="G53" s="29" t="str">
        <f>+VLOOKUP($D53,'[9]POA-2021'!$B$9:$E$252,4,0)</f>
        <v>1 Fortalecer  la inspección, vigilancia y control de los productos competencia del Invima</v>
      </c>
      <c r="H53" s="38" t="str">
        <f>+VLOOKUP($D53,'[9]Of Asesora Jurídica'!$A$7:$BD$20,H$11,0)</f>
        <v xml:space="preserve">1 Fortalecimiento  de la inspección  vigilancia y control de los productos competencia del Invima </v>
      </c>
      <c r="I53" s="39" t="str">
        <f>+VLOOKUP($D53,'[9]Of Asesora Jurídica'!$A$7:$BD$20,I$11,0)</f>
        <v>Oficina Asesora Jurídica</v>
      </c>
      <c r="J53" s="39" t="str">
        <f>+VLOOKUP($D53,'[9]Of Asesora Jurídica'!$A$7:$BD$20,J$11,0)</f>
        <v>Dar respuesta a entes judiciales y administrativos dentro del término legal</v>
      </c>
      <c r="K53" s="39" t="str">
        <f>+VLOOKUP($D53,'[9]Of Asesora Jurídica'!$A$7:$BD$20,K$11,0)</f>
        <v>Defender los intereses del Instituto a través de la respuesta oportuna a los requerimientos judiciales.</v>
      </c>
      <c r="L53" s="42">
        <f>+VLOOKUP($D53,'[9]Of Asesora Jurídica'!$A$7:$BD$20,L$11,0)</f>
        <v>1</v>
      </c>
      <c r="M53" s="42">
        <f>+VLOOKUP($D53,'[9]Of Asesora Jurídica'!$A$7:$BD$20,M$11,0)</f>
        <v>0.83333333333333337</v>
      </c>
      <c r="N53" s="42">
        <f>+VLOOKUP($D53,'[9]Of Asesora Jurídica'!$A$7:$BD$20,N$11,0)</f>
        <v>0.83333333333333337</v>
      </c>
      <c r="O53" s="36" t="str">
        <f>+VLOOKUP($D53,'[9]Of Asesora Jurídica'!$A$7:$BD$20,O$11,0)</f>
        <v>1. Resultados Alcanzados a la fecha: Durante el primer trimestre se dio respuesta oportuna a 300 requerimientos de entes judiciales y administrativos en el término otorgado por dicho ente.
2. Inconvenientes presentados
3. Acciones de Mejora si aplican</v>
      </c>
      <c r="P53" s="29"/>
      <c r="Q53" s="45"/>
      <c r="R53" s="45"/>
    </row>
    <row r="54" spans="1:18" ht="78.75" x14ac:dyDescent="0.2">
      <c r="A54" s="28" t="e">
        <f>+VLOOKUP($D54,'[9]Of Asesora Jurídica'!$A$7:$BD$20,A$11,0)</f>
        <v>#VALUE!</v>
      </c>
      <c r="B54" s="28" t="str">
        <f t="shared" si="0"/>
        <v>1</v>
      </c>
      <c r="C54" s="28" t="str">
        <f t="shared" si="1"/>
        <v>1</v>
      </c>
      <c r="D54" s="45" t="s">
        <v>69</v>
      </c>
      <c r="E54" s="29" t="str">
        <f>+VLOOKUP($D54,'[9]POA-2021'!$B$9:$E$252,2,0)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4" s="30" t="str">
        <f>+VLOOKUP($D54,'[9]POA-2021'!$B$9:$E$252,3,0)</f>
        <v>Estatus Sanitario</v>
      </c>
      <c r="G54" s="29" t="str">
        <f>+VLOOKUP($D54,'[9]POA-2021'!$B$9:$E$252,4,0)</f>
        <v>1 Fortalecer  la inspección, vigilancia y control de los productos competencia del Invima</v>
      </c>
      <c r="H54" s="38" t="str">
        <f>+VLOOKUP($D54,'[9]Of Asesora Jurídica'!$A$7:$BD$20,H$11,0)</f>
        <v xml:space="preserve">1 Fortalecimiento  de la inspección  vigilancia y control de los productos competencia del Invima </v>
      </c>
      <c r="I54" s="39" t="str">
        <f>+VLOOKUP($D54,'[9]Of Asesora Jurídica'!$A$7:$BD$20,I$11,0)</f>
        <v>Oficina Asesora Jurídica</v>
      </c>
      <c r="J54" s="39" t="str">
        <f>+VLOOKUP($D54,'[9]Of Asesora Jurídica'!$A$7:$BD$20,J$11,0)</f>
        <v xml:space="preserve">Realizar las acciones tendientes a la recuperación de las acreencias a favor del Instituto. </v>
      </c>
      <c r="K54" s="39" t="str">
        <f>+VLOOKUP($D54,'[9]Of Asesora Jurídica'!$A$7:$BD$20,K$11,0)</f>
        <v>Recuperar el monto establecido en sanciones pecuniarias a favor del instituto resultado de procesos sancionatorios, disciplinarios y judiciales.</v>
      </c>
      <c r="L54" s="46">
        <f>+VLOOKUP($D54,'[9]Of Asesora Jurídica'!$A$7:$BD$20,L$11,0)</f>
        <v>12000000000</v>
      </c>
      <c r="M54" s="46">
        <f>+VLOOKUP($D54,'[9]Of Asesora Jurídica'!$A$7:$BD$20,M$11,0)</f>
        <v>5864915174</v>
      </c>
      <c r="N54" s="42">
        <f>+VLOOKUP($D54,'[9]Of Asesora Jurídica'!$A$7:$BD$20,N$11,0)</f>
        <v>0.48874293116666667</v>
      </c>
      <c r="O54" s="36" t="str">
        <f>+VLOOKUP($D54,'[9]Of Asesora Jurídica'!$A$7:$BD$20,O$11,0)</f>
        <v>1. Resultados Alcanzados a la fecha: Durante el primer trimestre se recaudó la suma de $1.748.561.165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un mayor pago de las obligaciones por parte de los sancionados .
3. Acciones de Mejora si aplican: Contratación de personal para asumir la gestión de cobro, actualización de base de datos y reparto procesos para auto de archivo a abogados; además, se realizaron acuerdos de pago, nuevas liquidaciones para acuerdos de pago y facilidades de pago con los sancionados por los abogados de la OAJ en los GTTS.</v>
      </c>
      <c r="P54" s="29"/>
      <c r="Q54" s="45"/>
      <c r="R54" s="45"/>
    </row>
    <row r="55" spans="1:18" ht="90" x14ac:dyDescent="0.2">
      <c r="A55" s="28" t="e">
        <f>+VLOOKUP($D55,'[9]Of Asesora Jurídica'!$A$7:$BD$20,A$11,0)</f>
        <v>#VALUE!</v>
      </c>
      <c r="B55" s="28" t="str">
        <f t="shared" si="0"/>
        <v>1</v>
      </c>
      <c r="C55" s="28" t="str">
        <f t="shared" si="1"/>
        <v>1</v>
      </c>
      <c r="D55" s="45" t="s">
        <v>70</v>
      </c>
      <c r="E55" s="29" t="str">
        <f>+VLOOKUP($D55,'[9]POA-2021'!$B$9:$E$252,2,0)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5" s="30" t="str">
        <f>+VLOOKUP($D55,'[9]POA-2021'!$B$9:$E$252,3,0)</f>
        <v>Estatus Sanitario</v>
      </c>
      <c r="G55" s="29" t="str">
        <f>+VLOOKUP($D55,'[9]POA-2021'!$B$9:$E$252,4,0)</f>
        <v>1 Fortalecer  la inspección, vigilancia y control de los productos competencia del Invima</v>
      </c>
      <c r="H55" s="38" t="str">
        <f>+VLOOKUP($D55,'[9]Of Asesora Jurídica'!$A$7:$BD$20,H$11,0)</f>
        <v xml:space="preserve">1 Fortalecimiento  de la inspección  vigilancia y control de los productos competencia del Invima </v>
      </c>
      <c r="I55" s="39" t="str">
        <f>+VLOOKUP($D55,'[9]Of Asesora Jurídica'!$A$7:$BD$20,I$11,0)</f>
        <v>Oficina Asesora Jurídica</v>
      </c>
      <c r="J55" s="39" t="str">
        <f>+VLOOKUP($D55,'[9]Of Asesora Jurídica'!$A$7:$BD$20,J$11,0)</f>
        <v xml:space="preserve">Realizar tramites procesales de cobro coactivo. </v>
      </c>
      <c r="K55" s="39" t="str">
        <f>+VLOOKUP($D55,'[9]Of Asesora Jurídica'!$A$7:$BD$20,K$11,0)</f>
        <v xml:space="preserve"> Obtener el  pago de sanciones pecuniarias a favor del instituto resultado de procesos sancionatorios, disciplinarios y judiciales.</v>
      </c>
      <c r="L55" s="40">
        <f>+VLOOKUP($D55,'[9]Of Asesora Jurídica'!$A$7:$BD$20,L$11,0)</f>
        <v>6000</v>
      </c>
      <c r="M55" s="41">
        <f>+VLOOKUP($D55,'[9]Of Asesora Jurídica'!$A$7:$BD$20,M$11,0)</f>
        <v>4678</v>
      </c>
      <c r="N55" s="42">
        <f>+VLOOKUP($D55,'[9]Of Asesora Jurídica'!$A$7:$BD$20,N$11,0)</f>
        <v>0.77966666666666662</v>
      </c>
      <c r="O55" s="36" t="str">
        <f>+VLOOKUP($D55,'[9]Of Asesora Jurídica'!$A$7:$BD$20,O$11,0)</f>
        <v>1. Resultados Alcanzados a la fecha: Durante el primer trimestre se realizaron 1017 trámites procesales de cobro coactivo como requerimientos, mandamientos de pago, resolución excepciones y liquidación para acuerdos de pago.
2. Inconvenientes presentados: falta de recurso humano en el mes de enero teniendo en cuenta  vencimiento de contratos de abogados que gestionaron cobro en el mes de diciembre además de incapacidades laborales. Además, se presentaron problemas con el aplicativo de correspondencia se suite y sanciona, lo que dificultó el trámite de actuaciones procesales y administrativas.
3. Acciones de Mejora si aplican: Contratación de personal para asumir la gestión de cobro, solicitud, realización de capacitación en el aplicativo de Se suite (08/03/2021) y la delegación por parte de la Jefe de la OAJ a coordinación de la firma de radicados por se suite para dar agilidad a los trámites.</v>
      </c>
      <c r="P55" s="29"/>
      <c r="Q55" s="45"/>
      <c r="R55" s="45"/>
    </row>
    <row r="56" spans="1:18" ht="78.75" x14ac:dyDescent="0.2">
      <c r="A56" s="28" t="e">
        <f>+VLOOKUP($D56,'[9]Of Asesora Jurídica'!$A$7:$BD$20,A$11,0)</f>
        <v>#VALUE!</v>
      </c>
      <c r="B56" s="28" t="str">
        <f t="shared" si="0"/>
        <v>1</v>
      </c>
      <c r="C56" s="28" t="str">
        <f t="shared" si="1"/>
        <v>1</v>
      </c>
      <c r="D56" s="45" t="s">
        <v>71</v>
      </c>
      <c r="E56" s="29" t="str">
        <f>+VLOOKUP($D56,'[9]POA-2021'!$B$9:$E$252,2,0)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6" s="30" t="str">
        <f>+VLOOKUP($D56,'[9]POA-2021'!$B$9:$E$252,3,0)</f>
        <v>Estatus Sanitario</v>
      </c>
      <c r="G56" s="29" t="str">
        <f>+VLOOKUP($D56,'[9]POA-2021'!$B$9:$E$252,4,0)</f>
        <v>1 Fortalecer  la inspección, vigilancia y control de los productos competencia del Invima</v>
      </c>
      <c r="H56" s="38" t="str">
        <f>+VLOOKUP($D56,'[9]Of Asesora Jurídica'!$A$7:$BD$20,H$11,0)</f>
        <v xml:space="preserve">1 Fortalecimiento  de la inspección  vigilancia y control de los productos competencia del Invima </v>
      </c>
      <c r="I56" s="39" t="str">
        <f>+VLOOKUP($D56,'[9]Of Asesora Jurídica'!$A$7:$BD$20,I$11,0)</f>
        <v>Oficina Asesora Jurídica</v>
      </c>
      <c r="J56" s="39" t="str">
        <f>+VLOOKUP($D56,'[9]Of Asesora Jurídica'!$A$7:$BD$20,J$11,0)</f>
        <v>Asesorar, conceptuar, proyectar y revisar documentos requeridos a la OAJ</v>
      </c>
      <c r="K56" s="39" t="str">
        <f>+VLOOKUP($D56,'[9]Of Asesora Jurídica'!$A$7:$BD$20,K$11,0)</f>
        <v>Asesorar, conceptuar, proyectar y revisar documentos para garantizar el cumplimiento de la normatividad vigente</v>
      </c>
      <c r="L56" s="42">
        <f>+VLOOKUP($D56,'[9]Of Asesora Jurídica'!$A$7:$BD$20,L$11,0)</f>
        <v>1</v>
      </c>
      <c r="M56" s="42">
        <f>+VLOOKUP($D56,'[9]Of Asesora Jurídica'!$A$7:$BD$20,M$11,0)</f>
        <v>0.83333333333333337</v>
      </c>
      <c r="N56" s="42">
        <f>+VLOOKUP($D56,'[9]Of Asesora Jurídica'!$A$7:$BD$20,N$11,0)</f>
        <v>0.83333333333333337</v>
      </c>
      <c r="O56" s="36" t="str">
        <f>+VLOOKUP($D56,'[9]Of Asesora Jurídica'!$A$7:$BD$20,O$11,0)</f>
        <v>1. Resultados Alcanzados a la fecha: Durante el primer trimestre se atendieron 42 solicitudes o requerimientos, de las cuales 25 fueron internas y 17 fueron externas. 
2. Inconvenientes presentados
3. Acciones de Mejora si aplican</v>
      </c>
      <c r="P56" s="29"/>
      <c r="Q56" s="45"/>
      <c r="R56" s="45"/>
    </row>
    <row r="57" spans="1:18" ht="78.75" x14ac:dyDescent="0.2">
      <c r="A57" s="28" t="e">
        <f>+VLOOKUP($D57,'[9]Of Asesora Jurídica'!$A$7:$BD$20,A$11,0)</f>
        <v>#VALUE!</v>
      </c>
      <c r="B57" s="28" t="str">
        <f t="shared" si="0"/>
        <v>1</v>
      </c>
      <c r="C57" s="28" t="str">
        <f t="shared" si="1"/>
        <v>1</v>
      </c>
      <c r="D57" s="45" t="s">
        <v>72</v>
      </c>
      <c r="E57" s="29" t="str">
        <f>+VLOOKUP($D57,'[9]POA-2021'!$B$9:$E$252,2,0)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7" s="30" t="str">
        <f>+VLOOKUP($D57,'[9]POA-2021'!$B$9:$E$252,3,0)</f>
        <v>Estatus Sanitario</v>
      </c>
      <c r="G57" s="29" t="str">
        <f>+VLOOKUP($D57,'[9]POA-2021'!$B$9:$E$252,4,0)</f>
        <v>1 Fortalecer  la inspección, vigilancia y control de los productos competencia del Invima</v>
      </c>
      <c r="H57" s="38" t="str">
        <f>+VLOOKUP($D57,'[9]Of Asesora Jurídica'!$A$7:$BD$20,H$11,0)</f>
        <v xml:space="preserve">1 Fortalecimiento  de la inspección  vigilancia y control de los productos competencia del Invima </v>
      </c>
      <c r="I57" s="39" t="str">
        <f>+VLOOKUP($D57,'[9]Of Asesora Jurídica'!$A$7:$BD$20,I$11,0)</f>
        <v>Oficina Asesora Jurídica</v>
      </c>
      <c r="J57" s="39" t="str">
        <f>+VLOOKUP($D57,'[9]Of Asesora Jurídica'!$A$7:$BD$20,J$11,0)</f>
        <v xml:space="preserve">  Participar  y conocer  las normas expedidas que impacten en el actuar y competencias del Invima.</v>
      </c>
      <c r="K57" s="39" t="str">
        <f>+VLOOKUP($D57,'[9]Of Asesora Jurídica'!$A$7:$BD$20,K$11,0)</f>
        <v>Articular e intervenir en la gestión normativa.</v>
      </c>
      <c r="L57" s="42">
        <f>+VLOOKUP($D57,'[9]Of Asesora Jurídica'!$A$7:$BD$20,L$11,0)</f>
        <v>1</v>
      </c>
      <c r="M57" s="42">
        <f>+VLOOKUP($D57,'[9]Of Asesora Jurídica'!$A$7:$BD$20,M$11,0)</f>
        <v>0.83333333333333337</v>
      </c>
      <c r="N57" s="42">
        <f>+VLOOKUP($D57,'[9]Of Asesora Jurídica'!$A$7:$BD$20,N$11,0)</f>
        <v>0.83333333333333337</v>
      </c>
      <c r="O57" s="36" t="str">
        <f>+VLOOKUP($D57,'[9]Of Asesora Jurídica'!$A$7:$BD$20,O$11,0)</f>
        <v>1. Resultados Alcanzados a la fecha: Durante el primer trimestre se participó activamente en 13 proyectos normativos competencia del Invima. 
2. Inconvenientes presentados: Las Direcciones Misionales en ciertas ocasiones no responden a los correos de manera oportuna, lo que nos lleva a no conocer con certeza si hay o no observaciones respecto de los proyectos normativos.
3. Acciones de Mejora si aplican: N/A</v>
      </c>
      <c r="P57" s="29"/>
      <c r="Q57" s="45"/>
      <c r="R57" s="45"/>
    </row>
    <row r="58" spans="1:18" ht="78.75" x14ac:dyDescent="0.2">
      <c r="A58" s="28" t="e">
        <f>+VLOOKUP($D58,'[9]Of Asesora Jurídica'!$A$7:$BD$20,A$11,0)</f>
        <v>#VALUE!</v>
      </c>
      <c r="B58" s="28" t="str">
        <f t="shared" si="0"/>
        <v>1</v>
      </c>
      <c r="C58" s="28" t="str">
        <f t="shared" si="1"/>
        <v>1</v>
      </c>
      <c r="D58" s="45" t="s">
        <v>73</v>
      </c>
      <c r="E58" s="29" t="str">
        <f>+VLOOKUP($D58,'[9]POA-2021'!$B$9:$E$252,2,0)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8" s="30" t="str">
        <f>+VLOOKUP($D58,'[9]POA-2021'!$B$9:$E$252,3,0)</f>
        <v>Estatus Sanitario</v>
      </c>
      <c r="G58" s="29" t="str">
        <f>+VLOOKUP($D58,'[9]POA-2021'!$B$9:$E$252,4,0)</f>
        <v>1 Fortalecer  la inspección, vigilancia y control de los productos competencia del Invima</v>
      </c>
      <c r="H58" s="38" t="str">
        <f>+VLOOKUP($D58,'[9]Of Asesora Jurídica'!$A$7:$BD$20,H$11,0)</f>
        <v xml:space="preserve">1 Fortalecimiento  de la inspección  vigilancia y control de los productos competencia del Invima </v>
      </c>
      <c r="I58" s="39" t="str">
        <f>+VLOOKUP($D58,'[9]Of Asesora Jurídica'!$A$7:$BD$20,I$11,0)</f>
        <v>Oficina Asesora Jurídica</v>
      </c>
      <c r="J58" s="39" t="str">
        <f>+VLOOKUP($D58,'[9]Of Asesora Jurídica'!$A$7:$BD$20,J$11,0)</f>
        <v xml:space="preserve"> Gestionar las iniciativas incluidas en la agenda normativa acordadas con el ministerio de Salud.</v>
      </c>
      <c r="K58" s="39" t="str">
        <f>+VLOOKUP($D58,'[9]Of Asesora Jurídica'!$A$7:$BD$20,K$11,0)</f>
        <v>Actividades realizadas por la Oficina Asesora Jurídica con el fin de promover la agenda normativa acordada con el Ministerio de Salud y Protección Social.</v>
      </c>
      <c r="L58" s="42">
        <f>+VLOOKUP($D58,'[9]Of Asesora Jurídica'!$A$7:$BD$20,L$11,0)</f>
        <v>1</v>
      </c>
      <c r="M58" s="41">
        <f>+VLOOKUP($D58,'[9]Of Asesora Jurídica'!$A$7:$BD$20,M$11,0)</f>
        <v>0.5</v>
      </c>
      <c r="N58" s="42">
        <f>+VLOOKUP($D58,'[9]Of Asesora Jurídica'!$A$7:$BD$20,N$11,0)</f>
        <v>0.5</v>
      </c>
      <c r="O58" s="36" t="str">
        <f>+VLOOKUP($D58,'[9]Of Asesora Jurídica'!$A$7:$BD$20,O$11,0)</f>
        <v>1. Resultados Alcanzados a la fecha
2. Inconvenientes presentados
3. Acciones de Mejora si aplican</v>
      </c>
      <c r="P58" s="29"/>
      <c r="Q58" s="45"/>
      <c r="R58" s="45"/>
    </row>
    <row r="59" spans="1:18" ht="78.75" x14ac:dyDescent="0.2">
      <c r="A59" s="28" t="e">
        <f>+VLOOKUP($D59,'[9]Of Asesora Jurídica'!$A$7:$BD$20,A$11,0)</f>
        <v>#VALUE!</v>
      </c>
      <c r="B59" s="28" t="str">
        <f t="shared" si="0"/>
        <v>1</v>
      </c>
      <c r="C59" s="28" t="str">
        <f t="shared" si="1"/>
        <v>1</v>
      </c>
      <c r="D59" s="45" t="s">
        <v>74</v>
      </c>
      <c r="E59" s="29" t="str">
        <f>+VLOOKUP($D59,'[9]POA-2021'!$B$9:$E$252,2,0)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9" s="30" t="str">
        <f>+VLOOKUP($D59,'[9]POA-2021'!$B$9:$E$252,3,0)</f>
        <v>Estatus Sanitario</v>
      </c>
      <c r="G59" s="29" t="str">
        <f>+VLOOKUP($D59,'[9]POA-2021'!$B$9:$E$252,4,0)</f>
        <v>1 Fortalecer  la inspección, vigilancia y control de los productos competencia del Invima</v>
      </c>
      <c r="H59" s="38" t="str">
        <f>+VLOOKUP($D59,'[9]Of Asesora Jurídica'!$A$7:$BD$20,H$11,0)</f>
        <v xml:space="preserve">1 Fortalecimiento  de la inspección  vigilancia y control de los productos competencia del Invima </v>
      </c>
      <c r="I59" s="39" t="str">
        <f>+VLOOKUP($D59,'[9]Of Asesora Jurídica'!$A$7:$BD$20,I$11,0)</f>
        <v>Oficina Asesora Jurídica</v>
      </c>
      <c r="J59" s="39" t="str">
        <f>+VLOOKUP($D59,'[9]Of Asesora Jurídica'!$A$7:$BD$20,J$11,0)</f>
        <v>Desarrollar jornadas de normalización de carteras a nivel nacional</v>
      </c>
      <c r="K59" s="39" t="str">
        <f>+VLOOKUP($D59,'[9]Of Asesora Jurídica'!$A$7:$BD$20,K$11,0)</f>
        <v>Lograr acuerdos de pago a través del cobro persuasivo y/o coactivo para hacer efectivas las acreencias a favor del Invima en los diferentes grupos de trabajo territorial.</v>
      </c>
      <c r="L59" s="40">
        <f>+VLOOKUP($D59,'[9]Of Asesora Jurídica'!$A$7:$BD$20,L$11,0)</f>
        <v>6</v>
      </c>
      <c r="M59" s="41">
        <f>+VLOOKUP($D59,'[9]Of Asesora Jurídica'!$A$7:$BD$20,M$11,0)</f>
        <v>0</v>
      </c>
      <c r="N59" s="42">
        <f>+VLOOKUP($D59,'[9]Of Asesora Jurídica'!$A$7:$BD$20,N$11,0)</f>
        <v>0</v>
      </c>
      <c r="O59" s="36" t="str">
        <f>+VLOOKUP($D59,'[9]Of Asesora Jurídica'!$A$7:$BD$20,O$11,0)</f>
        <v>1. Resultados Alcanzados a la fecha
2. Inconvenientes presentados
3. Acciones de Mejora si aplican</v>
      </c>
      <c r="P59" s="29"/>
      <c r="Q59" s="45"/>
      <c r="R59" s="45"/>
    </row>
    <row r="60" spans="1:18" ht="45" x14ac:dyDescent="0.2">
      <c r="A60" s="28" t="e">
        <f>+VLOOKUP($D60,'[9]Of Asesora Jurídica'!$A$7:$BD$20,A$11,0)</f>
        <v>#VALUE!</v>
      </c>
      <c r="B60" s="28" t="str">
        <f t="shared" si="0"/>
        <v>2</v>
      </c>
      <c r="C60" s="28" t="str">
        <f t="shared" si="1"/>
        <v>3</v>
      </c>
      <c r="D60" s="45" t="s">
        <v>75</v>
      </c>
      <c r="E60" s="29" t="str">
        <f>+VLOOKUP($D60,'[9]POA-2021'!$B$9:$E$252,2,0)</f>
        <v xml:space="preserve">2 Prestar servicios con estándares de calidad para afianzar la confianza de la población </v>
      </c>
      <c r="F60" s="30" t="str">
        <f>+VLOOKUP($D60,'[9]POA-2021'!$B$9:$E$252,3,0)</f>
        <v>Eficiencia</v>
      </c>
      <c r="G60" s="29" t="str">
        <f>+VLOOKUP($D60,'[9]POA-2021'!$B$9:$E$252,4,0)</f>
        <v>8 Fortalecer la gestión de los procesos administrativos y de apoyo de la Entidad</v>
      </c>
      <c r="H60" s="38" t="str">
        <f>+VLOOKUP($D60,'[9]Of Asesora Jurídica'!$A$7:$BD$20,H$11,0)</f>
        <v xml:space="preserve">3 Fortalecimiento institucional de la gestión administrativa y de apoyo del Invima </v>
      </c>
      <c r="I60" s="39" t="str">
        <f>+VLOOKUP($D60,'[9]Of Asesora Jurídica'!$A$7:$BD$20,I$11,0)</f>
        <v>Oficina Asesora Jurídica</v>
      </c>
      <c r="J60" s="39" t="str">
        <f>+VLOOKUP($D60,'[9]Of Asesora Jurídica'!$A$7:$BD$20,J$11,0)</f>
        <v>Ejecutar el 95%  de los recursos del presupuesto de invesión apropiado para la vigencia</v>
      </c>
      <c r="K60" s="39" t="str">
        <f>+VLOOKUP($D60,'[9]Of Asesora Jurídica'!$A$7:$BD$20,K$11,0)</f>
        <v>Cumplir con la ejecución del presupuesto de inversión apropiado a la dependencia de acuerdo a los lineamientos establecidos por la Oficina Asesora de Planeación</v>
      </c>
      <c r="L60" s="46">
        <f>+VLOOKUP($D60,'[9]Of Asesora Jurídica'!$A$7:$BD$20,L$11,0)</f>
        <v>164881753.11000001</v>
      </c>
      <c r="M60" s="41">
        <f>+VLOOKUP($D60,'[9]Of Asesora Jurídica'!$A$7:$BD$20,M$11,0)</f>
        <v>104374179</v>
      </c>
      <c r="N60" s="42">
        <f>+VLOOKUP($D60,'[9]Of Asesora Jurídica'!$A$7:$BD$20,N$11,0)</f>
        <v>0.63302443740010028</v>
      </c>
      <c r="O60" s="36" t="str">
        <f>+VLOOKUP($D60,'[9]Of Asesora Jurídica'!$A$7:$BD$20,O$11,0)</f>
        <v>1. Resultados Alcanzados a la fecha: la Oficina Asesora Jurídica registra obligaciones presupuestales por  $14.910.597 a corte del primer trimestre del 2021.
2. Inconvenientes presentados: N/A
3. Acciones de Mejora si aplican: N/A</v>
      </c>
      <c r="P60" s="29"/>
      <c r="Q60" s="45"/>
      <c r="R60" s="45"/>
    </row>
    <row r="61" spans="1:18" ht="78.75" x14ac:dyDescent="0.2">
      <c r="A61" s="28" t="e">
        <f>+VLOOKUP($D61,'[9]Of Control Interno'!$A$7:$BD$14,A$11,0)</f>
        <v>#VALUE!</v>
      </c>
      <c r="B61" s="28" t="str">
        <f t="shared" si="0"/>
        <v>2</v>
      </c>
      <c r="C61" s="28" t="str">
        <f t="shared" si="1"/>
        <v>2</v>
      </c>
      <c r="D61" s="45" t="s">
        <v>76</v>
      </c>
      <c r="E61" s="29" t="str">
        <f>+VLOOKUP($D61,'[9]POA-2021'!$B$9:$E$252,2,0)</f>
        <v xml:space="preserve">2 Prestar servicios con estándares de calidad para afianzar la confianza de la población </v>
      </c>
      <c r="F61" s="30" t="str">
        <f>+VLOOKUP($D61,'[9]POA-2021'!$B$9:$E$252,3,0)</f>
        <v>Eficiencia</v>
      </c>
      <c r="G61" s="29" t="str">
        <f>+VLOOKUP($D61,'[9]POA-2021'!$B$9:$E$252,4,0)</f>
        <v>7  Mejorar los estándares de calidad de la entidad</v>
      </c>
      <c r="H61" s="38" t="str">
        <f>+VLOOKUP($D61,'[9]Of Control Interno'!$A$7:$BD$14,H$11,0)</f>
        <v>2 Mejoramiento de la calidad en los procesos y trámites de la entidad</v>
      </c>
      <c r="I61" s="39" t="str">
        <f>+VLOOKUP($D61,'[9]Of Control Interno'!$A$7:$BD$14,I$11,0)</f>
        <v>Oficina de Control Interno</v>
      </c>
      <c r="J61" s="39" t="str">
        <f>+VLOOKUP($D61,'[9]Of Control Interno'!$A$7:$BD$14,J$11,0)</f>
        <v>Realizar ciclo de auditorias  - Calidad, Salud y Seguridad en el Trabajo y Gestión Ambiental</v>
      </c>
      <c r="K61" s="39" t="str">
        <f>+VLOOKUP($D61,'[9]Of Control Interno'!$A$7:$BD$14,K$11,0)</f>
        <v xml:space="preserve"> Evaluar la conformidad del Sistema de Gestión con los requisitos de la ISO 9001:2015, ISO/IEC 17025:2017, Informe 44/45 de OMS/OPS para los Laboratorios, ISO 14001:2015, Decreto 1072 de 2015,  requisitos Legales y los demás establecidos por la Entidad.  y el MIPG</v>
      </c>
      <c r="L61" s="40">
        <f>+VLOOKUP($D61,'[9]Of Control Interno'!$A$7:$BD$14,L$11,0)</f>
        <v>38</v>
      </c>
      <c r="M61" s="41">
        <f>+VLOOKUP($D61,'[9]Of Control Interno'!$A$7:$BD$14,M$11,0)</f>
        <v>38</v>
      </c>
      <c r="N61" s="42">
        <f>+VLOOKUP($D61,'[9]Of Control Interno'!$A$7:$BD$14,N$11,0)</f>
        <v>1</v>
      </c>
      <c r="O61" s="36" t="str">
        <f>+VLOOKUP($D61,'[9]Of Control Interno'!$A$7:$BD$14,O$11,0)</f>
        <v>1. Resultados Alcanzados a la fecha
2. Inconvenientes presentados
3. Acciones de Mejora si aplican</v>
      </c>
      <c r="P61" s="29"/>
      <c r="Q61" s="45"/>
      <c r="R61" s="45"/>
    </row>
    <row r="62" spans="1:18" ht="146.25" x14ac:dyDescent="0.2">
      <c r="A62" s="28" t="e">
        <f>+VLOOKUP($D62,'[9]Of Control Interno'!$A$7:$BD$14,A$11,0)</f>
        <v>#VALUE!</v>
      </c>
      <c r="B62" s="28" t="str">
        <f t="shared" si="0"/>
        <v>2</v>
      </c>
      <c r="C62" s="28" t="str">
        <f t="shared" si="1"/>
        <v>3</v>
      </c>
      <c r="D62" s="45" t="s">
        <v>77</v>
      </c>
      <c r="E62" s="29" t="str">
        <f>+VLOOKUP($D62,'[9]POA-2021'!$B$9:$E$252,2,0)</f>
        <v xml:space="preserve">2 Prestar servicios con estándares de calidad para afianzar la confianza de la población </v>
      </c>
      <c r="F62" s="30" t="str">
        <f>+VLOOKUP($D62,'[9]POA-2021'!$B$9:$E$252,3,0)</f>
        <v>Eficiencia</v>
      </c>
      <c r="G62" s="29" t="str">
        <f>+VLOOKUP($D62,'[9]POA-2021'!$B$9:$E$252,4,0)</f>
        <v>7  Mejorar los estándares de calidad de la entidad</v>
      </c>
      <c r="H62" s="38" t="str">
        <f>+VLOOKUP($D62,'[9]Of Control Interno'!$A$7:$BD$14,H$11,0)</f>
        <v xml:space="preserve">3 Fortalecimiento institucional de la gestión administrativa y de apoyo del Invima </v>
      </c>
      <c r="I62" s="39" t="str">
        <f>+VLOOKUP($D62,'[9]Of Control Interno'!$A$7:$BD$14,I$11,0)</f>
        <v>Oficina de Control Interno</v>
      </c>
      <c r="J62" s="39" t="str">
        <f>+VLOOKUP($D62,'[9]Of Control Interno'!$A$7:$BD$14,J$11,0)</f>
        <v>Realizar seguimiento a los diferentes procesos, planes, programas, proyectos y actividades institucionales</v>
      </c>
      <c r="K62" s="39" t="str">
        <f>+VLOOKUP($D62,'[9]Of Control Interno'!$A$7:$BD$14,K$11,0)</f>
        <v>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v>
      </c>
      <c r="L62" s="40">
        <f>+VLOOKUP($D62,'[9]Of Control Interno'!$A$7:$BD$14,L$11,0)</f>
        <v>121</v>
      </c>
      <c r="M62" s="41">
        <f>+VLOOKUP($D62,'[9]Of Control Interno'!$A$7:$BD$14,M$11,0)</f>
        <v>82</v>
      </c>
      <c r="N62" s="42">
        <f>+VLOOKUP($D62,'[9]Of Control Interno'!$A$7:$BD$14,N$11,0)</f>
        <v>0.6776859504132231</v>
      </c>
      <c r="O62" s="36" t="str">
        <f>+VLOOKUP($D62,'[9]Of Control Interno'!$A$7:$BD$14,O$11,0)</f>
        <v>1. Resultados Alcanzados a la fecha
Enero: Se presentaron veinte (20) Informes de Ley:( 1) Informe Evaluación Independiente al Sistema de Control Interno;( 1). Informe Gestión Contractual SIRECI; (1) Informe seguimiento al PAAC; (1) Informe de Delitos contra la administración pública SIRECI; (1) Informe de obras civiles inconclusas; (15) Informes de Evaluación de desempeño por dependencias.             Febrero: Se elaboran seis informes de ley:                    (1)Rendición de la Cuenta - CGR ;(1)Evaluación Control Interno Contable; (1) Informe Plan de Mejoramiento suscrito con la CGR; (1) Informe Gestión ontractual SIRECI; (1)  Informe Austeridad del Gasto; (1)  Informe Obras Civiles Inconclusas.
Marzo.  Se presentan siete (7) informes de ley: (1) Informe de seguimiento al Plan de Manejo Archivistico; (1) Informe Derechos de Auditor; (1)  Informe de Gestión Contractual SIRECI; (1) Informe EKOGUI; (1) Informe de Plan Estrategico Sectorial; (1) Reporte FURAG; (1) Informe Obras Civiles Inconclusas.                     
2. Inconvenientes presentados: No se presentan inconvenientes. 
3. Acciones de Mejora si aplican
2. Inconvenientes presentados
3. Acciones de Mejora si aplican</v>
      </c>
      <c r="P62" s="29"/>
      <c r="Q62" s="45"/>
      <c r="R62" s="45"/>
    </row>
    <row r="63" spans="1:18" ht="123.75" x14ac:dyDescent="0.2">
      <c r="A63" s="28" t="e">
        <f>+VLOOKUP($D63,'[9]Of Control Interno'!$A$7:$BD$14,A$11,0)</f>
        <v>#VALUE!</v>
      </c>
      <c r="B63" s="28" t="str">
        <f t="shared" si="0"/>
        <v>2</v>
      </c>
      <c r="C63" s="28" t="str">
        <f t="shared" si="1"/>
        <v>2</v>
      </c>
      <c r="D63" s="45" t="s">
        <v>78</v>
      </c>
      <c r="E63" s="29" t="str">
        <f>+VLOOKUP($D63,'[9]POA-2021'!$B$9:$E$252,2,0)</f>
        <v xml:space="preserve">2 Prestar servicios con estándares de calidad para afianzar la confianza de la población </v>
      </c>
      <c r="F63" s="30" t="str">
        <f>+VLOOKUP($D63,'[9]POA-2021'!$B$9:$E$252,3,0)</f>
        <v>Eficiencia</v>
      </c>
      <c r="G63" s="29" t="str">
        <f>+VLOOKUP($D63,'[9]POA-2021'!$B$9:$E$252,4,0)</f>
        <v>7  Mejorar los estándares de calidad de la entidad</v>
      </c>
      <c r="H63" s="38" t="str">
        <f>+VLOOKUP($D63,'[9]Of Control Interno'!$A$7:$BD$14,H$11,0)</f>
        <v>2 Mejoramiento de la calidad en los procesos y trámites de la entidad</v>
      </c>
      <c r="I63" s="39" t="str">
        <f>+VLOOKUP($D63,'[9]Of Control Interno'!$A$7:$BD$14,I$11,0)</f>
        <v>Oficina de Control Interno</v>
      </c>
      <c r="J63" s="39" t="str">
        <f>+VLOOKUP($D63,'[9]Of Control Interno'!$A$7:$BD$14,J$11,0)</f>
        <v>Atender los requermientos producto de Quejas, Reclamos y Denuncias</v>
      </c>
      <c r="K63" s="39" t="str">
        <f>+VLOOKUP($D63,'[9]Of Control Interno'!$A$7:$BD$14,K$11,0)</f>
        <v>Atender la respuesta a las solicitudes de Peticiones, Quejas, Reclamos, Denuncias y Sugerencias - PQRDS interpuestas por la comunidad respecto a los productos y servicios competencia del Invima grarantizando cumplimiento de la Ley 1755 de 2015.</v>
      </c>
      <c r="L63" s="42">
        <f>+VLOOKUP($D63,'[9]Of Control Interno'!$A$7:$BD$14,L$11,0)</f>
        <v>1</v>
      </c>
      <c r="M63" s="42">
        <f>+VLOOKUP($D63,'[9]Of Control Interno'!$A$7:$BD$14,M$11,0)</f>
        <v>0.83333333333333337</v>
      </c>
      <c r="N63" s="42">
        <f>+VLOOKUP($D63,'[9]Of Control Interno'!$A$7:$BD$14,N$11,0)</f>
        <v>0.83333333333333337</v>
      </c>
      <c r="O63" s="36" t="str">
        <f>+VLOOKUP($D63,'[9]Of Control Interno'!$A$7:$BD$14,O$11,0)</f>
        <v>1. Resultados Alcanzados a la fecha
Enero: Se gestiona y da respuesta a la queja con radicado entrante 20201250136 bajo radicados 20212002539  y copia 20212002541                                Febrero: No se radican quejas para la oficina de control interno
Marzo: Se radican para la OCI las PQRDS  con radicados de entrada: 20211041759, 2021104176668, 20211041777,  20211040833 y 20211039457. Se gestiona y da respuesta a los tres primeros radicados los cuales corresponden a solictudes de la fiscalia; para los radicados 20211040833 y 20211039457durante el mes se gestiona la consecución de información con las áreas involucradas para consolidar respuesta y generar respuesta en abril de acuerdo a los terminos establecidos.
2. Inconvenientes presentados: Manejo de aplicativo de correspondencia Se Suite.
3. Acciones de Mejora si aplican: Se relizan varios talleres prácticos de uso de aplicativo SeSuite 
2. Inconvenientes presentados
3. Acciones de Mejora si aplican</v>
      </c>
      <c r="P63" s="29"/>
      <c r="Q63" s="45"/>
      <c r="R63" s="45"/>
    </row>
    <row r="64" spans="1:18" ht="78.75" x14ac:dyDescent="0.2">
      <c r="A64" s="28" t="e">
        <f>+VLOOKUP($D64,'[9]Of Control Interno'!$A$7:$BD$14,A$11,0)</f>
        <v>#VALUE!</v>
      </c>
      <c r="B64" s="28" t="str">
        <f t="shared" si="0"/>
        <v>4</v>
      </c>
      <c r="C64" s="28" t="str">
        <f t="shared" si="1"/>
        <v>5</v>
      </c>
      <c r="D64" s="45" t="s">
        <v>79</v>
      </c>
      <c r="E64" s="29" t="str">
        <f>+VLOOKUP($D64,'[9]POA-2021'!$B$9:$E$252,2,0)</f>
        <v>4 Contribuir a una Colombia legal y transparente mediante la implementación de acciones que mitiguen los efectos de la ilegalidad y la corrupción.</v>
      </c>
      <c r="F64" s="30" t="str">
        <f>+VLOOKUP($D64,'[9]POA-2021'!$B$9:$E$252,3,0)</f>
        <v>Transparencia</v>
      </c>
      <c r="G64" s="29" t="str">
        <f>+VLOOKUP($D64,'[9]POA-2021'!$B$9:$E$252,4,0)</f>
        <v xml:space="preserve">11 Implementar acciones de transparencia, participación ciudadana y rendición de cuentas para evitar la materialización de cualquier posible acto de corrupción </v>
      </c>
      <c r="H64" s="38" t="str">
        <f>+VLOOKUP($D64,'[9]Of Control Interno'!$A$7:$BD$14,H$11,0)</f>
        <v>5 Gestión de la transparencia, participación ciudadana, rendición de cuentas y lucha contra la ilegalidad</v>
      </c>
      <c r="I64" s="39" t="str">
        <f>+VLOOKUP($D64,'[9]Of Control Interno'!$A$7:$BD$14,I$11,0)</f>
        <v>Oficina de Control Interno</v>
      </c>
      <c r="J64" s="39" t="str">
        <f>+VLOOKUP($D64,'[9]Of Control Interno'!$A$7:$BD$14,J$11,0)</f>
        <v>Realizar seguimiento a los componentes del plan anticorrupción y atención al ciudadano, incluyendo la matriz de riesgos de corrupción de la entidad</v>
      </c>
      <c r="K64" s="39" t="str">
        <f>+VLOOKUP($D64,'[9]Of Control Interno'!$A$7:$BD$14,K$11,0)</f>
        <v>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v>
      </c>
      <c r="L64" s="42">
        <f>+VLOOKUP($D64,'[9]Of Control Interno'!$A$7:$BD$14,L$11,0)</f>
        <v>1</v>
      </c>
      <c r="M64" s="42">
        <f>+VLOOKUP($D64,'[9]Of Control Interno'!$A$7:$BD$14,M$11,0)</f>
        <v>0.83333333333333326</v>
      </c>
      <c r="N64" s="42">
        <f>+VLOOKUP($D64,'[9]Of Control Interno'!$A$7:$BD$14,N$11,0)</f>
        <v>0.83333333333333326</v>
      </c>
      <c r="O64" s="36" t="str">
        <f>+VLOOKUP($D64,'[9]Of Control Interno'!$A$7:$BD$14,O$11,0)</f>
        <v>1. Resultados Alcanzados a la fecha
Enero: Se realiza tercer seguimiento al PAAC con corte a 31 de diciembre 2020 , se publica informe en página web de la entidad. 
2. Inconvenientes presentados
3. Acciones de Mejora si aplican</v>
      </c>
      <c r="P64" s="29"/>
      <c r="Q64" s="45"/>
      <c r="R64" s="45"/>
    </row>
    <row r="65" spans="1:18" ht="123.75" x14ac:dyDescent="0.2">
      <c r="A65" s="28" t="e">
        <f>+VLOOKUP($D65,'[9]Of Tecnologías Inf'!$A$7:$BD$18,A$11,0)</f>
        <v>#VALUE!</v>
      </c>
      <c r="B65" s="28" t="str">
        <f t="shared" si="0"/>
        <v>2</v>
      </c>
      <c r="C65" s="28" t="str">
        <f t="shared" si="1"/>
        <v>2</v>
      </c>
      <c r="D65" s="45" t="s">
        <v>80</v>
      </c>
      <c r="E65" s="29" t="str">
        <f>+VLOOKUP($D65,'[9]POA-2021'!$B$9:$E$252,2,0)</f>
        <v xml:space="preserve">2 Prestar servicios con estándares de calidad para afianzar la confianza de la población </v>
      </c>
      <c r="F65" s="30" t="str">
        <f>+VLOOKUP($D65,'[9]POA-2021'!$B$9:$E$252,3,0)</f>
        <v>Eficiencia</v>
      </c>
      <c r="G65" s="29" t="str">
        <f>+VLOOKUP($D65,'[9]POA-2021'!$B$9:$E$252,4,0)</f>
        <v>6 Optimizar trámites y servicios mediante soluciones informáticas modernas</v>
      </c>
      <c r="H65" s="38" t="str">
        <f>+VLOOKUP($D65,'[9]Of Tecnologías Inf'!$A$7:$BD$18,H$11,0)</f>
        <v>2 Mejoramiento de la calidad en los procesos y trámites de la entidad</v>
      </c>
      <c r="I65" s="39" t="str">
        <f>+VLOOKUP($D65,'[9]Of Tecnologías Inf'!$A$7:$BD$18,I$11,0)</f>
        <v>Oficina de Tecnologías de la Información</v>
      </c>
      <c r="J65" s="39" t="str">
        <f>+VLOOKUP($D65,'[9]Of Tecnologías Inf'!$A$7:$BD$18,J$11,0)</f>
        <v>Atender oportunamente los requerimientos de soporte tecnológico.</v>
      </c>
      <c r="K65" s="39" t="str">
        <f>+VLOOKUP($D65,'[9]Of Tecnologías Inf'!$A$7:$BD$18,K$11,0)</f>
        <v>Dar solución a los requerimientos de soporte en hardware y software, que solicitan los usuarios internos del Instituto.</v>
      </c>
      <c r="L65" s="42">
        <f>+VLOOKUP($D65,'[9]Of Tecnologías Inf'!$A$7:$BD$18,L$11,0)</f>
        <v>0.9</v>
      </c>
      <c r="M65" s="42">
        <f>+VLOOKUP($D65,'[9]Of Tecnologías Inf'!$A$7:$BD$18,M$11,0)</f>
        <v>0.74724166666666669</v>
      </c>
      <c r="N65" s="42">
        <f>+VLOOKUP($D65,'[9]Of Tecnologías Inf'!$A$7:$BD$18,N$11,0)</f>
        <v>0.83026851851851857</v>
      </c>
      <c r="O65" s="36" t="str">
        <f>+VLOOKUP($D65,'[9]Of Tecnologías Inf'!$A$7:$BD$18,O$11,0)</f>
        <v>1. Resultados Alcanzados a la fecha
Atención de requerimientos de Hardware y Software porcentaje de cumplimiento: 
ENERO: Se recibieron un total de 1285 solicitudes y se atendieron 1076, correspondiente a un porcentaje de 83,73% 
2. Inconvenientes alcanzados a la fecha: N/A
3. Acciones de Mejora : N/A
FEBRERO: Se recibieron un total de 1918 solicitudes y se atendieron 1726, correspondiente a un porcentaje de 89,98% 
2. Inconvenientes alcanzados a la fecha: N/A
3.  Acciones de Mejora : N/A
MARZO: Se recibieron un total de 2258 solicitudes y se atendieron 2070, correspondiente a un porcentaje de 91.67% 
2. Inconvenientes alcanzados a la fecha: N/A
3.  Acciones de Mejora : N/A</v>
      </c>
      <c r="P65" s="29"/>
      <c r="Q65" s="45"/>
      <c r="R65" s="45"/>
    </row>
    <row r="66" spans="1:18" ht="90" x14ac:dyDescent="0.2">
      <c r="A66" s="28" t="e">
        <f>+VLOOKUP($D66,'[9]Of Tecnologías Inf'!$A$7:$BD$18,A$11,0)</f>
        <v>#VALUE!</v>
      </c>
      <c r="B66" s="28" t="str">
        <f t="shared" si="0"/>
        <v>2</v>
      </c>
      <c r="C66" s="28" t="str">
        <f t="shared" si="1"/>
        <v>2</v>
      </c>
      <c r="D66" s="45" t="s">
        <v>81</v>
      </c>
      <c r="E66" s="29" t="str">
        <f>+VLOOKUP($D66,'[9]POA-2021'!$B$9:$E$252,2,0)</f>
        <v xml:space="preserve">2 Prestar servicios con estándares de calidad para afianzar la confianza de la población </v>
      </c>
      <c r="F66" s="30" t="str">
        <f>+VLOOKUP($D66,'[9]POA-2021'!$B$9:$E$252,3,0)</f>
        <v>Eficiencia</v>
      </c>
      <c r="G66" s="29" t="str">
        <f>+VLOOKUP($D66,'[9]POA-2021'!$B$9:$E$252,4,0)</f>
        <v>6 Optimizar trámites y servicios mediante soluciones informáticas modernas</v>
      </c>
      <c r="H66" s="38" t="str">
        <f>+VLOOKUP($D66,'[9]Of Tecnologías Inf'!$A$7:$BD$18,H$11,0)</f>
        <v>2 Mejoramiento de la calidad en los procesos y trámites de la entidad</v>
      </c>
      <c r="I66" s="39" t="str">
        <f>+VLOOKUP($D66,'[9]Of Tecnologías Inf'!$A$7:$BD$18,I$11,0)</f>
        <v>Oficina de Tecnologías de la Información</v>
      </c>
      <c r="J66" s="39" t="str">
        <f>+VLOOKUP($D66,'[9]Of Tecnologías Inf'!$A$7:$BD$18,J$11,0)</f>
        <v>Atender las órdendes de cambio de mantenimiento de los sistemas de información</v>
      </c>
      <c r="K66" s="39" t="str">
        <f>+VLOOKUP($D66,'[9]Of Tecnologías Inf'!$A$7:$BD$18,K$11,0)</f>
        <v xml:space="preserve">
Poner en producción los sistemas de información nuevos o actualizados, según el plan de trabajo de desarrollos del Grupo de Informática
</v>
      </c>
      <c r="L66" s="42">
        <f>+VLOOKUP($D66,'[9]Of Tecnologías Inf'!$A$7:$BD$18,L$11,0)</f>
        <v>0.9</v>
      </c>
      <c r="M66" s="42">
        <f>+VLOOKUP($D66,'[9]Of Tecnologías Inf'!$A$7:$BD$18,M$11,0)</f>
        <v>0.875</v>
      </c>
      <c r="N66" s="42">
        <f>+VLOOKUP($D66,'[9]Of Tecnologías Inf'!$A$7:$BD$18,N$11,0)</f>
        <v>0.97222222222222221</v>
      </c>
      <c r="O66" s="36" t="str">
        <f>+VLOOKUP($D66,'[9]Of Tecnologías Inf'!$A$7:$BD$18,O$11,0)</f>
        <v>1. Resultados alcanzados a la fecha:
Para el 2021, se tiene proyectado realizar 8 controles de cambios, durante el primer trimestre se ejecutaron dos controles de cambios correspondientes a:
- Implementación de la funcionalidad que permita subir los documentos despúes de generar el certificado de inspección sanitaria (CIS).
-  Encuesta de satisfacción CIS.
Correspondiente a un 25% de ejecución.
2. Inconvenientes alcanzados a la fecha: N/A
3.  Acciones de Mejora : N/A</v>
      </c>
      <c r="P66" s="29"/>
      <c r="Q66" s="45"/>
      <c r="R66" s="45"/>
    </row>
    <row r="67" spans="1:18" ht="45" x14ac:dyDescent="0.2">
      <c r="A67" s="28" t="e">
        <f>+VLOOKUP($D67,'[9]Of Tecnologías Inf'!$A$7:$BD$18,A$11,0)</f>
        <v>#VALUE!</v>
      </c>
      <c r="B67" s="28" t="str">
        <f t="shared" si="0"/>
        <v>2</v>
      </c>
      <c r="C67" s="28" t="str">
        <f t="shared" si="1"/>
        <v>2</v>
      </c>
      <c r="D67" s="45" t="s">
        <v>82</v>
      </c>
      <c r="E67" s="29" t="str">
        <f>+VLOOKUP($D67,'[9]POA-2021'!$B$9:$E$252,2,0)</f>
        <v xml:space="preserve">2 Prestar servicios con estándares de calidad para afianzar la confianza de la población </v>
      </c>
      <c r="F67" s="30" t="str">
        <f>+VLOOKUP($D67,'[9]POA-2021'!$B$9:$E$252,3,0)</f>
        <v>Eficiencia</v>
      </c>
      <c r="G67" s="29" t="str">
        <f>+VLOOKUP($D67,'[9]POA-2021'!$B$9:$E$252,4,0)</f>
        <v>6 Optimizar trámites y servicios mediante soluciones informáticas modernas</v>
      </c>
      <c r="H67" s="38" t="str">
        <f>+VLOOKUP($D67,'[9]Of Tecnologías Inf'!$A$7:$BD$18,H$11,0)</f>
        <v>2 Mejoramiento de la calidad en los procesos y trámites de la entidad</v>
      </c>
      <c r="I67" s="39" t="str">
        <f>+VLOOKUP($D67,'[9]Of Tecnologías Inf'!$A$7:$BD$18,I$11,0)</f>
        <v>Oficina de Tecnologías de la Información</v>
      </c>
      <c r="J67" s="39" t="str">
        <f>+VLOOKUP($D67,'[9]Of Tecnologías Inf'!$A$7:$BD$18,J$11,0)</f>
        <v xml:space="preserve">Adquirir o renovar los licenciamientos de software para la operación del INVIMA.
</v>
      </c>
      <c r="K67" s="39" t="str">
        <f>+VLOOKUP($D67,'[9]Of Tecnologías Inf'!$A$7:$BD$18,K$11,0)</f>
        <v xml:space="preserve">Realizar la renovación o adquisiscion del licenciamiento para garantizar la operación de la plataforma tecnológica del INVIMA.
</v>
      </c>
      <c r="L67" s="40">
        <f>+VLOOKUP($D67,'[9]Of Tecnologías Inf'!$A$7:$BD$18,L$11,0)</f>
        <v>26</v>
      </c>
      <c r="M67" s="41">
        <f>+VLOOKUP($D67,'[9]Of Tecnologías Inf'!$A$7:$BD$18,M$11,0)</f>
        <v>22</v>
      </c>
      <c r="N67" s="42">
        <f>+VLOOKUP($D67,'[9]Of Tecnologías Inf'!$A$7:$BD$18,N$11,0)</f>
        <v>0.84615384615384615</v>
      </c>
      <c r="O67" s="36" t="str">
        <f>+VLOOKUP($D67,'[9]Of Tecnologías Inf'!$A$7:$BD$18,O$11,0)</f>
        <v>1. Resultados Alcanzados a la fecha
2. Inconvenientes presentados
3. Acciones de Mejora si aplican</v>
      </c>
      <c r="P67" s="29"/>
      <c r="Q67" s="45"/>
      <c r="R67" s="45"/>
    </row>
    <row r="68" spans="1:18" ht="56.25" x14ac:dyDescent="0.2">
      <c r="A68" s="28" t="e">
        <f>+VLOOKUP($D68,'[9]Of Tecnologías Inf'!$A$7:$BD$18,A$11,0)</f>
        <v>#VALUE!</v>
      </c>
      <c r="B68" s="28" t="str">
        <f t="shared" si="0"/>
        <v>2</v>
      </c>
      <c r="C68" s="28" t="str">
        <f t="shared" si="1"/>
        <v>2</v>
      </c>
      <c r="D68" s="45" t="s">
        <v>83</v>
      </c>
      <c r="E68" s="29" t="str">
        <f>+VLOOKUP($D68,'[9]POA-2021'!$B$9:$E$252,2,0)</f>
        <v xml:space="preserve">2 Prestar servicios con estándares de calidad para afianzar la confianza de la población </v>
      </c>
      <c r="F68" s="30" t="str">
        <f>+VLOOKUP($D68,'[9]POA-2021'!$B$9:$E$252,3,0)</f>
        <v>Eficiencia</v>
      </c>
      <c r="G68" s="29" t="str">
        <f>+VLOOKUP($D68,'[9]POA-2021'!$B$9:$E$252,4,0)</f>
        <v>6 Optimizar trámites y servicios mediante soluciones informáticas modernas</v>
      </c>
      <c r="H68" s="38" t="str">
        <f>+VLOOKUP($D68,'[9]Of Tecnologías Inf'!$A$7:$BD$18,H$11,0)</f>
        <v>2 Mejoramiento de la calidad en los procesos y trámites de la entidad</v>
      </c>
      <c r="I68" s="39" t="str">
        <f>+VLOOKUP($D68,'[9]Of Tecnologías Inf'!$A$7:$BD$18,I$11,0)</f>
        <v>Oficina de Tecnologías de la Información</v>
      </c>
      <c r="J68" s="39" t="str">
        <f>+VLOOKUP($D68,'[9]Of Tecnologías Inf'!$A$7:$BD$18,J$11,0)</f>
        <v xml:space="preserve">Adquirir o renovar los equipos tecnológicos requeridos para ampliar o mantener la plataforma tecnológica. </v>
      </c>
      <c r="K68" s="39" t="str">
        <f>+VLOOKUP($D68,'[9]Of Tecnologías Inf'!$A$7:$BD$18,K$11,0)</f>
        <v xml:space="preserve">Realizar la renovación o adquisiscion de equipos necesarios para garantizar la operación de la plataforma tecnológica del INVIMA.
</v>
      </c>
      <c r="L68" s="40">
        <f>+VLOOKUP($D68,'[9]Of Tecnologías Inf'!$A$7:$BD$18,L$11,0)</f>
        <v>82</v>
      </c>
      <c r="M68" s="41">
        <f>+VLOOKUP($D68,'[9]Of Tecnologías Inf'!$A$7:$BD$18,M$11,0)</f>
        <v>0</v>
      </c>
      <c r="N68" s="42">
        <f>+VLOOKUP($D68,'[9]Of Tecnologías Inf'!$A$7:$BD$18,N$11,0)</f>
        <v>0</v>
      </c>
      <c r="O68" s="36" t="str">
        <f>+VLOOKUP($D68,'[9]Of Tecnologías Inf'!$A$7:$BD$18,O$11,0)</f>
        <v>1. Resultados Alcanzados a la fecha
2. Inconvenientes presentados
3. Acciones de Mejora si aplican</v>
      </c>
      <c r="P68" s="29"/>
      <c r="Q68" s="45"/>
      <c r="R68" s="45"/>
    </row>
    <row r="69" spans="1:18" ht="123.75" x14ac:dyDescent="0.2">
      <c r="A69" s="28" t="e">
        <f>+VLOOKUP($D69,'[9]Of Tecnologías Inf'!$A$7:$BD$18,A$11,0)</f>
        <v>#VALUE!</v>
      </c>
      <c r="B69" s="28" t="str">
        <f t="shared" si="0"/>
        <v>2</v>
      </c>
      <c r="C69" s="28" t="str">
        <f t="shared" si="1"/>
        <v>2</v>
      </c>
      <c r="D69" s="45" t="s">
        <v>84</v>
      </c>
      <c r="E69" s="29" t="str">
        <f>+VLOOKUP($D69,'[9]POA-2021'!$B$9:$E$252,2,0)</f>
        <v xml:space="preserve">2 Prestar servicios con estándares de calidad para afianzar la confianza de la población </v>
      </c>
      <c r="F69" s="30" t="str">
        <f>+VLOOKUP($D69,'[9]POA-2021'!$B$9:$E$252,3,0)</f>
        <v>Eficiencia</v>
      </c>
      <c r="G69" s="29" t="str">
        <f>+VLOOKUP($D69,'[9]POA-2021'!$B$9:$E$252,4,0)</f>
        <v>6 Optimizar trámites y servicios mediante soluciones informáticas modernas</v>
      </c>
      <c r="H69" s="38" t="str">
        <f>+VLOOKUP($D69,'[9]Of Tecnologías Inf'!$A$7:$BD$18,H$11,0)</f>
        <v>2 Mejoramiento de la calidad en los procesos y trámites de la entidad</v>
      </c>
      <c r="I69" s="39" t="str">
        <f>+VLOOKUP($D69,'[9]Of Tecnologías Inf'!$A$7:$BD$18,I$11,0)</f>
        <v>Oficina de Tecnologías de la Información</v>
      </c>
      <c r="J69" s="39" t="str">
        <f>+VLOOKUP($D69,'[9]Of Tecnologías Inf'!$A$7:$BD$18,J$11,0)</f>
        <v>Prestar los servicios de atención de trámites   para la gestión de la inspección, vigilancia y control sanitario</v>
      </c>
      <c r="K69" s="39" t="str">
        <f>+VLOOKUP($D69,'[9]Of Tecnologías Inf'!$A$7:$BD$18,K$11,0)</f>
        <v xml:space="preserve">Dar cubrimiento a las solicitudes de trámites en el sistema de registros sanitarios  a los usuarios del Instituto que figuran como tilulares de productos competencia del Invima.
</v>
      </c>
      <c r="L69" s="40">
        <f>+VLOOKUP($D69,'[9]Of Tecnologías Inf'!$A$7:$BD$18,L$11,0)</f>
        <v>47609</v>
      </c>
      <c r="M69" s="41">
        <f>+VLOOKUP($D69,'[9]Of Tecnologías Inf'!$A$7:$BD$18,M$11,0)</f>
        <v>50151</v>
      </c>
      <c r="N69" s="42">
        <f>+VLOOKUP($D69,'[9]Of Tecnologías Inf'!$A$7:$BD$18,N$11,0)</f>
        <v>1</v>
      </c>
      <c r="O69" s="36" t="str">
        <f>+VLOOKUP($D69,'[9]Of Tecnologías Inf'!$A$7:$BD$18,O$11,0)</f>
        <v>1. Resultados Alcanzados a la fecha
Usuarios del sistema IVC atendidos: para el mes de enero de 2021, se atendió un total de 1.338 usuarios. 
Febrero de 2021, se atendió un total de 4.900 usuarios. 
Marzo de 2021, se atendió un total de 5.934 usuarios
2. Inconvenientes presentados
3. Acciones de Mejora si aplican</v>
      </c>
      <c r="P69" s="29"/>
      <c r="Q69" s="45"/>
      <c r="R69" s="45"/>
    </row>
    <row r="70" spans="1:18" ht="67.5" x14ac:dyDescent="0.2">
      <c r="A70" s="28" t="e">
        <f>+VLOOKUP($D70,'[9]Of Tecnologías Inf'!$A$7:$BD$18,A$11,0)</f>
        <v>#VALUE!</v>
      </c>
      <c r="B70" s="28" t="str">
        <f t="shared" si="0"/>
        <v>2</v>
      </c>
      <c r="C70" s="28" t="str">
        <f t="shared" si="1"/>
        <v>2</v>
      </c>
      <c r="D70" s="45" t="s">
        <v>85</v>
      </c>
      <c r="E70" s="29" t="str">
        <f>+VLOOKUP($D70,'[9]POA-2021'!$B$9:$E$252,2,0)</f>
        <v xml:space="preserve">2 Prestar servicios con estándares de calidad para afianzar la confianza de la población </v>
      </c>
      <c r="F70" s="30" t="str">
        <f>+VLOOKUP($D70,'[9]POA-2021'!$B$9:$E$252,3,0)</f>
        <v>Eficiencia</v>
      </c>
      <c r="G70" s="29" t="str">
        <f>+VLOOKUP($D70,'[9]POA-2021'!$B$9:$E$252,4,0)</f>
        <v>6 Optimizar trámites y servicios mediante soluciones informáticas modernas</v>
      </c>
      <c r="H70" s="38" t="str">
        <f>+VLOOKUP($D70,'[9]Of Tecnologías Inf'!$A$7:$BD$18,H$11,0)</f>
        <v>2 Mejoramiento de la calidad en los procesos y trámites de la entidad</v>
      </c>
      <c r="I70" s="39" t="str">
        <f>+VLOOKUP($D70,'[9]Of Tecnologías Inf'!$A$7:$BD$18,I$11,0)</f>
        <v>Oficina de Tecnologías de la Información</v>
      </c>
      <c r="J70" s="39" t="str">
        <f>+VLOOKUP($D70,'[9]Of Tecnologías Inf'!$A$7:$BD$18,J$11,0)</f>
        <v xml:space="preserve">Elaborar los documentos Metodológicos referentes a la incorporación de buenas practicas  y estándares para el Gobierno de TI  </v>
      </c>
      <c r="K70" s="39" t="str">
        <f>+VLOOKUP($D70,'[9]Of Tecnologías Inf'!$A$7:$BD$18,K$11,0)</f>
        <v>Adoptar las buenas prácticas  y estándares  establecidas por el Gobierno Nacional relacionadas con la gestión y servicios de las tecnologías de la Información ( Arquitectura Empresarial de TI - Invima a 1 Clic y Seguridad de la Información)</v>
      </c>
      <c r="L70" s="40">
        <f>+VLOOKUP($D70,'[9]Of Tecnologías Inf'!$A$7:$BD$18,L$11,0)</f>
        <v>2</v>
      </c>
      <c r="M70" s="41">
        <f>+VLOOKUP($D70,'[9]Of Tecnologías Inf'!$A$7:$BD$18,M$11,0)</f>
        <v>0</v>
      </c>
      <c r="N70" s="42">
        <f>+VLOOKUP($D70,'[9]Of Tecnologías Inf'!$A$7:$BD$18,N$11,0)</f>
        <v>0</v>
      </c>
      <c r="O70" s="36" t="str">
        <f>+VLOOKUP($D70,'[9]Of Tecnologías Inf'!$A$7:$BD$18,O$11,0)</f>
        <v>1. Resultados Alcanzados a la fecha
2. Inconvenientes presentados
3. Acciones de Mejora si aplican</v>
      </c>
      <c r="P70" s="29"/>
      <c r="Q70" s="45"/>
      <c r="R70" s="45"/>
    </row>
    <row r="71" spans="1:18" ht="45" x14ac:dyDescent="0.2">
      <c r="A71" s="28" t="e">
        <f>+VLOOKUP($D71,'[9]Of Tecnologías Inf'!$A$7:$BD$18,A$11,0)</f>
        <v>#VALUE!</v>
      </c>
      <c r="B71" s="28" t="str">
        <f t="shared" si="0"/>
        <v>2</v>
      </c>
      <c r="C71" s="28" t="str">
        <f t="shared" si="1"/>
        <v>2</v>
      </c>
      <c r="D71" s="45" t="s">
        <v>86</v>
      </c>
      <c r="E71" s="29" t="str">
        <f>+VLOOKUP($D71,'[9]POA-2021'!$B$9:$E$252,2,0)</f>
        <v xml:space="preserve">2 Prestar servicios con estándares de calidad para afianzar la confianza de la población </v>
      </c>
      <c r="F71" s="30" t="str">
        <f>+VLOOKUP($D71,'[9]POA-2021'!$B$9:$E$252,3,0)</f>
        <v>Eficiencia</v>
      </c>
      <c r="G71" s="29" t="str">
        <f>+VLOOKUP($D71,'[9]POA-2021'!$B$9:$E$252,4,0)</f>
        <v>7  Mejorar los estándares de calidad de la entidad</v>
      </c>
      <c r="H71" s="38" t="str">
        <f>+VLOOKUP($D71,'[9]Of Tecnologías Inf'!$A$7:$BD$18,H$11,0)</f>
        <v>2 Mejoramiento de la calidad en los procesos y trámites de la entidad</v>
      </c>
      <c r="I71" s="39" t="str">
        <f>+VLOOKUP($D71,'[9]Of Tecnologías Inf'!$A$7:$BD$18,I$11,0)</f>
        <v>Oficina de Tecnologías de la Información</v>
      </c>
      <c r="J71" s="39" t="str">
        <f>+VLOOKUP($D71,'[9]Of Tecnologías Inf'!$A$7:$BD$18,J$11,0)</f>
        <v>Medir la capacidad en la prestación de servicios tecnológicos</v>
      </c>
      <c r="K71" s="39" t="str">
        <f>+VLOOKUP($D71,'[9]Of Tecnologías Inf'!$A$7:$BD$18,K$11,0)</f>
        <v xml:space="preserve">Asegurar la disponibilidad del servicio a través de la infraestructura informática tanto de software como de hardware.
</v>
      </c>
      <c r="L71" s="40">
        <f>+VLOOKUP($D71,'[9]Of Tecnologías Inf'!$A$7:$BD$18,L$11,0)</f>
        <v>0.3</v>
      </c>
      <c r="M71" s="41">
        <f>+VLOOKUP($D71,'[9]Of Tecnologías Inf'!$A$7:$BD$18,M$11,0)</f>
        <v>0</v>
      </c>
      <c r="N71" s="42">
        <f>+VLOOKUP($D71,'[9]Of Tecnologías Inf'!$A$7:$BD$18,N$11,0)</f>
        <v>0</v>
      </c>
      <c r="O71" s="36" t="str">
        <f>+VLOOKUP($D71,'[9]Of Tecnologías Inf'!$A$7:$BD$18,O$11,0)</f>
        <v>1. Resultados Alcanzados a la fecha
2. Inconvenientes presentados
3. Acciones de Mejora si aplican</v>
      </c>
      <c r="P71" s="29"/>
      <c r="Q71" s="45"/>
      <c r="R71" s="45"/>
    </row>
    <row r="72" spans="1:18" ht="67.5" x14ac:dyDescent="0.2">
      <c r="A72" s="28" t="e">
        <f>+VLOOKUP($D72,'[9]Of Tecnologías Inf'!$A$7:$BD$18,A$11,0)</f>
        <v>#VALUE!</v>
      </c>
      <c r="B72" s="28" t="str">
        <f t="shared" si="0"/>
        <v>2</v>
      </c>
      <c r="C72" s="28" t="str">
        <f t="shared" si="1"/>
        <v>3</v>
      </c>
      <c r="D72" s="45" t="s">
        <v>87</v>
      </c>
      <c r="E72" s="29" t="str">
        <f>+VLOOKUP($D72,'[9]POA-2021'!$B$9:$E$252,2,0)</f>
        <v xml:space="preserve">2 Prestar servicios con estándares de calidad para afianzar la confianza de la población </v>
      </c>
      <c r="F72" s="30" t="str">
        <f>+VLOOKUP($D72,'[9]POA-2021'!$B$9:$E$252,3,0)</f>
        <v>Eficiencia</v>
      </c>
      <c r="G72" s="29" t="str">
        <f>+VLOOKUP($D72,'[9]POA-2021'!$B$9:$E$252,4,0)</f>
        <v>8 Fortalecer la gestión de los procesos administrativos y de apoyo de la Entidad</v>
      </c>
      <c r="H72" s="38" t="str">
        <f>+VLOOKUP($D72,'[9]Of Tecnologías Inf'!$A$7:$BD$18,H$11,0)</f>
        <v xml:space="preserve">3 Fortalecimiento institucional de la gestión administrativa y de apoyo del Invima </v>
      </c>
      <c r="I72" s="39" t="str">
        <f>+VLOOKUP($D72,'[9]Of Tecnologías Inf'!$A$7:$BD$18,I$11,0)</f>
        <v>Oficina de Tecnologías de la Información</v>
      </c>
      <c r="J72" s="39" t="str">
        <f>+VLOOKUP($D72,'[9]Of Tecnologías Inf'!$A$7:$BD$18,J$11,0)</f>
        <v>Ejecutar el 95%  de los recursos del presupuesto de invesión apropiado para la vigencia</v>
      </c>
      <c r="K72" s="39" t="str">
        <f>+VLOOKUP($D72,'[9]Of Tecnologías Inf'!$A$7:$BD$18,K$11,0)</f>
        <v>Cumplir con la ejecución del presupuesto de inversión apropiado a la dependencia de acuerdo a los lineamientos establecidos por la Oficina Asesora de Planeación</v>
      </c>
      <c r="L72" s="46">
        <f>+VLOOKUP($D72,'[9]Of Tecnologías Inf'!$A$7:$BD$18,L$11,0)</f>
        <v>14334710847.799999</v>
      </c>
      <c r="M72" s="46">
        <f>+VLOOKUP($D72,'[9]Of Tecnologías Inf'!$A$7:$BD$18,M$11,0)</f>
        <v>6362313224.1400003</v>
      </c>
      <c r="N72" s="42">
        <f>+VLOOKUP($D72,'[9]Of Tecnologías Inf'!$A$7:$BD$18,N$11,0)</f>
        <v>0.44383966245935458</v>
      </c>
      <c r="O72" s="36" t="str">
        <f>+VLOOKUP($D72,'[9]Of Tecnologías Inf'!$A$7:$BD$18,O$11,0)</f>
        <v>1. Resultados alcanzados a la fecha: 
De los $14.334.710.847 establecidos como meta de inversión para la Oficina de Tecnologías de la Inforamación  vigencia 2021,  hasta el primer trimestre se registran en obligaciones presupuestales por   $441.334.267 , de los cuales se han distruibuido $ $348.818.000 , que  corresponden a contratos jurídicos  y  $92.516.267 que corresponden a Órdenes de Prestación de Servicios. 
2. Inconvenientes presentados: N/A
3. Acciones de Mejora si aplican: N/A</v>
      </c>
      <c r="P72" s="29"/>
      <c r="Q72" s="45"/>
      <c r="R72" s="45"/>
    </row>
    <row r="73" spans="1:18" ht="78.75" x14ac:dyDescent="0.2">
      <c r="A73" s="28" t="e">
        <f>+VLOOKUP($D73,'[9]Of Laboratorio'!$A$7:$BD$29,A$11,0)</f>
        <v>#VALUE!</v>
      </c>
      <c r="B73" s="28" t="str">
        <f t="shared" si="0"/>
        <v>1</v>
      </c>
      <c r="C73" s="28" t="str">
        <f t="shared" si="1"/>
        <v>1</v>
      </c>
      <c r="D73" s="45" t="s">
        <v>88</v>
      </c>
      <c r="E73" s="29" t="str">
        <f>+VLOOKUP($D73,'[9]POA-2021'!$B$9:$E$252,2,0)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3" s="30" t="str">
        <f>+VLOOKUP($D73,'[9]POA-2021'!$B$9:$E$252,3,0)</f>
        <v>Estatus Sanitario</v>
      </c>
      <c r="G73" s="29" t="str">
        <f>+VLOOKUP($D73,'[9]POA-2021'!$B$9:$E$252,4,0)</f>
        <v>4 Mejorar  el desarrollo y mantenimiento de la seguridad sanitaria del país</v>
      </c>
      <c r="H73" s="38" t="str">
        <f>+VLOOKUP($D73,'[9]Of Laboratorio'!$A$7:$BD$29,H$11,0)</f>
        <v xml:space="preserve">1 Fortalecimiento  de la inspección  vigilancia y control de los productos competencia del Invima </v>
      </c>
      <c r="I73" s="39" t="str">
        <f>+VLOOKUP($D73,'[9]Of Laboratorio'!$A$7:$BD$29,I$11,0)</f>
        <v>Oficina de Laboratorios y Control de Calidad</v>
      </c>
      <c r="J73" s="39" t="str">
        <f>+VLOOKUP($D73,'[9]Of Laboratorio'!$A$7:$BD$29,J$11,0)</f>
        <v>Realizar capacitación a entes descentralizados y otros Actores</v>
      </c>
      <c r="K73" s="39" t="str">
        <f>+VLOOKUP($D73,'[9]Of Laboratorio'!$A$7:$BD$29,K$11,0)</f>
        <v>Desarrollar actividades que permitan fortalecer técnicamente a los laboratorios de la Red pública y desarrollar  las habilidades técnicas dirigidas a los entes descentralizados.</v>
      </c>
      <c r="L73" s="40">
        <f>+VLOOKUP($D73,'[9]Of Laboratorio'!$A$7:$BD$29,L$11,0)</f>
        <v>10</v>
      </c>
      <c r="M73" s="41">
        <f>+VLOOKUP($D73,'[9]Of Laboratorio'!$A$7:$BD$29,M$11,0)</f>
        <v>10</v>
      </c>
      <c r="N73" s="42">
        <f>+VLOOKUP($D73,'[9]Of Laboratorio'!$A$7:$BD$29,N$11,0)</f>
        <v>1</v>
      </c>
      <c r="O73" s="36" t="str">
        <f>+VLOOKUP($D73,'[9]Of Laboratorio'!$A$7:$BD$29,O$11,0)</f>
        <v>1. Resultados Alcanzados a la fecha: En el primer trimestre de la vigencia 2021, fue realizada una capacitación a los LSPD de Bolivar y Antioquia sobre el manejo de la Herramienta EPiINFO  de manera virtual .
2. Inconvenientes presentados: No aplica
3. Acciones de Mejora: No aplica</v>
      </c>
      <c r="P73" s="29"/>
      <c r="Q73" s="45"/>
      <c r="R73" s="45"/>
    </row>
    <row r="74" spans="1:18" ht="101.25" x14ac:dyDescent="0.2">
      <c r="A74" s="28" t="e">
        <f>+VLOOKUP($D74,'[9]Of Laboratorio'!$A$7:$BD$29,A$11,0)</f>
        <v>#VALUE!</v>
      </c>
      <c r="B74" s="28" t="str">
        <f t="shared" si="0"/>
        <v>1</v>
      </c>
      <c r="C74" s="28" t="str">
        <f t="shared" si="1"/>
        <v>1</v>
      </c>
      <c r="D74" s="45" t="s">
        <v>89</v>
      </c>
      <c r="E74" s="29" t="str">
        <f>+VLOOKUP($D74,'[9]POA-2021'!$B$9:$E$252,2,0)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4" s="30" t="str">
        <f>+VLOOKUP($D74,'[9]POA-2021'!$B$9:$E$252,3,0)</f>
        <v>Estatus Sanitario</v>
      </c>
      <c r="G74" s="29" t="str">
        <f>+VLOOKUP($D74,'[9]POA-2021'!$B$9:$E$252,4,0)</f>
        <v>4 Mejorar  el desarrollo y mantenimiento de la seguridad sanitaria del país</v>
      </c>
      <c r="H74" s="38" t="str">
        <f>+VLOOKUP($D74,'[9]Of Laboratorio'!$A$7:$BD$29,H$11,0)</f>
        <v xml:space="preserve">1 Fortalecimiento  de la inspección  vigilancia y control de los productos competencia del Invima </v>
      </c>
      <c r="I74" s="39" t="str">
        <f>+VLOOKUP($D74,'[9]Of Laboratorio'!$A$7:$BD$29,I$11,0)</f>
        <v>Oficina de Laboratorios y Control de Calidad</v>
      </c>
      <c r="J74" s="39" t="str">
        <f>+VLOOKUP($D74,'[9]Of Laboratorio'!$A$7:$BD$29,J$11,0)</f>
        <v>Realizar asistencia Técnica a entes territoriales y otros actores</v>
      </c>
      <c r="K74" s="39" t="str">
        <f>+VLOOKUP($D74,'[9]Of Laboratorio'!$A$7:$BD$29,K$11,0)</f>
        <v>Propender por la  competencia técnica de la Red Nacional de Laboratorios en el marco del cumplimiento de la  Resolución 1619 de 2015 y  promover la implementación de nuevas metodologías para el incremento del estatus sanitario.</v>
      </c>
      <c r="L74" s="40">
        <f>+VLOOKUP($D74,'[9]Of Laboratorio'!$A$7:$BD$29,L$11,0)</f>
        <v>12</v>
      </c>
      <c r="M74" s="41">
        <f>+VLOOKUP($D74,'[9]Of Laboratorio'!$A$7:$BD$29,M$11,0)</f>
        <v>11</v>
      </c>
      <c r="N74" s="42">
        <f>+VLOOKUP($D74,'[9]Of Laboratorio'!$A$7:$BD$29,N$11,0)</f>
        <v>0.91666666666666663</v>
      </c>
      <c r="O74" s="36" t="str">
        <f>+VLOOKUP($D74,'[9]Of Laboratorio'!$A$7:$BD$29,O$11,0)</f>
        <v>1. Resultados Alcanzados a la fecha: En el mes de marzo fueron realizadas cinco (5) asistencias técnicas de manera virtual a los siguientes LSPD: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obejto de realizar seguimiento al plan de mejoramiento propuesto para el cumpliemiento de los Estandares de Calidad.
2. Inconvenientes presentados: No aplica
3. Acciones de Mejora si aplican: No aplica</v>
      </c>
      <c r="P74" s="29"/>
      <c r="Q74" s="45"/>
      <c r="R74" s="45"/>
    </row>
    <row r="75" spans="1:18" ht="90" x14ac:dyDescent="0.2">
      <c r="A75" s="28" t="e">
        <f>+VLOOKUP($D75,'[9]Of Laboratorio'!$A$7:$BD$29,A$11,0)</f>
        <v>#VALUE!</v>
      </c>
      <c r="B75" s="28" t="str">
        <f t="shared" si="0"/>
        <v>1</v>
      </c>
      <c r="C75" s="28" t="str">
        <f t="shared" si="1"/>
        <v>1</v>
      </c>
      <c r="D75" s="45" t="s">
        <v>90</v>
      </c>
      <c r="E75" s="29" t="str">
        <f>+VLOOKUP($D75,'[9]POA-2021'!$B$9:$E$252,2,0)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5" s="30" t="str">
        <f>+VLOOKUP($D75,'[9]POA-2021'!$B$9:$E$252,3,0)</f>
        <v>Estatus Sanitario</v>
      </c>
      <c r="G75" s="29" t="str">
        <f>+VLOOKUP($D75,'[9]POA-2021'!$B$9:$E$252,4,0)</f>
        <v>4 Mejorar  el desarrollo y mantenimiento de la seguridad sanitaria del país</v>
      </c>
      <c r="H75" s="38" t="str">
        <f>+VLOOKUP($D75,'[9]Of Laboratorio'!$A$7:$BD$29,H$11,0)</f>
        <v xml:space="preserve">1 Fortalecimiento  de la inspección  vigilancia y control de los productos competencia del Invima </v>
      </c>
      <c r="I75" s="39" t="str">
        <f>+VLOOKUP($D75,'[9]Of Laboratorio'!$A$7:$BD$29,I$11,0)</f>
        <v>Oficina de Laboratorios y Control de Calidad</v>
      </c>
      <c r="J75" s="39" t="str">
        <f>+VLOOKUP($D75,'[9]Of Laboratorio'!$A$7:$BD$29,J$11,0)</f>
        <v>Atender y gestionar las diferentes solicitudes de análisis de los productos competencia del INVIMA, requeridas por las direcciones misionales y reportar sus resultados  del Laboratorio Fisicoquímico de Alimentos y Bebidas</v>
      </c>
      <c r="K75" s="39" t="str">
        <f>+VLOOKUP($D75,'[9]Of Laboratorio'!$A$7:$BD$29,K$11,0)</f>
        <v>Verificar  el cumplimiento de la normatividad vigente para la toma de decisiones oportuna y brindar apoyo en el desarrollo de los planes, proyectos y programas de las diferentes Direcciones misionales.</v>
      </c>
      <c r="L75" s="40">
        <f>+VLOOKUP($D75,'[9]Of Laboratorio'!$A$7:$BD$29,L$11,0)</f>
        <v>4000</v>
      </c>
      <c r="M75" s="41">
        <f>+VLOOKUP($D75,'[9]Of Laboratorio'!$A$7:$BD$29,M$11,0)</f>
        <v>3505</v>
      </c>
      <c r="N75" s="42">
        <f>+VLOOKUP($D75,'[9]Of Laboratorio'!$A$7:$BD$29,N$11,0)</f>
        <v>0.87624999999999997</v>
      </c>
      <c r="O75" s="36" t="str">
        <f>+VLOOKUP($D75,'[9]Of Laboratorio'!$A$7:$BD$29,O$11,0)</f>
        <v>1. Resultados Alcanzados a la fecha: El Laboratorio Fisicoquímico de Alimentos y Bebidas analizó 575 muestras pertenecientes a los Planes y Programas de la Dirección de Alimentos y Bebidas, que corresponde a un 16% de la meta establecida para la vigencia. 
2. Inconvenientes presentados: Daño en aire acondicionado de HPLC 1 que afecto el funcionamiento del cromatografos 6430 lo que impide el mantenimeinto de las condiciones ambientales optimas del equipo. Adicionalmente,  se presentó daño enlos equipos  LC-MS/MS 8050 e ICP-MS que impactaron los tiempos de respuesta de los planes de residuos y planes de metales.
3. Acciones de Mejora si aplican: Se realizó el mantenimiento del aire acondicionado permitiendo la puesta en funcionamiento del equipo  LC-MS/MS 6430, y se solicitó soporte técnico para el LC-MS/MS 8050. 
Adicionalmente, se gestionaron los recursos para la   la adquisición de un ICP-MS, por lo que se dará inicio al tramite precontractual.</v>
      </c>
      <c r="P75" s="29"/>
      <c r="Q75" s="45"/>
      <c r="R75" s="45"/>
    </row>
    <row r="76" spans="1:18" ht="78.75" x14ac:dyDescent="0.2">
      <c r="A76" s="28" t="e">
        <f>+VLOOKUP($D76,'[9]Of Laboratorio'!$A$7:$BD$29,A$11,0)</f>
        <v>#VALUE!</v>
      </c>
      <c r="B76" s="28" t="str">
        <f t="shared" si="0"/>
        <v>1</v>
      </c>
      <c r="C76" s="28" t="str">
        <f t="shared" si="1"/>
        <v>1</v>
      </c>
      <c r="D76" s="45" t="s">
        <v>91</v>
      </c>
      <c r="E76" s="29" t="str">
        <f>+VLOOKUP($D76,'[9]POA-2021'!$B$9:$E$252,2,0)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6" s="30" t="str">
        <f>+VLOOKUP($D76,'[9]POA-2021'!$B$9:$E$252,3,0)</f>
        <v>Estatus Sanitario</v>
      </c>
      <c r="G76" s="29" t="str">
        <f>+VLOOKUP($D76,'[9]POA-2021'!$B$9:$E$252,4,0)</f>
        <v>4 Mejorar  el desarrollo y mantenimiento de la seguridad sanitaria del país</v>
      </c>
      <c r="H76" s="38" t="str">
        <f>+VLOOKUP($D76,'[9]Of Laboratorio'!$A$7:$BD$29,H$11,0)</f>
        <v xml:space="preserve">1 Fortalecimiento  de la inspección  vigilancia y control de los productos competencia del Invima </v>
      </c>
      <c r="I76" s="39" t="str">
        <f>+VLOOKUP($D76,'[9]Of Laboratorio'!$A$7:$BD$29,I$11,0)</f>
        <v>Oficina de Laboratorios y Control de Calidad</v>
      </c>
      <c r="J76" s="39" t="str">
        <f>+VLOOKUP($D76,'[9]Of Laboratorio'!$A$7:$BD$29,J$11,0)</f>
        <v>Atender y gestionar las diferentes solicitudes de análisis de los productos competencia del INVIMA, requeridas por las direcciones misionales y reportar sus resultados  del Laboratorio Fisicoquímico de Alimentos y Bebidas</v>
      </c>
      <c r="K76" s="39" t="str">
        <f>+VLOOKUP($D76,'[9]Of Laboratorio'!$A$7:$BD$29,K$11,0)</f>
        <v>Verificar  el cumplimiento de la normatividad vigente para la toma de decisiones oportuna y brindar apoyo en el desarrollo de los planes, proyectos y programas de las diferentes Direcciones misionales.</v>
      </c>
      <c r="L76" s="40">
        <f>+VLOOKUP($D76,'[9]Of Laboratorio'!$A$7:$BD$29,L$11,0)</f>
        <v>455</v>
      </c>
      <c r="M76" s="41">
        <f>+VLOOKUP($D76,'[9]Of Laboratorio'!$A$7:$BD$29,M$11,0)</f>
        <v>326</v>
      </c>
      <c r="N76" s="42">
        <f>+VLOOKUP($D76,'[9]Of Laboratorio'!$A$7:$BD$29,N$11,0)</f>
        <v>0.71648351648351649</v>
      </c>
      <c r="O76" s="36" t="str">
        <f>+VLOOKUP($D76,'[9]Of Laboratorio'!$A$7:$BD$29,O$11,0)</f>
        <v>1. Resultados Alcanzados a la fecha: Durante el primer trimestre del año, no fueron realizados analisis del proyecto PINES, sin embargo es de aclarar que el muestreo inicio en el mes de marzo.
2. Inconvenientes presentados:  la principal dificultad fue el daño presentado en el   equipo de LC-MS/MS de alta sensibilidad (Shimadzu).
3. Acciones de Mejora si aplican: Se gestionó el soporte técnico para el mantenimiento del equipo.</v>
      </c>
      <c r="P76" s="29"/>
      <c r="Q76" s="45"/>
      <c r="R76" s="45"/>
    </row>
    <row r="77" spans="1:18" ht="90" x14ac:dyDescent="0.2">
      <c r="A77" s="28" t="e">
        <f>+VLOOKUP($D77,'[9]Of Laboratorio'!$A$7:$BD$29,A$11,0)</f>
        <v>#VALUE!</v>
      </c>
      <c r="B77" s="28" t="str">
        <f t="shared" si="0"/>
        <v>1</v>
      </c>
      <c r="C77" s="28" t="str">
        <f t="shared" si="1"/>
        <v>1</v>
      </c>
      <c r="D77" s="45" t="s">
        <v>92</v>
      </c>
      <c r="E77" s="29" t="str">
        <f>+VLOOKUP($D77,'[9]POA-2021'!$B$9:$E$252,2,0)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7" s="30" t="str">
        <f>+VLOOKUP($D77,'[9]POA-2021'!$B$9:$E$252,3,0)</f>
        <v>Estatus Sanitario</v>
      </c>
      <c r="G77" s="29" t="str">
        <f>+VLOOKUP($D77,'[9]POA-2021'!$B$9:$E$252,4,0)</f>
        <v>4 Mejorar  el desarrollo y mantenimiento de la seguridad sanitaria del país</v>
      </c>
      <c r="H77" s="38" t="str">
        <f>+VLOOKUP($D77,'[9]Of Laboratorio'!$A$7:$BD$29,H$11,0)</f>
        <v xml:space="preserve">1 Fortalecimiento  de la inspección  vigilancia y control de los productos competencia del Invima </v>
      </c>
      <c r="I77" s="39" t="str">
        <f>+VLOOKUP($D77,'[9]Of Laboratorio'!$A$7:$BD$29,I$11,0)</f>
        <v>Oficina de Laboratorios y Control de Calidad</v>
      </c>
      <c r="J77" s="39" t="str">
        <f>+VLOOKUP($D77,'[9]Of Laboratorio'!$A$7:$BD$29,J$11,0)</f>
        <v>Atender y gestionar las diferentes solicitudes de análisis de los productos competencia del INVIMA, requeridas por las direcciones misionales y reportar sus resultados del  Laboratorio de Microbiología de alimentos y Bebidas</v>
      </c>
      <c r="K77" s="39" t="str">
        <f>+VLOOKUP($D77,'[9]Of Laboratorio'!$A$7:$BD$29,K$11,0)</f>
        <v>Verificar  el cumplimiento de la normatividad vigente para la toma de decisiones oportuna y brindar apoyo en el desarrollo de los planes, proyectos y programas de las diferentes Direcciones misionales.</v>
      </c>
      <c r="L77" s="40">
        <f>+VLOOKUP($D77,'[9]Of Laboratorio'!$A$7:$BD$29,L$11,0)</f>
        <v>1606</v>
      </c>
      <c r="M77" s="41">
        <f>+VLOOKUP($D77,'[9]Of Laboratorio'!$A$7:$BD$29,M$11,0)</f>
        <v>1558</v>
      </c>
      <c r="N77" s="42">
        <f>+VLOOKUP($D77,'[9]Of Laboratorio'!$A$7:$BD$29,N$11,0)</f>
        <v>0.97011207970112079</v>
      </c>
      <c r="O77" s="36" t="str">
        <f>+VLOOKUP($D77,'[9]Of Laboratorio'!$A$7:$BD$29,O$11,0)</f>
        <v xml:space="preserve">1. Resultados Alcanzados a la fecha:  Para el primer trimestre se han analizado  216 muestras   provenientes de los  planes de muestreo 2020  pendientes de la DAB como: I. Control Oficial a establecimientos,  Aves y D. carnicos, Productos importandos - Aceptacion de lote;  y muestras a demanda como: importación, ETA, seguimiento a rechazados por patogenos,  dirimir concepto, serotipificaciones y confirmaciones, Resistencia antimicrobiana, asi como muestras de caracterizacion de patogenos. 
2. Inconvenientes presentados:  La mayor dificultad presentada esta relacionada con   la demora en el contrato de medios de cultivos con el INS, el cual se inicio hasta el 25 de marzo de 2021.  
3. Acciones de Mejora si aplican: Teniendo en cuenta la demora en el contrato de medios de cultivo fue solicitado la suspensión del muestreo mientras se suscribia dicho contrato. </v>
      </c>
      <c r="P77" s="29"/>
      <c r="Q77" s="45"/>
      <c r="R77" s="45"/>
    </row>
    <row r="78" spans="1:18" ht="78.75" x14ac:dyDescent="0.2">
      <c r="A78" s="28" t="e">
        <f>+VLOOKUP($D78,'[9]Of Laboratorio'!$A$7:$BD$29,A$11,0)</f>
        <v>#VALUE!</v>
      </c>
      <c r="B78" s="28" t="str">
        <f t="shared" ref="B78:B141" si="2">+MID(E78,1,1)</f>
        <v>1</v>
      </c>
      <c r="C78" s="28" t="str">
        <f t="shared" ref="C78:C141" si="3">+MID(H78,1,1)</f>
        <v>1</v>
      </c>
      <c r="D78" s="45" t="s">
        <v>93</v>
      </c>
      <c r="E78" s="29" t="str">
        <f>+VLOOKUP($D78,'[9]POA-2021'!$B$9:$E$252,2,0)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8" s="30" t="str">
        <f>+VLOOKUP($D78,'[9]POA-2021'!$B$9:$E$252,3,0)</f>
        <v>Estatus Sanitario</v>
      </c>
      <c r="G78" s="29" t="str">
        <f>+VLOOKUP($D78,'[9]POA-2021'!$B$9:$E$252,4,0)</f>
        <v>4 Mejorar  el desarrollo y mantenimiento de la seguridad sanitaria del país</v>
      </c>
      <c r="H78" s="38" t="str">
        <f>+VLOOKUP($D78,'[9]Of Laboratorio'!$A$7:$BD$29,H$11,0)</f>
        <v xml:space="preserve">1 Fortalecimiento  de la inspección  vigilancia y control de los productos competencia del Invima </v>
      </c>
      <c r="I78" s="39" t="str">
        <f>+VLOOKUP($D78,'[9]Of Laboratorio'!$A$7:$BD$29,I$11,0)</f>
        <v>Oficina de Laboratorios y Control de Calidad</v>
      </c>
      <c r="J78" s="39" t="str">
        <f>+VLOOKUP($D78,'[9]Of Laboratorio'!$A$7:$BD$29,J$11,0)</f>
        <v>Atender y gestionar las diferentes solicitudes de análisis de los productos competencia del INVIMA, requeridas por las direcciones misionales y reportar sus resultados del  Laboratorio de Microbiología de alimentos y Bebidas</v>
      </c>
      <c r="K78" s="39" t="str">
        <f>+VLOOKUP($D78,'[9]Of Laboratorio'!$A$7:$BD$29,K$11,0)</f>
        <v>Verificar  el cumplimiento de la normatividad vigente para la toma de decisiones oportuna y brindar apoyo en el desarrollo de los planes, proyectos y programas de las diferentes Direcciones misionales.</v>
      </c>
      <c r="L78" s="40">
        <f>+VLOOKUP($D78,'[9]Of Laboratorio'!$A$7:$BD$29,L$11,0)</f>
        <v>494</v>
      </c>
      <c r="M78" s="41">
        <f>+VLOOKUP($D78,'[9]Of Laboratorio'!$A$7:$BD$29,M$11,0)</f>
        <v>374</v>
      </c>
      <c r="N78" s="42">
        <f>+VLOOKUP($D78,'[9]Of Laboratorio'!$A$7:$BD$29,N$11,0)</f>
        <v>0.75708502024291502</v>
      </c>
      <c r="O78" s="36" t="str">
        <f>+VLOOKUP($D78,'[9]Of Laboratorio'!$A$7:$BD$29,O$11,0)</f>
        <v xml:space="preserve">1. Resultados Alcanzados a la fecha: en el  primer trimestre se analizaron  104  muestras provenientes  Proyecto PINES , lo cual se concerto con la DAB acorde a los insumos con los que contaba  el LMAB.  
2. Inconvenientes presentados: demora en el contrato de medios de cultivos con el INS y en la contratacion de las dos profesionales , lo que limita  el numero de muestras a recibir en el LMAB y  el muestreo de los ciclos de produccion  hasta el dia miercoles por la falta de  contratistas que cubrieran los fines de semana. . 
3. Acciones de Mejora si aplican: Se  recibieron muestras acorde a los insumos con los que contaba el LMAB y se dio respuesta  con los analistas aurtorizados en los ensayos, se  adaptó el muestreo con la DAB a la dispobnibilidad de personal para fines de semana. </v>
      </c>
      <c r="P78" s="29"/>
      <c r="Q78" s="45"/>
      <c r="R78" s="45"/>
    </row>
    <row r="79" spans="1:18" ht="78.75" x14ac:dyDescent="0.2">
      <c r="A79" s="28" t="e">
        <f>+VLOOKUP($D79,'[9]Of Laboratorio'!$A$7:$BD$29,A$11,0)</f>
        <v>#VALUE!</v>
      </c>
      <c r="B79" s="28" t="str">
        <f t="shared" si="2"/>
        <v>1</v>
      </c>
      <c r="C79" s="28" t="str">
        <f t="shared" si="3"/>
        <v>1</v>
      </c>
      <c r="D79" s="45" t="s">
        <v>94</v>
      </c>
      <c r="E79" s="29" t="str">
        <f>+VLOOKUP($D79,'[9]POA-2021'!$B$9:$E$252,2,0)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9" s="30" t="str">
        <f>+VLOOKUP($D79,'[9]POA-2021'!$B$9:$E$252,3,0)</f>
        <v>Estatus Sanitario</v>
      </c>
      <c r="G79" s="29" t="str">
        <f>+VLOOKUP($D79,'[9]POA-2021'!$B$9:$E$252,4,0)</f>
        <v>4 Mejorar  el desarrollo y mantenimiento de la seguridad sanitaria del país</v>
      </c>
      <c r="H79" s="38" t="str">
        <f>+VLOOKUP($D79,'[9]Of Laboratorio'!$A$7:$BD$29,H$11,0)</f>
        <v xml:space="preserve">1 Fortalecimiento  de la inspección  vigilancia y control de los productos competencia del Invima </v>
      </c>
      <c r="I79" s="39" t="str">
        <f>+VLOOKUP($D79,'[9]Of Laboratorio'!$A$7:$BD$29,I$11,0)</f>
        <v>Oficina de Laboratorios y Control de Calidad</v>
      </c>
      <c r="J79" s="39" t="str">
        <f>+VLOOKUP($D79,'[9]Of Laboratorio'!$A$7:$BD$29,J$11,0)</f>
        <v xml:space="preserve">Atender y gestionar las diferentes solicitudes de análisis de los productos competencia del INVIMA, requeridas por las direcciones misionales y reportar sus resultados del Laboratorio de OGM </v>
      </c>
      <c r="K79" s="39" t="str">
        <f>+VLOOKUP($D79,'[9]Of Laboratorio'!$A$7:$BD$29,K$11,0)</f>
        <v>Verificar  el cumplimiento de la normatividad vigente para la toma de decisiones oportuna y brindar apoyo en el desarrollo de los planes, proyectos y programas de las diferentes Direcciones misionales.</v>
      </c>
      <c r="L79" s="40">
        <f>+VLOOKUP($D79,'[9]Of Laboratorio'!$A$7:$BD$29,L$11,0)</f>
        <v>400</v>
      </c>
      <c r="M79" s="41">
        <f>+VLOOKUP($D79,'[9]Of Laboratorio'!$A$7:$BD$29,M$11,0)</f>
        <v>375</v>
      </c>
      <c r="N79" s="42">
        <f>+VLOOKUP($D79,'[9]Of Laboratorio'!$A$7:$BD$29,N$11,0)</f>
        <v>0.9375</v>
      </c>
      <c r="O79" s="36" t="str">
        <f>+VLOOKUP($D79,'[9]Of Laboratorio'!$A$7:$BD$29,O$11,0)</f>
        <v>1. Resultados Alcanzados a la fecha: Durante el primer trimestre de la vigencia 2021 el Grupo de Laboratorio de Organismos Genéticamente Modificados analizó 89 muestras que representan el 25,4% de la meta planteada para el presente año.
2. Inconvenientes presentados: No aplica
3. Acciones de Mejora si aplican: No aplica</v>
      </c>
      <c r="P79" s="29"/>
      <c r="Q79" s="45"/>
      <c r="R79" s="45"/>
    </row>
    <row r="80" spans="1:18" ht="123.75" x14ac:dyDescent="0.2">
      <c r="A80" s="28" t="e">
        <f>+VLOOKUP($D80,'[9]Of Laboratorio'!$A$7:$BD$29,A$11,0)</f>
        <v>#VALUE!</v>
      </c>
      <c r="B80" s="28" t="str">
        <f t="shared" si="2"/>
        <v>1</v>
      </c>
      <c r="C80" s="28" t="str">
        <f t="shared" si="3"/>
        <v>1</v>
      </c>
      <c r="D80" s="45" t="s">
        <v>95</v>
      </c>
      <c r="E80" s="29" t="str">
        <f>+VLOOKUP($D80,'[9]POA-2021'!$B$9:$E$252,2,0)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0" s="30" t="str">
        <f>+VLOOKUP($D80,'[9]POA-2021'!$B$9:$E$252,3,0)</f>
        <v>Estatus Sanitario</v>
      </c>
      <c r="G80" s="29" t="str">
        <f>+VLOOKUP($D80,'[9]POA-2021'!$B$9:$E$252,4,0)</f>
        <v>4 Mejorar  el desarrollo y mantenimiento de la seguridad sanitaria del país</v>
      </c>
      <c r="H80" s="38" t="str">
        <f>+VLOOKUP($D80,'[9]Of Laboratorio'!$A$7:$BD$29,H$11,0)</f>
        <v xml:space="preserve">1 Fortalecimiento  de la inspección  vigilancia y control de los productos competencia del Invima </v>
      </c>
      <c r="I80" s="39" t="str">
        <f>+VLOOKUP($D80,'[9]Of Laboratorio'!$A$7:$BD$29,I$11,0)</f>
        <v>Oficina de Laboratorios y Control de Calidad</v>
      </c>
      <c r="J80" s="39" t="str">
        <f>+VLOOKUP($D80,'[9]Of Laboratorio'!$A$7:$BD$29,J$11,0)</f>
        <v>Atender y gestionar las diferentes solicitudes de análisis de los productos competencia del INVIMA, requeridas por las direcciones misionales y reportar sus resultados laboratorio de Productos Farmacéuticos - área microbiología</v>
      </c>
      <c r="K80" s="39" t="str">
        <f>+VLOOKUP($D80,'[9]Of Laboratorio'!$A$7:$BD$29,K$11,0)</f>
        <v>Verificar  el cumplimiento de la normatividad vigente para la toma de decisiones oportuna y brindar apoyo en el desarrollo de los planes, proyectos y programas de las diferentes Direcciones misionales.</v>
      </c>
      <c r="L80" s="40">
        <f>+VLOOKUP($D80,'[9]Of Laboratorio'!$A$7:$BD$29,L$11,0)</f>
        <v>250</v>
      </c>
      <c r="M80" s="41">
        <f>+VLOOKUP($D80,'[9]Of Laboratorio'!$A$7:$BD$29,M$11,0)</f>
        <v>296</v>
      </c>
      <c r="N80" s="42">
        <f>+VLOOKUP($D80,'[9]Of Laboratorio'!$A$7:$BD$29,N$11,0)</f>
        <v>1</v>
      </c>
      <c r="O80" s="36" t="str">
        <f>+VLOOKUP($D80,'[9]Of Laboratorio'!$A$7:$BD$29,O$11,0)</f>
        <v xml:space="preserve">1. Resultados Alcanzados a la fecha: De las 400 muestras programadas para ser analizadas en el año 2021 el LMBPFOT en el primer trimestre del año ha analizado 51 muestras que corresponden al 12,75% de ejecución.
2. Inconvenientes presentados: Incumplimiento al inicio del plan de muestreo de Demuestra la Calidad de Dispositivos médicos por la falta de contrato de transportes de muestras.  Así mismo, a principios del mes de marzo se acabaron y/o vencieron los medios de cultivo y debido a que no se contaba con el convenio interadministrativo con el INS para el suministro de estos, el laboratorio no pudo analizar de manera inmediata algunas muestras que llegaron en el mes de marzo.
3. Acciones de Mejora si aplican: en relación al Cronograma del Programa Demuestra la Calidad de Dispositivos Médicos fueron realizadas reuniones con la dirección misional y  en donde estableció la necesidad de modificar el cronograma inicialmente propuesto. 
Debido a la falta de suminsitro de medios de cultivo se estableció comunicación con los clientes del laboratorio para informar sobre la demora en la respuesta en la prestación del Servicio. En relación al contrato para el suministro de medios de cultibo, se realizó seguimeinto por parte de la Jefe de la OLCC, lo que culminó con la suscripcción del contrato el 25 de marzo. </v>
      </c>
      <c r="P80" s="29"/>
      <c r="Q80" s="45"/>
      <c r="R80" s="45"/>
    </row>
    <row r="81" spans="1:18" ht="168.75" x14ac:dyDescent="0.2">
      <c r="A81" s="28" t="e">
        <f>+VLOOKUP($D81,'[9]Of Laboratorio'!$A$7:$BD$29,A$11,0)</f>
        <v>#VALUE!</v>
      </c>
      <c r="B81" s="28" t="str">
        <f t="shared" si="2"/>
        <v>1</v>
      </c>
      <c r="C81" s="28" t="str">
        <f t="shared" si="3"/>
        <v>1</v>
      </c>
      <c r="D81" s="45" t="s">
        <v>96</v>
      </c>
      <c r="E81" s="29" t="str">
        <f>+VLOOKUP($D81,'[9]POA-2021'!$B$9:$E$252,2,0)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1" s="30" t="str">
        <f>+VLOOKUP($D81,'[9]POA-2021'!$B$9:$E$252,3,0)</f>
        <v>Estatus Sanitario</v>
      </c>
      <c r="G81" s="29" t="str">
        <f>+VLOOKUP($D81,'[9]POA-2021'!$B$9:$E$252,4,0)</f>
        <v>4 Mejorar  el desarrollo y mantenimiento de la seguridad sanitaria del país</v>
      </c>
      <c r="H81" s="38" t="str">
        <f>+VLOOKUP($D81,'[9]Of Laboratorio'!$A$7:$BD$29,H$11,0)</f>
        <v xml:space="preserve">1 Fortalecimiento  de la inspección  vigilancia y control de los productos competencia del Invima </v>
      </c>
      <c r="I81" s="39" t="str">
        <f>+VLOOKUP($D81,'[9]Of Laboratorio'!$A$7:$BD$29,I$11,0)</f>
        <v>Oficina de Laboratorios y Control de Calidad</v>
      </c>
      <c r="J81" s="39" t="str">
        <f>+VLOOKUP($D81,'[9]Of Laboratorio'!$A$7:$BD$29,J$11,0)</f>
        <v>Atender y gestionar las diferentes solicitudes de análisis de los productos competencia del INVIMA, requeridas por las direcciones misionales y reportar sus resultados del laboratorio de productos farmacéuticos - área fisicoquímico</v>
      </c>
      <c r="K81" s="39" t="str">
        <f>+VLOOKUP($D81,'[9]Of Laboratorio'!$A$7:$BD$29,K$11,0)</f>
        <v>Verificar  el cumplimiento de la normatividad vigente para la toma de decisiones oportuna y brindar apoyo en el desarrollo de los planes, proyectos y programas de las diferentes Direcciones misionales.</v>
      </c>
      <c r="L81" s="40">
        <f>+VLOOKUP($D81,'[9]Of Laboratorio'!$A$7:$BD$29,L$11,0)</f>
        <v>300</v>
      </c>
      <c r="M81" s="41">
        <f>+VLOOKUP($D81,'[9]Of Laboratorio'!$A$7:$BD$29,M$11,0)</f>
        <v>188</v>
      </c>
      <c r="N81" s="42">
        <f>+VLOOKUP($D81,'[9]Of Laboratorio'!$A$7:$BD$29,N$11,0)</f>
        <v>0.62666666666666671</v>
      </c>
      <c r="O81" s="36" t="str">
        <f>+VLOOKUP($D81,'[9]Of Laboratorio'!$A$7:$BD$29,O$11,0)</f>
        <v xml:space="preserve">1. Resultados Alcanzados a la fecha: De las 600 muestras programadas para ser analizadas en el año 2021 el Laboratorio en el primer trimestre del año ha analizado 78 muestras que corresponden al 13% de ejecución. 
2. Inconvenientes presentados: La prinicipal dificultad presentada durante el primer trimestre del año, fue el daño de los estándares que se encontraban almacenados en refrigeración, por el daño de la nevera  en donde se encontraban almacenados durante las adecuaciones realizadas por Gestión Adminsitrativa, lo que ha impedido realizar algunos  análisis de muestras de los planes de DMC 2019 y 2020.
Adicionalmente, hasta la fecha no se ha iniciado los planes de muestreo  de las direcciones de medicamentos y cosméticos debido a que no se cuenta con contrato de transporte. 
3. Acciones de Mejora si aplican: Se realizó reunion con las direcciones de Medicamentos y Cosméticos, en donde se acordaron el ajuste de los cronogramas. 
El daño de las neveras y estandares almacenados en ellas, fue informado al Grupo de Gestión Administrativa quien es el supervisor del contrato de adecuaciónes de áreas. Adicionalmente para dar cumplimiento a los requisitos del Sistema de Gesión de Calidad, se realizó una análisis de causa raíz de lo sucedido mediante la accion correctiva IVC-CCP-2021- AC001.
</v>
      </c>
      <c r="P81" s="29"/>
      <c r="Q81" s="45"/>
      <c r="R81" s="45"/>
    </row>
    <row r="82" spans="1:18" ht="90" x14ac:dyDescent="0.2">
      <c r="A82" s="28" t="e">
        <f>+VLOOKUP($D82,'[9]Of Laboratorio'!$A$7:$BD$29,A$11,0)</f>
        <v>#VALUE!</v>
      </c>
      <c r="B82" s="28" t="str">
        <f t="shared" si="2"/>
        <v>1</v>
      </c>
      <c r="C82" s="28" t="str">
        <f t="shared" si="3"/>
        <v>1</v>
      </c>
      <c r="D82" s="45" t="s">
        <v>97</v>
      </c>
      <c r="E82" s="29" t="str">
        <f>+VLOOKUP($D82,'[9]POA-2021'!$B$9:$E$252,2,0)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2" s="30" t="str">
        <f>+VLOOKUP($D82,'[9]POA-2021'!$B$9:$E$252,3,0)</f>
        <v>Estatus Sanitario</v>
      </c>
      <c r="G82" s="29" t="str">
        <f>+VLOOKUP($D82,'[9]POA-2021'!$B$9:$E$252,4,0)</f>
        <v>4 Mejorar  el desarrollo y mantenimiento de la seguridad sanitaria del país</v>
      </c>
      <c r="H82" s="38" t="str">
        <f>+VLOOKUP($D82,'[9]Of Laboratorio'!$A$7:$BD$29,H$11,0)</f>
        <v xml:space="preserve">1 Fortalecimiento  de la inspección  vigilancia y control de los productos competencia del Invima </v>
      </c>
      <c r="I82" s="39" t="str">
        <f>+VLOOKUP($D82,'[9]Of Laboratorio'!$A$7:$BD$29,I$11,0)</f>
        <v>Oficina de Laboratorios y Control de Calidad</v>
      </c>
      <c r="J82" s="39" t="str">
        <f>+VLOOKUP($D82,'[9]Of Laboratorio'!$A$7:$BD$29,J$11,0)</f>
        <v>Atender y gestionar las diferentes solicitudes de análisis de los productos competencia del INVIMA, requeridas por las direcciones misionales y reportar sus resultados Dispositivos médicos</v>
      </c>
      <c r="K82" s="39" t="str">
        <f>+VLOOKUP($D82,'[9]Of Laboratorio'!$A$7:$BD$29,K$11,0)</f>
        <v>Verificar  el cumplimiento de la normatividad vigente para la toma de decisiones oportuna y brindar apoyo en el desarrollo de los planes, proyectos y programas de las diferentes Direcciones misionales.</v>
      </c>
      <c r="L82" s="40">
        <f>+VLOOKUP($D82,'[9]Of Laboratorio'!$A$7:$BD$29,L$11,0)</f>
        <v>90</v>
      </c>
      <c r="M82" s="41">
        <f>+VLOOKUP($D82,'[9]Of Laboratorio'!$A$7:$BD$29,M$11,0)</f>
        <v>49</v>
      </c>
      <c r="N82" s="42">
        <f>+VLOOKUP($D82,'[9]Of Laboratorio'!$A$7:$BD$29,N$11,0)</f>
        <v>0.5444444444444444</v>
      </c>
      <c r="O82" s="36" t="str">
        <f>+VLOOKUP($D82,'[9]Of Laboratorio'!$A$7:$BD$29,O$11,0)</f>
        <v>1. Resultados Alcanzados a la fecha:  En el primer trimestre el laboratorio realizó el  análisis de trece (13)  muestras equivalentes a 3185 unidades, correspondientes al Ministerio de salud, muestras de interlaboratorio  y muestras del Programa de Demuestra la caldad 2020. 
2.Inconvenientes presentados:  El programa DMC de dispositivos médicos 2021 no ha iniciado, debido a la falta del contrato de transporte de muestras.
3. Acciones de Mejora si aplican: se han realizado reuniones entre las áreas involucradas, en donde se realizaron ajustes al cronograma de muestreo.</v>
      </c>
      <c r="P82" s="29"/>
      <c r="Q82" s="45"/>
      <c r="R82" s="45"/>
    </row>
    <row r="83" spans="1:18" ht="90" x14ac:dyDescent="0.2">
      <c r="A83" s="28" t="e">
        <f>+VLOOKUP($D83,'[9]Of Laboratorio'!$A$7:$BD$29,A$11,0)</f>
        <v>#VALUE!</v>
      </c>
      <c r="B83" s="28" t="str">
        <f t="shared" si="2"/>
        <v>1</v>
      </c>
      <c r="C83" s="28" t="str">
        <f t="shared" si="3"/>
        <v>1</v>
      </c>
      <c r="D83" s="45" t="s">
        <v>98</v>
      </c>
      <c r="E83" s="29" t="str">
        <f>+VLOOKUP($D83,'[9]POA-2021'!$B$9:$E$252,2,0)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3" s="30" t="str">
        <f>+VLOOKUP($D83,'[9]POA-2021'!$B$9:$E$252,3,0)</f>
        <v>Estatus Sanitario</v>
      </c>
      <c r="G83" s="29" t="str">
        <f>+VLOOKUP($D83,'[9]POA-2021'!$B$9:$E$252,4,0)</f>
        <v>4 Mejorar  el desarrollo y mantenimiento de la seguridad sanitaria del país</v>
      </c>
      <c r="H83" s="38" t="str">
        <f>+VLOOKUP($D83,'[9]Of Laboratorio'!$A$7:$BD$29,H$11,0)</f>
        <v xml:space="preserve">1 Fortalecimiento  de la inspección  vigilancia y control de los productos competencia del Invima </v>
      </c>
      <c r="I83" s="39" t="str">
        <f>+VLOOKUP($D83,'[9]Of Laboratorio'!$A$7:$BD$29,I$11,0)</f>
        <v>Oficina de Laboratorios y Control de Calidad</v>
      </c>
      <c r="J83" s="39" t="str">
        <f>+VLOOKUP($D83,'[9]Of Laboratorio'!$A$7:$BD$29,J$11,0)</f>
        <v>Emitir conceptos de lotes de productos biológicos.</v>
      </c>
      <c r="K83" s="39" t="str">
        <f>+VLOOKUP($D83,'[9]Of Laboratorio'!$A$7:$BD$29,K$11,0)</f>
        <v>Verificar  el cumplimiento de la normatividad vigente para la toma de decisiones oportuna y brindar apoyo en el desarrollo de los planes, proyectos y programas de las diferentes Direcciones misionales.</v>
      </c>
      <c r="L83" s="40">
        <f>+VLOOKUP($D83,'[9]Of Laboratorio'!$A$7:$BD$29,L$11,0)</f>
        <v>620</v>
      </c>
      <c r="M83" s="41">
        <f>+VLOOKUP($D83,'[9]Of Laboratorio'!$A$7:$BD$29,M$11,0)</f>
        <v>508</v>
      </c>
      <c r="N83" s="42">
        <f>+VLOOKUP($D83,'[9]Of Laboratorio'!$A$7:$BD$29,N$11,0)</f>
        <v>0.8193548387096774</v>
      </c>
      <c r="O83" s="36" t="str">
        <f>+VLOOKUP($D83,'[9]Of Laboratorio'!$A$7:$BD$29,O$11,0)</f>
        <v>1. Resultados Alcanzados a la fecha: Se han emitido 126  conceptos de liberación equivalentes al  19,38% , de acuerdo con lo programado para el año 2021.
Para las vacunas se han liberado 54 lotes  que corresponden a 2.728.619  dosis, los cuales corresponden a dosis administradas por Programa de Inmunización Ampliada (PAI) y comercializadores  privados. Para los hemoderivados se han liberado 70 lotes que corresponde a 149.428 unidades para pacientes que presentan patología asociada con hemostasia y para los sueros se han liberado 2 lotes que corresponde a 18.914 dosis.
2. Inconvenientes presentados: No aplica
3. Acciones de Mejora si aplican: No aplica</v>
      </c>
      <c r="P83" s="29"/>
      <c r="Q83" s="45"/>
      <c r="R83" s="45"/>
    </row>
    <row r="84" spans="1:18" ht="78.75" x14ac:dyDescent="0.2">
      <c r="A84" s="28" t="e">
        <f>+VLOOKUP($D84,'[9]Of Laboratorio'!$A$7:$BD$29,A$11,0)</f>
        <v>#VALUE!</v>
      </c>
      <c r="B84" s="28" t="str">
        <f t="shared" si="2"/>
        <v>1</v>
      </c>
      <c r="C84" s="28" t="str">
        <f t="shared" si="3"/>
        <v>1</v>
      </c>
      <c r="D84" s="45" t="s">
        <v>99</v>
      </c>
      <c r="E84" s="29" t="str">
        <f>+VLOOKUP($D84,'[9]POA-2021'!$B$9:$E$252,2,0)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4" s="30" t="str">
        <f>+VLOOKUP($D84,'[9]POA-2021'!$B$9:$E$252,3,0)</f>
        <v>Estatus Sanitario</v>
      </c>
      <c r="G84" s="29" t="str">
        <f>+VLOOKUP($D84,'[9]POA-2021'!$B$9:$E$252,4,0)</f>
        <v>4 Mejorar  el desarrollo y mantenimiento de la seguridad sanitaria del país</v>
      </c>
      <c r="H84" s="38" t="str">
        <f>+VLOOKUP($D84,'[9]Of Laboratorio'!$A$7:$BD$29,H$11,0)</f>
        <v xml:space="preserve">1 Fortalecimiento  de la inspección  vigilancia y control de los productos competencia del Invima </v>
      </c>
      <c r="I84" s="39" t="str">
        <f>+VLOOKUP($D84,'[9]Of Laboratorio'!$A$7:$BD$29,I$11,0)</f>
        <v>Oficina de Laboratorios y Control de Calidad</v>
      </c>
      <c r="J84" s="39" t="str">
        <f>+VLOOKUP($D84,'[9]Of Laboratorio'!$A$7:$BD$29,J$11,0)</f>
        <v>Emitir conceptos de lotes de productos biológicos.</v>
      </c>
      <c r="K84" s="39" t="str">
        <f>+VLOOKUP($D84,'[9]Of Laboratorio'!$A$7:$BD$29,K$11,0)</f>
        <v>Verificar  el cumplimiento de la normatividad vigente para la toma de decisiones oportuna y brindar apoyo en el desarrollo de los planes, proyectos y programas de las diferentes Direcciones misionales.</v>
      </c>
      <c r="L84" s="40">
        <f>+VLOOKUP($D84,'[9]Of Laboratorio'!$A$7:$BD$29,L$11,0)</f>
        <v>120</v>
      </c>
      <c r="M84" s="41">
        <f>+VLOOKUP($D84,'[9]Of Laboratorio'!$A$7:$BD$29,M$11,0)</f>
        <v>97</v>
      </c>
      <c r="N84" s="42">
        <f>+VLOOKUP($D84,'[9]Of Laboratorio'!$A$7:$BD$29,N$11,0)</f>
        <v>0.80833333333333335</v>
      </c>
      <c r="O84" s="36" t="str">
        <f>+VLOOKUP($D84,'[9]Of Laboratorio'!$A$7:$BD$29,O$11,0)</f>
        <v>1. Resultados Alcanzados a la fecha: A la fecha se han emitido 22 conceptos de calidad para productos excentos de liberación de lote, lo que corresponde a un 55% de la meta programada para este año. De estos productos corresponden a vitales no disponibles y a productos asociados a la emergencia sanitaria debido a la pandemia por COVID 19
2. Inconvenientes presentados: No aplica
3. Acciones de Mejora si aplican: No aplica</v>
      </c>
      <c r="P84" s="29"/>
      <c r="Q84" s="45"/>
      <c r="R84" s="45"/>
    </row>
    <row r="85" spans="1:18" ht="78.75" x14ac:dyDescent="0.2">
      <c r="A85" s="28" t="e">
        <f>+VLOOKUP($D85,'[9]Of Laboratorio'!$A$7:$BD$29,A$11,0)</f>
        <v>#VALUE!</v>
      </c>
      <c r="B85" s="28" t="str">
        <f t="shared" si="2"/>
        <v>1</v>
      </c>
      <c r="C85" s="28" t="str">
        <f t="shared" si="3"/>
        <v>1</v>
      </c>
      <c r="D85" s="45" t="s">
        <v>100</v>
      </c>
      <c r="E85" s="29" t="str">
        <f>+VLOOKUP($D85,'[9]POA-2021'!$B$9:$E$252,2,0)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5" s="30" t="str">
        <f>+VLOOKUP($D85,'[9]POA-2021'!$B$9:$E$252,3,0)</f>
        <v>Estatus Sanitario</v>
      </c>
      <c r="G85" s="29" t="str">
        <f>+VLOOKUP($D85,'[9]POA-2021'!$B$9:$E$252,4,0)</f>
        <v>4 Mejorar  el desarrollo y mantenimiento de la seguridad sanitaria del país</v>
      </c>
      <c r="H85" s="38" t="str">
        <f>+VLOOKUP($D85,'[9]Of Laboratorio'!$A$7:$BD$29,H$11,0)</f>
        <v xml:space="preserve">1 Fortalecimiento  de la inspección  vigilancia y control de los productos competencia del Invima </v>
      </c>
      <c r="I85" s="39" t="str">
        <f>+VLOOKUP($D85,'[9]Of Laboratorio'!$A$7:$BD$29,I$11,0)</f>
        <v>Oficina de Laboratorios y Control de Calidad</v>
      </c>
      <c r="J85" s="39" t="str">
        <f>+VLOOKUP($D85,'[9]Of Laboratorio'!$A$7:$BD$29,J$11,0)</f>
        <v>Gestionar  Programas de Ensayos de Aptitud o Pruebas de Eficiencia   para los Laboratorios departamentales de salud pública</v>
      </c>
      <c r="K85" s="39" t="str">
        <f>+VLOOKUP($D85,'[9]Of Laboratorio'!$A$7:$BD$29,K$11,0)</f>
        <v>Fortalecer la Red Nacional de Laboratorios  y contribuir con actividades necesarias para la implementación del Sistema de Gestión de los Laboratorios.</v>
      </c>
      <c r="L85" s="40">
        <f>+VLOOKUP($D85,'[9]Of Laboratorio'!$A$7:$BD$29,L$11,0)</f>
        <v>4</v>
      </c>
      <c r="M85" s="41">
        <f>+VLOOKUP($D85,'[9]Of Laboratorio'!$A$7:$BD$29,M$11,0)</f>
        <v>4</v>
      </c>
      <c r="N85" s="42">
        <f>+VLOOKUP($D85,'[9]Of Laboratorio'!$A$7:$BD$29,N$11,0)</f>
        <v>1</v>
      </c>
      <c r="O85" s="36" t="str">
        <f>+VLOOKUP($D85,'[9]Of Laboratorio'!$A$7:$BD$29,O$11,0)</f>
        <v>1. Resultados Alcanzados a la fecha: Durante el primer trimestre del año se realizó la etapa precontractual del proceso para la adquisición de ensayos de patitud, cuyos pliegos se encuentran  publicados en el SECOP y ya fueron contestadas las observaciones realizadas por los proponetes.
2. Inconvenientes presentados: No aplica
3. Acciones de Mejora si aplican: No aplica</v>
      </c>
      <c r="P85" s="29"/>
      <c r="Q85" s="45"/>
      <c r="R85" s="45"/>
    </row>
    <row r="86" spans="1:18" ht="90" x14ac:dyDescent="0.2">
      <c r="A86" s="28" t="e">
        <f>+VLOOKUP($D86,'[9]Of Laboratorio'!$A$7:$BD$29,A$11,0)</f>
        <v>#VALUE!</v>
      </c>
      <c r="B86" s="28" t="str">
        <f t="shared" si="2"/>
        <v>1</v>
      </c>
      <c r="C86" s="28" t="str">
        <f t="shared" si="3"/>
        <v>1</v>
      </c>
      <c r="D86" s="45" t="s">
        <v>101</v>
      </c>
      <c r="E86" s="29" t="str">
        <f>+VLOOKUP($D86,'[9]POA-2021'!$B$9:$E$252,2,0)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6" s="30" t="str">
        <f>+VLOOKUP($D86,'[9]POA-2021'!$B$9:$E$252,3,0)</f>
        <v>Estatus Sanitario</v>
      </c>
      <c r="G86" s="29" t="str">
        <f>+VLOOKUP($D86,'[9]POA-2021'!$B$9:$E$252,4,0)</f>
        <v>4 Mejorar  el desarrollo y mantenimiento de la seguridad sanitaria del país</v>
      </c>
      <c r="H86" s="38" t="str">
        <f>+VLOOKUP($D86,'[9]Of Laboratorio'!$A$7:$BD$29,H$11,0)</f>
        <v xml:space="preserve">1 Fortalecimiento  de la inspección  vigilancia y control de los productos competencia del Invima </v>
      </c>
      <c r="I86" s="39" t="str">
        <f>+VLOOKUP($D86,'[9]Of Laboratorio'!$A$7:$BD$29,I$11,0)</f>
        <v>Oficina de Laboratorios y Control de Calidad</v>
      </c>
      <c r="J86" s="39" t="str">
        <f>+VLOOKUP($D86,'[9]Of Laboratorio'!$A$7:$BD$29,J$11,0)</f>
        <v xml:space="preserve">Realizar inscripción  y participar  en ensayos de aptitud y pruebas interlaboratorios  a nivel nacional y/o internacional acorde con la oferta y productos, analitos o matrices a evaluar  que apliquen. </v>
      </c>
      <c r="K86" s="39" t="str">
        <f>+VLOOKUP($D86,'[9]Of Laboratorio'!$A$7:$BD$29,K$11,0)</f>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
      <c r="L86" s="40">
        <f>+VLOOKUP($D86,'[9]Of Laboratorio'!$A$7:$BD$29,L$11,0)</f>
        <v>41</v>
      </c>
      <c r="M86" s="41">
        <f>+VLOOKUP($D86,'[9]Of Laboratorio'!$A$7:$BD$29,M$11,0)</f>
        <v>39</v>
      </c>
      <c r="N86" s="42">
        <f>+VLOOKUP($D86,'[9]Of Laboratorio'!$A$7:$BD$29,N$11,0)</f>
        <v>0.95121951219512191</v>
      </c>
      <c r="O86" s="36" t="str">
        <f>+VLOOKUP($D86,'[9]Of Laboratorio'!$A$7:$BD$29,O$11,0)</f>
        <v>1. Resultados Alcanzados a la fecha: durante el primer trimestre del año se participaron en 13 pruebas interlaboratorios, con los que fueron evaluados aproximadamente 16 parámetros, para el interlaboratorio en el que participó el LOGM se evaluaron 19 secuencias.
2. Inconvenientes presentados: No aplica
3. Acciones de Mejora si aplican: No aplica</v>
      </c>
      <c r="P86" s="29"/>
      <c r="Q86" s="45"/>
      <c r="R86" s="45"/>
    </row>
    <row r="87" spans="1:18" ht="112.5" x14ac:dyDescent="0.2">
      <c r="A87" s="28" t="e">
        <f>+VLOOKUP($D87,'[9]Of Laboratorio'!$A$7:$BD$29,A$11,0)</f>
        <v>#VALUE!</v>
      </c>
      <c r="B87" s="28" t="str">
        <f t="shared" si="2"/>
        <v>1</v>
      </c>
      <c r="C87" s="28" t="str">
        <f t="shared" si="3"/>
        <v>1</v>
      </c>
      <c r="D87" s="45" t="s">
        <v>102</v>
      </c>
      <c r="E87" s="29" t="str">
        <f>+VLOOKUP($D87,'[9]POA-2021'!$B$9:$E$252,2,0)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7" s="30" t="str">
        <f>+VLOOKUP($D87,'[9]POA-2021'!$B$9:$E$252,3,0)</f>
        <v>Estatus Sanitario</v>
      </c>
      <c r="G87" s="29" t="str">
        <f>+VLOOKUP($D87,'[9]POA-2021'!$B$9:$E$252,4,0)</f>
        <v>4 Mejorar  el desarrollo y mantenimiento de la seguridad sanitaria del país</v>
      </c>
      <c r="H87" s="38" t="str">
        <f>+VLOOKUP($D87,'[9]Of Laboratorio'!$A$7:$BD$29,H$11,0)</f>
        <v xml:space="preserve">1 Fortalecimiento  de la inspección  vigilancia y control de los productos competencia del Invima </v>
      </c>
      <c r="I87" s="39" t="str">
        <f>+VLOOKUP($D87,'[9]Of Laboratorio'!$A$7:$BD$29,I$11,0)</f>
        <v>Oficina de Laboratorios y Control de Calidad</v>
      </c>
      <c r="J87" s="39" t="str">
        <f>+VLOOKUP($D87,'[9]Of Laboratorio'!$A$7:$BD$29,J$11,0)</f>
        <v>Estandarizar técnicas requeridas en el laboratorio para la realización de análisis de productos competencia del INVIMA.</v>
      </c>
      <c r="K87" s="39" t="str">
        <f>+VLOOKUP($D87,'[9]Of Laboratorio'!$A$7:$BD$29,K$11,0)</f>
        <v xml:space="preserve"> Ampliar el portafolio de servicios de los laboratorios  para brindar  respuesta a las solicitudes de los clientes tanto internos como externos impactando el incremento del  estatus sanitario y la apertura de nuevos mercados.</v>
      </c>
      <c r="L87" s="40">
        <f>+VLOOKUP($D87,'[9]Of Laboratorio'!$A$7:$BD$29,L$11,0)</f>
        <v>15</v>
      </c>
      <c r="M87" s="41">
        <f>+VLOOKUP($D87,'[9]Of Laboratorio'!$A$7:$BD$29,M$11,0)</f>
        <v>9</v>
      </c>
      <c r="N87" s="42">
        <f>+VLOOKUP($D87,'[9]Of Laboratorio'!$A$7:$BD$29,N$11,0)</f>
        <v>0.6</v>
      </c>
      <c r="O87" s="36" t="str">
        <f>+VLOOKUP($D87,'[9]Of Laboratorio'!$A$7:$BD$29,O$11,0)</f>
        <v>1. Resultados Alcanzados a la fecha: durante el primer trimestre del año fueron estandarizadas un total de cinco (5) nuevas metodologías que representan el 33,3%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2. Inconvenientes presentados: No aplica
3. Acciones de Mejora si aplican: no aplica</v>
      </c>
      <c r="P87" s="29"/>
      <c r="Q87" s="45"/>
      <c r="R87" s="45"/>
    </row>
    <row r="88" spans="1:18" ht="112.5" x14ac:dyDescent="0.2">
      <c r="A88" s="28" t="e">
        <f>+VLOOKUP($D88,'[9]Of Laboratorio'!$A$7:$BD$29,A$11,0)</f>
        <v>#VALUE!</v>
      </c>
      <c r="B88" s="28" t="str">
        <f t="shared" si="2"/>
        <v>1</v>
      </c>
      <c r="C88" s="28" t="str">
        <f t="shared" si="3"/>
        <v>1</v>
      </c>
      <c r="D88" s="45" t="s">
        <v>103</v>
      </c>
      <c r="E88" s="29" t="str">
        <f>+VLOOKUP($D88,'[9]POA-2021'!$B$9:$E$252,2,0)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8" s="30" t="str">
        <f>+VLOOKUP($D88,'[9]POA-2021'!$B$9:$E$252,3,0)</f>
        <v>Estatus Sanitario</v>
      </c>
      <c r="G88" s="29" t="str">
        <f>+VLOOKUP($D88,'[9]POA-2021'!$B$9:$E$252,4,0)</f>
        <v>4 Mejorar  el desarrollo y mantenimiento de la seguridad sanitaria del país</v>
      </c>
      <c r="H88" s="38" t="str">
        <f>+VLOOKUP($D88,'[9]Of Laboratorio'!$A$7:$BD$29,H$11,0)</f>
        <v xml:space="preserve">1 Fortalecimiento  de la inspección  vigilancia y control de los productos competencia del Invima </v>
      </c>
      <c r="I88" s="39" t="str">
        <f>+VLOOKUP($D88,'[9]Of Laboratorio'!$A$7:$BD$29,I$11,0)</f>
        <v>Oficina de Laboratorios y Control de Calidad</v>
      </c>
      <c r="J88" s="39" t="str">
        <f>+VLOOKUP($D88,'[9]Of Laboratorio'!$A$7:$BD$29,J$11,0)</f>
        <v xml:space="preserve"> Validar o verificar técnicas requeridas en el laboratorio para la realización de análisis de productos competencia del INVIMA.</v>
      </c>
      <c r="K88" s="39" t="str">
        <f>+VLOOKUP($D88,'[9]Of Laboratorio'!$A$7:$BD$29,K$11,0)</f>
        <v>Establecer el desempeño de los métodos analíticos  empleados en los grupos de laboratorio con el fin de asegurar la confiabilidad de los resultados y ampliar el alcance de la acreditación.</v>
      </c>
      <c r="L88" s="40">
        <f>+VLOOKUP($D88,'[9]Of Laboratorio'!$A$7:$BD$29,L$11,0)</f>
        <v>17</v>
      </c>
      <c r="M88" s="41">
        <f>+VLOOKUP($D88,'[9]Of Laboratorio'!$A$7:$BD$29,M$11,0)</f>
        <v>12</v>
      </c>
      <c r="N88" s="42">
        <f>+VLOOKUP($D88,'[9]Of Laboratorio'!$A$7:$BD$29,N$11,0)</f>
        <v>0.70588235294117652</v>
      </c>
      <c r="O88" s="36" t="str">
        <f>+VLOOKUP($D88,'[9]Of Laboratorio'!$A$7:$BD$29,O$11,0)</f>
        <v>1. Resultados Alcanzados a la fecha:  durante el primer trimestre del año 2021, se validaron o verificaron un total de sesis metodologías, que representan el 40% de la meta establecida para la presente vigencia. A continuación se presentan las metodologías por grupo de laboratorio:
-FQAB: Determinación de metanol en Vino Blanco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
      <c r="P88" s="29"/>
      <c r="Q88" s="45"/>
      <c r="R88" s="45"/>
    </row>
    <row r="89" spans="1:18" ht="78.75" x14ac:dyDescent="0.2">
      <c r="A89" s="28" t="e">
        <f>+VLOOKUP($D89,'[9]Of Laboratorio'!$A$7:$BD$29,A$11,0)</f>
        <v>#VALUE!</v>
      </c>
      <c r="B89" s="28" t="str">
        <f t="shared" si="2"/>
        <v>1</v>
      </c>
      <c r="C89" s="28" t="str">
        <f t="shared" si="3"/>
        <v>1</v>
      </c>
      <c r="D89" s="45" t="s">
        <v>104</v>
      </c>
      <c r="E89" s="29" t="str">
        <f>+VLOOKUP($D89,'[9]POA-2021'!$B$9:$E$252,2,0)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9" s="30" t="str">
        <f>+VLOOKUP($D89,'[9]POA-2021'!$B$9:$E$252,3,0)</f>
        <v>Estatus Sanitario</v>
      </c>
      <c r="G89" s="29" t="str">
        <f>+VLOOKUP($D89,'[9]POA-2021'!$B$9:$E$252,4,0)</f>
        <v>4 Mejorar  el desarrollo y mantenimiento de la seguridad sanitaria del país</v>
      </c>
      <c r="H89" s="38" t="str">
        <f>+VLOOKUP($D89,'[9]Of Laboratorio'!$A$7:$BD$29,H$11,0)</f>
        <v xml:space="preserve">1 Fortalecimiento  de la inspección  vigilancia y control de los productos competencia del Invima </v>
      </c>
      <c r="I89" s="39" t="str">
        <f>+VLOOKUP($D89,'[9]Of Laboratorio'!$A$7:$BD$29,I$11,0)</f>
        <v>Oficina de Laboratorios y Control de Calidad</v>
      </c>
      <c r="J89" s="39" t="str">
        <f>+VLOOKUP($D89,'[9]Of Laboratorio'!$A$7:$BD$29,J$11,0)</f>
        <v>Emitir informes  epidemiológicos y  de los Laboratorios de Salud Pública Departamentales y del Distrito</v>
      </c>
      <c r="K89" s="39" t="str">
        <f>+VLOOKUP($D89,'[9]Of Laboratorio'!$A$7:$BD$29,K$11,0)</f>
        <v>Conocer el diagnostico del perfil epidemiológico a nivel regional y nacional.</v>
      </c>
      <c r="L89" s="40">
        <f>+VLOOKUP($D89,'[9]Of Laboratorio'!$A$7:$BD$29,L$11,0)</f>
        <v>132</v>
      </c>
      <c r="M89" s="41">
        <f>+VLOOKUP($D89,'[9]Of Laboratorio'!$A$7:$BD$29,M$11,0)</f>
        <v>132</v>
      </c>
      <c r="N89" s="42">
        <f>+VLOOKUP($D89,'[9]Of Laboratorio'!$A$7:$BD$29,N$11,0)</f>
        <v>1</v>
      </c>
      <c r="O89" s="36" t="str">
        <f>+VLOOKUP($D89,'[9]Of Laboratorio'!$A$7:$BD$29,O$11,0)</f>
        <v>1. Resultados Alcanzados a la fecha: Con la finalización del primer trimestre del 2021,  se elaboraran los  informes Epidemiológicos y de gestión de los 33 laboratorios Departamentales de Salud Pública correspondientes al primer trimestre del año 2021.
2. Inconvenientes presentados: No aplica
3. Acciones de Mejora si aplican: No aplica</v>
      </c>
      <c r="P89" s="29"/>
      <c r="Q89" s="45"/>
      <c r="R89" s="45"/>
    </row>
    <row r="90" spans="1:18" ht="78.75" x14ac:dyDescent="0.2">
      <c r="A90" s="28" t="e">
        <f>+VLOOKUP($D90,'[9]Of Laboratorio'!$A$7:$BD$29,A$11,0)</f>
        <v>#VALUE!</v>
      </c>
      <c r="B90" s="28" t="str">
        <f t="shared" si="2"/>
        <v>1</v>
      </c>
      <c r="C90" s="28" t="str">
        <f t="shared" si="3"/>
        <v>1</v>
      </c>
      <c r="D90" s="45" t="s">
        <v>105</v>
      </c>
      <c r="E90" s="29" t="str">
        <f>+VLOOKUP($D90,'[9]POA-2021'!$B$9:$E$252,2,0)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0" s="30" t="str">
        <f>+VLOOKUP($D90,'[9]POA-2021'!$B$9:$E$252,3,0)</f>
        <v>Estatus Sanitario</v>
      </c>
      <c r="G90" s="29" t="str">
        <f>+VLOOKUP($D90,'[9]POA-2021'!$B$9:$E$252,4,0)</f>
        <v>4 Mejorar  el desarrollo y mantenimiento de la seguridad sanitaria del país</v>
      </c>
      <c r="H90" s="38" t="str">
        <f>+VLOOKUP($D90,'[9]Of Laboratorio'!$A$7:$BD$29,H$11,0)</f>
        <v xml:space="preserve">1 Fortalecimiento  de la inspección  vigilancia y control de los productos competencia del Invima </v>
      </c>
      <c r="I90" s="39" t="str">
        <f>+VLOOKUP($D90,'[9]Of Laboratorio'!$A$7:$BD$29,I$11,0)</f>
        <v>Oficina de Laboratorios y Control de Calidad</v>
      </c>
      <c r="J90" s="39" t="str">
        <f>+VLOOKUP($D90,'[9]Of Laboratorio'!$A$7:$BD$29,J$11,0)</f>
        <v>Realizar el proceso para el otorgamiento de reconocimientos.</v>
      </c>
      <c r="K90" s="39" t="str">
        <f>+VLOOKUP($D90,'[9]Of Laboratorio'!$A$7:$BD$29,K$11,0)</f>
        <v>Mantener el máximo estándar de calidad como es la certificación de acreditación, precalificación, entre otros</v>
      </c>
      <c r="L90" s="40">
        <f>+VLOOKUP($D90,'[9]Of Laboratorio'!$A$7:$BD$29,L$11,0)</f>
        <v>2</v>
      </c>
      <c r="M90" s="41">
        <f>+VLOOKUP($D90,'[9]Of Laboratorio'!$A$7:$BD$29,M$11,0)</f>
        <v>2</v>
      </c>
      <c r="N90" s="42">
        <f>+VLOOKUP($D90,'[9]Of Laboratorio'!$A$7:$BD$29,N$11,0)</f>
        <v>1</v>
      </c>
      <c r="O90" s="36" t="str">
        <f>+VLOOKUP($D90,'[9]Of Laboratorio'!$A$7:$BD$29,O$11,0)</f>
        <v>1. Resultados Alcanzados a la fecha: Durante el primer trimestre del año 2021, se realizó la etapa precontractual  del proceso de auditoria interna y fue enviado el estudio previo del proceso para la contratación de la evaluación de vigilancia del ONAC , para su revisión por parte del Grupo de Gestión Contractual.
2. Inconvenientes presentados: No aplica
3. Acciones de Mejora si aplican: No aplica</v>
      </c>
      <c r="P90" s="29"/>
      <c r="Q90" s="45"/>
      <c r="R90" s="45"/>
    </row>
    <row r="91" spans="1:18" ht="213.75" x14ac:dyDescent="0.2">
      <c r="A91" s="28" t="e">
        <f>+VLOOKUP($D91,'[9]Of Laboratorio'!$A$7:$BD$29,A$11,0)</f>
        <v>#VALUE!</v>
      </c>
      <c r="B91" s="28" t="str">
        <f t="shared" si="2"/>
        <v>2</v>
      </c>
      <c r="C91" s="28" t="str">
        <f t="shared" si="3"/>
        <v>3</v>
      </c>
      <c r="D91" s="45" t="s">
        <v>106</v>
      </c>
      <c r="E91" s="29" t="str">
        <f>+VLOOKUP($D91,'[9]POA-2021'!$B$9:$E$252,2,0)</f>
        <v xml:space="preserve">2 Prestar servicios con estándares de calidad para afianzar la confianza de la población </v>
      </c>
      <c r="F91" s="30" t="str">
        <f>+VLOOKUP($D91,'[9]POA-2021'!$B$9:$E$252,3,0)</f>
        <v>Eficiencia</v>
      </c>
      <c r="G91" s="29" t="str">
        <f>+VLOOKUP($D91,'[9]POA-2021'!$B$9:$E$252,4,0)</f>
        <v>8 Fortalecer la gestión de los procesos administrativos y de apoyo de la Entidad</v>
      </c>
      <c r="H91" s="38" t="str">
        <f>+VLOOKUP($D91,'[9]Of Laboratorio'!$A$7:$BD$29,H$11,0)</f>
        <v xml:space="preserve">3 Fortalecimiento institucional de la gestión administrativa y de apoyo del Invima </v>
      </c>
      <c r="I91" s="39" t="str">
        <f>+VLOOKUP($D91,'[9]Of Laboratorio'!$A$7:$BD$29,I$11,0)</f>
        <v>Oficina de Laboratorios y Control de Calidad</v>
      </c>
      <c r="J91" s="39" t="str">
        <f>+VLOOKUP($D91,'[9]Of Laboratorio'!$A$7:$BD$29,J$11,0)</f>
        <v>Ejecutar el 95%  de los recursos del presupuesto de invesión apropiado para la vigencia</v>
      </c>
      <c r="K91" s="39" t="str">
        <f>+VLOOKUP($D91,'[9]Of Laboratorio'!$A$7:$BD$29,K$11,0)</f>
        <v>Cumplir con la ejecución del presupuesto de inversión apropiado a la dependencia de acuerdo a los lineamientos establecidos por la Oficina Asesora de Planeación</v>
      </c>
      <c r="L91" s="46">
        <f>+VLOOKUP($D91,'[9]Of Laboratorio'!$A$7:$BD$29,L$11,0)</f>
        <v>11130713290.280001</v>
      </c>
      <c r="M91" s="41">
        <f>+VLOOKUP($D91,'[9]Of Laboratorio'!$A$7:$BD$29,M$11,0)</f>
        <v>2623443617.8299999</v>
      </c>
      <c r="N91" s="42">
        <f>+VLOOKUP($D91,'[9]Of Laboratorio'!$A$7:$BD$29,N$11,0)</f>
        <v>0.23569411496035447</v>
      </c>
      <c r="O91" s="36" t="str">
        <f>+VLOOKUP($D91,'[9]Of Laboratorio'!$A$7:$BD$29,O$11,0)</f>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31 de marzo de 2020 se han radicado en el grupo de gestión contractual cuarenta y tres (43) estudios previos por un valor de $5.125.600.234 correspondientes al 31 % del presupuesto apropiado mediante el referido proyecto de inversión. De igual forma a la fecha se tienen adjudicados veintiséis (26) contratos por un valor total de $2.167.030.129 de los cuales veinticuatro (24) corresponden a prestación de servicios profesionales y dos (2) a diferentes necesidades contratadas con persona jurídica. A la fecha se cuenta con un (1) proceso declarado desierto bajo la Resolución N° 2021005657 del 25 de febrero de 2021 y dieciséis (16) procesos restantes se encuentran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Esta demora afecta directamente en los procesos de contratación directa pues en ocasiones se vencen los documentos de los proveedores y se debe volver a solicitar la actualización de los mismos, dilatando más aún  los procesos.
- Retraso por parte de los proveedores en el envío de las cartas de exclusividad apostilladas y con traducción simple al español, pues al no contar con estos documentos no pueden ser radicados los procesos en el Grupo de Gestión Contractual.
3.  Plan de acción para la mejora: Por parte de la OLCC se ha indagado en el área que presenta mayor demora sobre el represamiento de los expedientes y la respuesta es que se tiene un alto volumen de trabajo y por tanto se liberan en orden de llegada. Así las cosas, la OLCC continua realizando el seguimiento a sus procesos para lograr un avance óptimo.</v>
      </c>
      <c r="P91" s="29"/>
      <c r="Q91" s="45"/>
      <c r="R91" s="45"/>
    </row>
    <row r="92" spans="1:18" ht="78.75" x14ac:dyDescent="0.2">
      <c r="A92" s="28" t="e">
        <f>+VLOOKUP($D92,'[9]Of Atención Ciud'!$A$7:$BD$16,A$11,0)</f>
        <v>#VALUE!</v>
      </c>
      <c r="B92" s="28" t="str">
        <f t="shared" si="2"/>
        <v>1</v>
      </c>
      <c r="C92" s="28" t="str">
        <f t="shared" si="3"/>
        <v>1</v>
      </c>
      <c r="D92" s="45" t="s">
        <v>107</v>
      </c>
      <c r="E92" s="29" t="str">
        <f>+VLOOKUP($D92,'[9]POA-2021'!$B$9:$E$252,2,0)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2" s="30" t="str">
        <f>+VLOOKUP($D92,'[9]POA-2021'!$B$9:$E$252,3,0)</f>
        <v>Estatus Sanitario</v>
      </c>
      <c r="G92" s="29" t="str">
        <f>+VLOOKUP($D92,'[9]POA-2021'!$B$9:$E$252,4,0)</f>
        <v>1 Fortalecer  la inspección, vigilancia y control de los productos competencia del Invima</v>
      </c>
      <c r="H92" s="38" t="str">
        <f>+VLOOKUP($D92,'[9]Of Atención Ciud'!$A$7:$BD$16,H$11,0)</f>
        <v xml:space="preserve">1 Fortalecimiento  de la inspección  vigilancia y control de los productos competencia del Invima </v>
      </c>
      <c r="I92" s="39" t="str">
        <f>+VLOOKUP($D92,'[9]Of Atención Ciud'!$A$7:$BD$16,I$11,0)</f>
        <v>Oficina de Atención al Ciudadano</v>
      </c>
      <c r="J92" s="39" t="str">
        <f>+VLOOKUP($D92,'[9]Of Atención Ciud'!$A$7:$BD$16,J$11,0)</f>
        <v xml:space="preserve">Entrenar a funcionarios  de GTT´s, puertos, aeropuertos y pasos de frontera </v>
      </c>
      <c r="K92" s="39" t="str">
        <f>+VLOOKUP($D92,'[9]Of Atención Ciud'!$A$7:$BD$16,K$11,0)</f>
        <v xml:space="preserve">Fortalecer los conocimientos, destrezas y actitudes de los funcionarios de los GTT´s y PAPF en temas relacionados con trámites y servicios institucionales, con el fin de mejorar la prestación del servicio y calidad de la información al ciudadano </v>
      </c>
      <c r="L92" s="40">
        <f>+VLOOKUP($D92,'[9]Of Atención Ciud'!$A$7:$BD$16,L$11,0)</f>
        <v>10</v>
      </c>
      <c r="M92" s="41">
        <f>+VLOOKUP($D92,'[9]Of Atención Ciud'!$A$7:$BD$16,M$11,0)</f>
        <v>7</v>
      </c>
      <c r="N92" s="42">
        <f>+VLOOKUP($D92,'[9]Of Atención Ciud'!$A$7:$BD$16,N$11,0)</f>
        <v>0.7</v>
      </c>
      <c r="O92" s="36" t="str">
        <f>+VLOOKUP($D92,'[9]Of Atención Ciud'!$A$7:$BD$16,O$11,0)</f>
        <v>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v>
      </c>
      <c r="P92" s="29"/>
      <c r="Q92" s="45"/>
      <c r="R92" s="45"/>
    </row>
    <row r="93" spans="1:18" ht="157.5" x14ac:dyDescent="0.2">
      <c r="A93" s="28" t="e">
        <f>+VLOOKUP($D93,'[9]Of Atención Ciud'!$A$7:$BD$16,A$11,0)</f>
        <v>#VALUE!</v>
      </c>
      <c r="B93" s="28" t="str">
        <f t="shared" si="2"/>
        <v>1</v>
      </c>
      <c r="C93" s="28" t="str">
        <f t="shared" si="3"/>
        <v>1</v>
      </c>
      <c r="D93" s="45" t="s">
        <v>108</v>
      </c>
      <c r="E93" s="29" t="str">
        <f>+VLOOKUP($D93,'[9]POA-2021'!$B$9:$E$252,2,0)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3" s="30" t="str">
        <f>+VLOOKUP($D93,'[9]POA-2021'!$B$9:$E$252,3,0)</f>
        <v>Estatus Sanitario</v>
      </c>
      <c r="G93" s="29" t="str">
        <f>+VLOOKUP($D93,'[9]POA-2021'!$B$9:$E$252,4,0)</f>
        <v>1 Fortalecer  la inspección, vigilancia y control de los productos competencia del Invima</v>
      </c>
      <c r="H93" s="38" t="str">
        <f>+VLOOKUP($D93,'[9]Of Atención Ciud'!$A$7:$BD$16,H$11,0)</f>
        <v xml:space="preserve">1 Fortalecimiento  de la inspección  vigilancia y control de los productos competencia del Invima </v>
      </c>
      <c r="I93" s="39" t="str">
        <f>+VLOOKUP($D93,'[9]Of Atención Ciud'!$A$7:$BD$16,I$11,0)</f>
        <v>Oficina de Atención al Ciudadano</v>
      </c>
      <c r="J93" s="39" t="str">
        <f>+VLOOKUP($D93,'[9]Of Atención Ciud'!$A$7:$BD$16,J$11,0)</f>
        <v xml:space="preserve">Entrenar a funcionarios Invima a nivel nacional  en referencia a la Cultura del Servicio Institucional </v>
      </c>
      <c r="K93" s="39" t="str">
        <f>+VLOOKUP($D93,'[9]Of Atención Ciud'!$A$7:$BD$16,K$11,0)</f>
        <v xml:space="preserve">Fortalecer la Cultura del Servicio Institucional de los funcionarios Invima, con el fin de establecer acuerdos de servicio que permitan mejorar la prestación de los mismos
</v>
      </c>
      <c r="L93" s="40">
        <f>+VLOOKUP($D93,'[9]Of Atención Ciud'!$A$7:$BD$16,L$11,0)</f>
        <v>10</v>
      </c>
      <c r="M93" s="41">
        <f>+VLOOKUP($D93,'[9]Of Atención Ciud'!$A$7:$BD$16,M$11,0)</f>
        <v>8</v>
      </c>
      <c r="N93" s="42">
        <f>+VLOOKUP($D93,'[9]Of Atención Ciud'!$A$7:$BD$16,N$11,0)</f>
        <v>0.8</v>
      </c>
      <c r="O93" s="36" t="str">
        <f>+VLOOKUP($D93,'[9]Of Atención Ciud'!$A$7:$BD$16,O$11,0)</f>
        <v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v>
      </c>
      <c r="P93" s="29"/>
      <c r="Q93" s="45"/>
      <c r="R93" s="45"/>
    </row>
    <row r="94" spans="1:18" ht="202.5" x14ac:dyDescent="0.2">
      <c r="A94" s="28" t="e">
        <f>+VLOOKUP($D94,'[9]Of Atención Ciud'!$A$7:$BD$16,A$11,0)</f>
        <v>#VALUE!</v>
      </c>
      <c r="B94" s="28" t="str">
        <f t="shared" si="2"/>
        <v>1</v>
      </c>
      <c r="C94" s="28" t="str">
        <f t="shared" si="3"/>
        <v>1</v>
      </c>
      <c r="D94" s="45" t="s">
        <v>109</v>
      </c>
      <c r="E94" s="29" t="str">
        <f>+VLOOKUP($D94,'[9]POA-2021'!$B$9:$E$252,2,0)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4" s="30" t="str">
        <f>+VLOOKUP($D94,'[9]POA-2021'!$B$9:$E$252,3,0)</f>
        <v>Estatus Sanitario</v>
      </c>
      <c r="G94" s="29" t="str">
        <f>+VLOOKUP($D94,'[9]POA-2021'!$B$9:$E$252,4,0)</f>
        <v>1 Fortalecer  la inspección, vigilancia y control de los productos competencia del Invima</v>
      </c>
      <c r="H94" s="38" t="str">
        <f>+VLOOKUP($D94,'[9]Of Atención Ciud'!$A$7:$BD$16,H$11,0)</f>
        <v xml:space="preserve">1 Fortalecimiento  de la inspección  vigilancia y control de los productos competencia del Invima </v>
      </c>
      <c r="I94" s="39" t="str">
        <f>+VLOOKUP($D94,'[9]Of Atención Ciud'!$A$7:$BD$16,I$11,0)</f>
        <v>Oficina de Atención al Ciudadano</v>
      </c>
      <c r="J94" s="39" t="str">
        <f>+VLOOKUP($D94,'[9]Of Atención Ciud'!$A$7:$BD$16,J$11,0)</f>
        <v>Fortalecer la prestación del servicio a nivel regional</v>
      </c>
      <c r="K94" s="39" t="str">
        <f>+VLOOKUP($D94,'[9]Of Atención Ciud'!$A$7:$BD$16,K$11,0)</f>
        <v xml:space="preserve">Fortalecer  la cultura de los ciudadanos usuarios del servicio institucional que presta el Invima,  con el fin de establecer acuerdos de servicio que permitan mejorar la prestación de estos. </v>
      </c>
      <c r="L94" s="40">
        <f>+VLOOKUP($D94,'[9]Of Atención Ciud'!$A$7:$BD$16,L$11,0)</f>
        <v>6</v>
      </c>
      <c r="M94" s="41">
        <f>+VLOOKUP($D94,'[9]Of Atención Ciud'!$A$7:$BD$16,M$11,0)</f>
        <v>5</v>
      </c>
      <c r="N94" s="42">
        <f>+VLOOKUP($D94,'[9]Of Atención Ciud'!$A$7:$BD$16,N$11,0)</f>
        <v>0.83333333333333337</v>
      </c>
      <c r="O94" s="36" t="str">
        <f>+VLOOKUP($D94,'[9]Of Atención Ciud'!$A$7:$BD$16,O$11,0)</f>
        <v>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v>
      </c>
      <c r="P94" s="29"/>
      <c r="Q94" s="45"/>
      <c r="R94" s="45"/>
    </row>
    <row r="95" spans="1:18" ht="202.5" x14ac:dyDescent="0.2">
      <c r="A95" s="28" t="e">
        <f>+VLOOKUP($D95,'[9]Of Atención Ciud'!$A$7:$BD$16,A$11,0)</f>
        <v>#VALUE!</v>
      </c>
      <c r="B95" s="28" t="str">
        <f t="shared" si="2"/>
        <v>4</v>
      </c>
      <c r="C95" s="28" t="str">
        <f t="shared" si="3"/>
        <v>5</v>
      </c>
      <c r="D95" s="45" t="s">
        <v>110</v>
      </c>
      <c r="E95" s="29" t="str">
        <f>+VLOOKUP($D95,'[9]POA-2021'!$B$9:$E$252,2,0)</f>
        <v>4 Contribuir a una Colombia legal y transparente mediante la implementación de acciones que mitiguen los efectos de la ilegalidad y la corrupción.</v>
      </c>
      <c r="F95" s="30" t="str">
        <f>+VLOOKUP($D95,'[9]POA-2021'!$B$9:$E$252,3,0)</f>
        <v>Transparencia</v>
      </c>
      <c r="G95" s="29" t="str">
        <f>+VLOOKUP($D95,'[9]POA-2021'!$B$9:$E$252,4,0)</f>
        <v xml:space="preserve">11 Implementar acciones de transparencia, participación ciudadana y rendición de cuentas para evitar la materialización de cualquier posible acto de corrupción </v>
      </c>
      <c r="H95" s="38" t="str">
        <f>+VLOOKUP($D95,'[9]Of Atención Ciud'!$A$7:$BD$16,H$11,0)</f>
        <v>5 Gestión de la transparencia, participación ciudadana, rendición de cuentas y lucha contra la ilegalidad</v>
      </c>
      <c r="I95" s="39" t="str">
        <f>+VLOOKUP($D95,'[9]Of Atención Ciud'!$A$7:$BD$16,I$11,0)</f>
        <v>Oficina de Atención al Ciudadano</v>
      </c>
      <c r="J95" s="39" t="str">
        <f>+VLOOKUP($D95,'[9]Of Atención Ciud'!$A$7:$BD$16,J$11,0)</f>
        <v>Ejecutar el componente "Mecanismos para mejorar la atención al ciudadano" del Plan anticorrupción y atención al ciudadano</v>
      </c>
      <c r="K95" s="39" t="str">
        <f>+VLOOKUP($D95,'[9]Of Atención Ciud'!$A$7:$BD$16,K$11,0)</f>
        <v xml:space="preserve">Realizar las acciones del componente "Mecanismos para mejorar la atención al ciudadano" del Plan anticorrupción y de atención al ciudadano, que permitan fortacer la Institución </v>
      </c>
      <c r="L95" s="40">
        <f>+VLOOKUP($D95,'[9]Of Atención Ciud'!$A$7:$BD$16,L$11,0)</f>
        <v>8</v>
      </c>
      <c r="M95" s="41">
        <f>+VLOOKUP($D95,'[9]Of Atención Ciud'!$A$7:$BD$16,M$11,0)</f>
        <v>8</v>
      </c>
      <c r="N95" s="42">
        <f>+VLOOKUP($D95,'[9]Of Atención Ciud'!$A$7:$BD$16,N$11,0)</f>
        <v>1</v>
      </c>
      <c r="O95" s="36" t="str">
        <f>+VLOOKUP($D95,'[9]Of Atención Ciud'!$A$7:$BD$16,O$11,0)</f>
        <v>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v>
      </c>
      <c r="P95" s="29"/>
      <c r="Q95" s="45"/>
      <c r="R95" s="45"/>
    </row>
    <row r="96" spans="1:18" ht="78.75" x14ac:dyDescent="0.2">
      <c r="A96" s="28" t="e">
        <f>+VLOOKUP($D96,'[9]Of Atención Ciud'!$A$7:$BD$16,A$11,0)</f>
        <v>#VALUE!</v>
      </c>
      <c r="B96" s="28" t="str">
        <f t="shared" si="2"/>
        <v>4</v>
      </c>
      <c r="C96" s="28" t="str">
        <f t="shared" si="3"/>
        <v>5</v>
      </c>
      <c r="D96" s="45" t="s">
        <v>111</v>
      </c>
      <c r="E96" s="29" t="str">
        <f>+VLOOKUP($D96,'[9]POA-2021'!$B$9:$E$252,2,0)</f>
        <v>4 Contribuir a una Colombia legal y transparente mediante la implementación de acciones que mitiguen los efectos de la ilegalidad y la corrupción.</v>
      </c>
      <c r="F96" s="30" t="str">
        <f>+VLOOKUP($D96,'[9]POA-2021'!$B$9:$E$252,3,0)</f>
        <v>Transparencia</v>
      </c>
      <c r="G96" s="29" t="str">
        <f>+VLOOKUP($D96,'[9]POA-2021'!$B$9:$E$252,4,0)</f>
        <v xml:space="preserve">11 Implementar acciones de transparencia, participación ciudadana y rendición de cuentas para evitar la materialización de cualquier posible acto de corrupción </v>
      </c>
      <c r="H96" s="38" t="str">
        <f>+VLOOKUP($D96,'[9]Of Atención Ciud'!$A$7:$BD$16,H$11,0)</f>
        <v>5 Gestión de la transparencia, participación ciudadana, rendición de cuentas y lucha contra la ilegalidad</v>
      </c>
      <c r="I96" s="39" t="str">
        <f>+VLOOKUP($D96,'[9]Of Atención Ciud'!$A$7:$BD$16,I$11,0)</f>
        <v>Oficina de Atención al Ciudadano</v>
      </c>
      <c r="J96" s="39" t="str">
        <f>+VLOOKUP($D96,'[9]Of Atención Ciud'!$A$7:$BD$16,J$11,0)</f>
        <v>Identificar y ejecutar las actividades de participación ciudadana de acuerdo a la metodologia institucional - Lineamientos de documentación de participación ciudadana y Rendición de cuentas</v>
      </c>
      <c r="K96" s="39" t="str">
        <f>+VLOOKUP($D96,'[9]Of Atención Ciud'!$A$7:$BD$16,K$11,0)</f>
        <v xml:space="preserve">Realizar las acciones de participación ciudadana de acuerdo con la metodología institucional </v>
      </c>
      <c r="L96" s="40">
        <f>+VLOOKUP($D96,'[9]Of Atención Ciud'!$A$7:$BD$16,L$11,0)</f>
        <v>2</v>
      </c>
      <c r="M96" s="41">
        <f>+VLOOKUP($D96,'[9]Of Atención Ciud'!$A$7:$BD$16,M$11,0)</f>
        <v>2</v>
      </c>
      <c r="N96" s="42">
        <f>+VLOOKUP($D96,'[9]Of Atención Ciud'!$A$7:$BD$16,N$11,0)</f>
        <v>1</v>
      </c>
      <c r="O96" s="36" t="str">
        <f>+VLOOKUP($D96,'[9]Of Atención Ciud'!$A$7:$BD$16,O$11,0)</f>
        <v>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v>
      </c>
      <c r="P96" s="29"/>
      <c r="Q96" s="45"/>
      <c r="R96" s="45"/>
    </row>
    <row r="97" spans="1:18" ht="78.75" x14ac:dyDescent="0.2">
      <c r="A97" s="28" t="e">
        <f>+VLOOKUP($D97,'[9]Of Atención Ciud'!$A$7:$BD$16,A$11,0)</f>
        <v>#VALUE!</v>
      </c>
      <c r="B97" s="28" t="str">
        <f t="shared" si="2"/>
        <v>2</v>
      </c>
      <c r="C97" s="28" t="str">
        <f t="shared" si="3"/>
        <v>3</v>
      </c>
      <c r="D97" s="45" t="s">
        <v>112</v>
      </c>
      <c r="E97" s="29" t="str">
        <f>+VLOOKUP($D97,'[9]POA-2021'!$B$9:$E$252,2,0)</f>
        <v xml:space="preserve">2 Prestar servicios con estándares de calidad para afianzar la confianza de la población </v>
      </c>
      <c r="F97" s="30" t="str">
        <f>+VLOOKUP($D97,'[9]POA-2021'!$B$9:$E$252,3,0)</f>
        <v>Eficiencia</v>
      </c>
      <c r="G97" s="29" t="str">
        <f>+VLOOKUP($D97,'[9]POA-2021'!$B$9:$E$252,4,0)</f>
        <v>8 Fortalecer la gestión de los procesos administrativos y de apoyo de la Entidad</v>
      </c>
      <c r="H97" s="38" t="str">
        <f>+VLOOKUP($D97,'[9]Of Atención Ciud'!$A$7:$BD$16,H$11,0)</f>
        <v xml:space="preserve">3 Fortalecimiento institucional de la gestión administrativa y de apoyo del Invima </v>
      </c>
      <c r="I97" s="39" t="str">
        <f>+VLOOKUP($D97,'[9]Of Atención Ciud'!$A$7:$BD$16,I$11,0)</f>
        <v>Oficina de Atención al Ciudadano</v>
      </c>
      <c r="J97" s="39" t="str">
        <f>+VLOOKUP($D97,'[9]Of Atención Ciud'!$A$7:$BD$16,J$11,0)</f>
        <v>Ejecutar el 95%  de los recursos del presupuesto de invesión apropiado para la vigencia</v>
      </c>
      <c r="K97" s="39" t="str">
        <f>+VLOOKUP($D97,'[9]Of Atención Ciud'!$A$7:$BD$16,K$11,0)</f>
        <v>Cumplir con la ejecución del presupuesto de inversión apropiado a la dependencia de acuerdo a los lineamientos establecidos por la Oficina Asesora de Planeación</v>
      </c>
      <c r="L97" s="46">
        <f>+VLOOKUP($D97,'[9]Of Atención Ciud'!$A$7:$BD$16,L$11,0)</f>
        <v>105766666.67</v>
      </c>
      <c r="M97" s="46">
        <f>+VLOOKUP($D97,'[9]Of Atención Ciud'!$A$7:$BD$16,M$11,0)</f>
        <v>70000000</v>
      </c>
      <c r="N97" s="42">
        <f>+VLOOKUP($D97,'[9]Of Atención Ciud'!$A$7:$BD$16,N$11,0)</f>
        <v>0.66183422626341526</v>
      </c>
      <c r="O97" s="36" t="str">
        <f>+VLOOKUP($D97,'[9]Of Atención Ciud'!$A$7:$BD$16,O$11,0)</f>
        <v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v>
      </c>
      <c r="P97" s="29"/>
      <c r="Q97" s="45"/>
      <c r="R97" s="45"/>
    </row>
    <row r="98" spans="1:18" ht="101.25" x14ac:dyDescent="0.2">
      <c r="A98" s="28" t="e">
        <f>+VLOOKUP($D98,'[9]Of Asuntos Intern'!$A$7:$BD$20,A$11,0)</f>
        <v>#VALUE!</v>
      </c>
      <c r="B98" s="28" t="str">
        <f t="shared" si="2"/>
        <v>1</v>
      </c>
      <c r="C98" s="28" t="str">
        <f t="shared" si="3"/>
        <v>1</v>
      </c>
      <c r="D98" s="45" t="s">
        <v>113</v>
      </c>
      <c r="E98" s="29" t="str">
        <f>+VLOOKUP($D98,'[9]POA-2021'!$B$9:$E$252,2,0)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8" s="30" t="str">
        <f>+VLOOKUP($D98,'[9]POA-2021'!$B$9:$E$252,3,0)</f>
        <v>Estatus Sanitario</v>
      </c>
      <c r="G98" s="29" t="str">
        <f>+VLOOKUP($D98,'[9]POA-2021'!$B$9:$E$252,4,0)</f>
        <v>2 Establecer acciones orientadas a la diplomacia sanitaria y al fortalecimiento de capacidades institucionales a traves de la gestión de la cooperación internacional</v>
      </c>
      <c r="H98" s="38" t="str">
        <f>+VLOOKUP($D98,'[9]Of Asuntos Intern'!$A$7:$BD$20,H$11,0)</f>
        <v xml:space="preserve">1 Fortalecimiento  de la inspección  vigilancia y control de los productos competencia del Invima </v>
      </c>
      <c r="I98" s="39" t="str">
        <f>+VLOOKUP($D98,'[9]Of Asuntos Intern'!$A$7:$BD$20,I$11,0)</f>
        <v>Oficina de Asuntos Internacionales</v>
      </c>
      <c r="J98" s="39" t="str">
        <f>+VLOOKUP($D98,'[9]Of Asuntos Intern'!$A$7:$BD$20,J$11,0)</f>
        <v>Realizar acciones de coperacion internacional mediante la participacion en Intercambios Técnicos y Cientificos -ITCS</v>
      </c>
      <c r="K98" s="39" t="str">
        <f>+VLOOKUP($D98,'[9]Of Asuntos Intern'!$A$7:$BD$20,K$11,0)</f>
        <v>Fortalecer capacidades técnicas y cientificas a través de acciones de cooperación internacional.</v>
      </c>
      <c r="L98" s="40">
        <f>+VLOOKUP($D98,'[9]Of Asuntos Intern'!$A$7:$BD$20,L$11,0)</f>
        <v>6</v>
      </c>
      <c r="M98" s="41">
        <f>+VLOOKUP($D98,'[9]Of Asuntos Intern'!$A$7:$BD$20,M$11,0)</f>
        <v>3</v>
      </c>
      <c r="N98" s="42">
        <f>+VLOOKUP($D98,'[9]Of Asuntos Intern'!$A$7:$BD$20,N$11,0)</f>
        <v>0.5</v>
      </c>
      <c r="O98" s="36" t="str">
        <f>+VLOOKUP($D98,'[9]Of Asuntos Intern'!$A$7:$BD$20,O$11,0)</f>
        <v>1. Resultados Alcanzados a la fecha
1. Invima participó en el curso Online Medicamentos biológicos, radiofármacos y terapias avanzadas”, a celebrarse en la plataforma Aula Virtual Interconecta, del 8 al 26 de marzo de 2021. Organizado por la Agencia de Medicamentos y productos sanitarios (AEMPS) y la Agencia de Cooperación Española.  2 funcionario de la Direccion de Medicamentos fueron beneficiados. 
2. Inconvenientes presentados
N/A
3. Acciones de Mejora si aplican</v>
      </c>
      <c r="P98" s="29"/>
      <c r="Q98" s="45"/>
      <c r="R98" s="45"/>
    </row>
    <row r="99" spans="1:18" ht="90" x14ac:dyDescent="0.2">
      <c r="A99" s="28" t="e">
        <f>+VLOOKUP($D99,'[9]Of Asuntos Intern'!$A$7:$BD$20,A$11,0)</f>
        <v>#VALUE!</v>
      </c>
      <c r="B99" s="28" t="str">
        <f t="shared" si="2"/>
        <v>1</v>
      </c>
      <c r="C99" s="28" t="str">
        <f t="shared" si="3"/>
        <v>1</v>
      </c>
      <c r="D99" s="45" t="s">
        <v>114</v>
      </c>
      <c r="E99" s="29" t="str">
        <f>+VLOOKUP($D99,'[9]POA-2021'!$B$9:$E$252,2,0)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9" s="30" t="str">
        <f>+VLOOKUP($D99,'[9]POA-2021'!$B$9:$E$252,3,0)</f>
        <v>Estatus Sanitario</v>
      </c>
      <c r="G99" s="29" t="str">
        <f>+VLOOKUP($D99,'[9]POA-2021'!$B$9:$E$252,4,0)</f>
        <v>2 Establecer acciones orientadas a la diplomacia sanitaria y al fortalecimiento de capacidades institucionales a traves de la gestión de la cooperación internacional</v>
      </c>
      <c r="H99" s="38" t="str">
        <f>+VLOOKUP($D99,'[9]Of Asuntos Intern'!$A$7:$BD$20,H$11,0)</f>
        <v xml:space="preserve">1 Fortalecimiento  de la inspección  vigilancia y control de los productos competencia del Invima </v>
      </c>
      <c r="I99" s="39" t="str">
        <f>+VLOOKUP($D99,'[9]Of Asuntos Intern'!$A$7:$BD$20,I$11,0)</f>
        <v>Oficina de Asuntos Internacionales</v>
      </c>
      <c r="J99" s="39" t="str">
        <f>+VLOOKUP($D99,'[9]Of Asuntos Intern'!$A$7:$BD$20,J$11,0)</f>
        <v xml:space="preserve">Gestión de cooperación con autoridades homólogas y organismos internacionales priorizados. </v>
      </c>
      <c r="K99" s="39" t="str">
        <f>+VLOOKUP($D99,'[9]Of Asuntos Intern'!$A$7:$BD$20,K$11,0)</f>
        <v xml:space="preserve">Impactar el fortalecimiento y el reconocimiento del instituto </v>
      </c>
      <c r="L99" s="40">
        <f>+VLOOKUP($D99,'[9]Of Asuntos Intern'!$A$7:$BD$20,L$11,0)</f>
        <v>20</v>
      </c>
      <c r="M99" s="41">
        <f>+VLOOKUP($D99,'[9]Of Asuntos Intern'!$A$7:$BD$20,M$11,0)</f>
        <v>0</v>
      </c>
      <c r="N99" s="42">
        <f>+VLOOKUP($D99,'[9]Of Asuntos Intern'!$A$7:$BD$20,N$11,0)</f>
        <v>0</v>
      </c>
      <c r="O99" s="36" t="str">
        <f>+VLOOKUP($D99,'[9]Of Asuntos Intern'!$A$7:$BD$20,O$11,0)</f>
        <v>1. Resultados Alcanzados a la fecha
2. Inconvenientes presentados
3. Acciones de Mejora si aplican</v>
      </c>
      <c r="P99" s="29"/>
      <c r="Q99" s="45"/>
      <c r="R99" s="45"/>
    </row>
    <row r="100" spans="1:18" ht="90" x14ac:dyDescent="0.2">
      <c r="A100" s="28" t="e">
        <f>+VLOOKUP($D100,'[9]Of Asuntos Intern'!$A$7:$BD$20,A$11,0)</f>
        <v>#VALUE!</v>
      </c>
      <c r="B100" s="28" t="str">
        <f t="shared" si="2"/>
        <v>1</v>
      </c>
      <c r="C100" s="28" t="str">
        <f t="shared" si="3"/>
        <v>1</v>
      </c>
      <c r="D100" s="45" t="s">
        <v>115</v>
      </c>
      <c r="E100" s="29" t="str">
        <f>+VLOOKUP($D100,'[9]POA-2021'!$B$9:$E$252,2,0)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0" s="30" t="str">
        <f>+VLOOKUP($D100,'[9]POA-2021'!$B$9:$E$252,3,0)</f>
        <v>Estatus Sanitario</v>
      </c>
      <c r="G100" s="29" t="str">
        <f>+VLOOKUP($D100,'[9]POA-2021'!$B$9:$E$252,4,0)</f>
        <v>2 Establecer acciones orientadas a la diplomacia sanitaria y al fortalecimiento de capacidades institucionales a traves de la gestión de la cooperación internacional</v>
      </c>
      <c r="H100" s="38" t="str">
        <f>+VLOOKUP($D100,'[9]Of Asuntos Intern'!$A$7:$BD$20,H$11,0)</f>
        <v xml:space="preserve">1 Fortalecimiento  de la inspección  vigilancia y control de los productos competencia del Invima </v>
      </c>
      <c r="I100" s="39" t="str">
        <f>+VLOOKUP($D100,'[9]Of Asuntos Intern'!$A$7:$BD$20,I$11,0)</f>
        <v>Oficina de Asuntos Internacionales</v>
      </c>
      <c r="J100" s="39" t="str">
        <f>+VLOOKUP($D100,'[9]Of Asuntos Intern'!$A$7:$BD$20,J$11,0)</f>
        <v>Participación en escenarios de carácter internacional que impacten en el reconocimiento del Instituto.</v>
      </c>
      <c r="K100" s="39" t="str">
        <f>+VLOOKUP($D100,'[9]Of Asuntos Intern'!$A$7:$BD$20,K$11,0)</f>
        <v xml:space="preserve">Fortalecer el reconocimiento del instituto a nivel internacional </v>
      </c>
      <c r="L100" s="40">
        <f>+VLOOKUP($D100,'[9]Of Asuntos Intern'!$A$7:$BD$20,L$11,0)</f>
        <v>12</v>
      </c>
      <c r="M100" s="41">
        <f>+VLOOKUP($D100,'[9]Of Asuntos Intern'!$A$7:$BD$20,M$11,0)</f>
        <v>7</v>
      </c>
      <c r="N100" s="42">
        <f>+VLOOKUP($D100,'[9]Of Asuntos Intern'!$A$7:$BD$20,N$11,0)</f>
        <v>0.58333333333333337</v>
      </c>
      <c r="O100" s="36" t="str">
        <f>+VLOOKUP($D100,'[9]Of Asuntos Intern'!$A$7:$BD$20,O$11,0)</f>
        <v>1. Resultados Alcanzados a la fecha
Para este primer trimestre de reporte no se presentaron avances 
2. Inconvenientes presentados
3. Acciones de Mejora si aplican</v>
      </c>
      <c r="P100" s="29"/>
      <c r="Q100" s="45"/>
      <c r="R100" s="45"/>
    </row>
    <row r="101" spans="1:18" ht="90" x14ac:dyDescent="0.2">
      <c r="A101" s="28" t="e">
        <f>+VLOOKUP($D101,'[9]Of Asuntos Intern'!$A$7:$BD$20,A$11,0)</f>
        <v>#VALUE!</v>
      </c>
      <c r="B101" s="28" t="str">
        <f t="shared" si="2"/>
        <v>1</v>
      </c>
      <c r="C101" s="28" t="str">
        <f t="shared" si="3"/>
        <v>1</v>
      </c>
      <c r="D101" s="45" t="s">
        <v>116</v>
      </c>
      <c r="E101" s="29" t="str">
        <f>+VLOOKUP($D101,'[9]POA-2021'!$B$9:$E$252,2,0)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1" s="30" t="str">
        <f>+VLOOKUP($D101,'[9]POA-2021'!$B$9:$E$252,3,0)</f>
        <v>Estatus Sanitario</v>
      </c>
      <c r="G101" s="29" t="str">
        <f>+VLOOKUP($D101,'[9]POA-2021'!$B$9:$E$252,4,0)</f>
        <v>2 Establecer acciones orientadas a la diplomacia sanitaria y al fortalecimiento de capacidades institucionales a traves de la gestión de la cooperación internacional</v>
      </c>
      <c r="H101" s="38" t="str">
        <f>+VLOOKUP($D101,'[9]Of Asuntos Intern'!$A$7:$BD$20,H$11,0)</f>
        <v xml:space="preserve">1 Fortalecimiento  de la inspección  vigilancia y control de los productos competencia del Invima </v>
      </c>
      <c r="I101" s="39" t="str">
        <f>+VLOOKUP($D101,'[9]Of Asuntos Intern'!$A$7:$BD$20,I$11,0)</f>
        <v>Oficina de Asuntos Internacionales</v>
      </c>
      <c r="J101" s="39" t="str">
        <f>+VLOOKUP($D101,'[9]Of Asuntos Intern'!$A$7:$BD$20,J$11,0)</f>
        <v xml:space="preserve">Realizar actividades de cooperacion en modalidad de oferta   gracias a la calidad de agencia reguladora  reconocida. </v>
      </c>
      <c r="K101" s="39" t="str">
        <f>+VLOOKUP($D101,'[9]Of Asuntos Intern'!$A$7:$BD$20,K$11,0)</f>
        <v xml:space="preserve">Aportar al fortalecimiento de otras autoridades reguladoras/sanitarias, en cumplimiento de los compromisos internacionales asumidos por el Invima. </v>
      </c>
      <c r="L101" s="40">
        <f>+VLOOKUP($D101,'[9]Of Asuntos Intern'!$A$7:$BD$20,L$11,0)</f>
        <v>5</v>
      </c>
      <c r="M101" s="41">
        <f>+VLOOKUP($D101,'[9]Of Asuntos Intern'!$A$7:$BD$20,M$11,0)</f>
        <v>4</v>
      </c>
      <c r="N101" s="42">
        <f>+VLOOKUP($D101,'[9]Of Asuntos Intern'!$A$7:$BD$20,N$11,0)</f>
        <v>0.8</v>
      </c>
      <c r="O101" s="36" t="str">
        <f>+VLOOKUP($D101,'[9]Of Asuntos Intern'!$A$7:$BD$20,O$11,0)</f>
        <v>1. Resultados Alcanzados a la fecha
2. Inconvenientes presentados
3. Acciones de Mejora si aplican</v>
      </c>
      <c r="P101" s="29"/>
      <c r="Q101" s="45"/>
      <c r="R101" s="45"/>
    </row>
    <row r="102" spans="1:18" ht="191.25" x14ac:dyDescent="0.2">
      <c r="A102" s="28" t="e">
        <f>+VLOOKUP($D102,'[9]Of Asuntos Intern'!$A$7:$BD$20,A$11,0)</f>
        <v>#VALUE!</v>
      </c>
      <c r="B102" s="28" t="str">
        <f t="shared" si="2"/>
        <v>1</v>
      </c>
      <c r="C102" s="28" t="str">
        <f t="shared" si="3"/>
        <v>1</v>
      </c>
      <c r="D102" s="45" t="s">
        <v>117</v>
      </c>
      <c r="E102" s="29" t="str">
        <f>+VLOOKUP($D102,'[9]POA-2021'!$B$9:$E$252,2,0)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2" s="30" t="str">
        <f>+VLOOKUP($D102,'[9]POA-2021'!$B$9:$E$252,3,0)</f>
        <v>Estatus Sanitario</v>
      </c>
      <c r="G102" s="29" t="str">
        <f>+VLOOKUP($D102,'[9]POA-2021'!$B$9:$E$252,4,0)</f>
        <v>2 Establecer acciones orientadas a la diplomacia sanitaria y al fortalecimiento de capacidades institucionales a traves de la gestión de la cooperación internacional</v>
      </c>
      <c r="H102" s="38" t="str">
        <f>+VLOOKUP($D102,'[9]Of Asuntos Intern'!$A$7:$BD$20,H$11,0)</f>
        <v xml:space="preserve">1 Fortalecimiento  de la inspección  vigilancia y control de los productos competencia del Invima </v>
      </c>
      <c r="I102" s="39" t="str">
        <f>+VLOOKUP($D102,'[9]Of Asuntos Intern'!$A$7:$BD$20,I$11,0)</f>
        <v>Oficina de Asuntos Internacionales</v>
      </c>
      <c r="J102" s="39" t="str">
        <f>+VLOOKUP($D102,'[9]Of Asuntos Intern'!$A$7:$BD$20,J$11,0)</f>
        <v>Realizar la  referenciación sobre regulaciones, procesos,  procedimientos, estructura, organización entre otros, de terceros paises y sus autoridades en los asuntos competencia del Invima.</v>
      </c>
      <c r="K102" s="39" t="str">
        <f>+VLOOKUP($D102,'[9]Of Asuntos Intern'!$A$7:$BD$20,K$11,0)</f>
        <v xml:space="preserve">Conocer como funcionan los terceros países y sus autoridades competentes en los asuntos de interes del Invima, con el propósito de contar con elementos para la mejora de los procesos y procedimientos internos. </v>
      </c>
      <c r="L102" s="40">
        <f>+VLOOKUP($D102,'[9]Of Asuntos Intern'!$A$7:$BD$20,L$11,0)</f>
        <v>6</v>
      </c>
      <c r="M102" s="41">
        <f>+VLOOKUP($D102,'[9]Of Asuntos Intern'!$A$7:$BD$20,M$11,0)</f>
        <v>4</v>
      </c>
      <c r="N102" s="42">
        <f>+VLOOKUP($D102,'[9]Of Asuntos Intern'!$A$7:$BD$20,N$11,0)</f>
        <v>0.66666666666666663</v>
      </c>
      <c r="O102" s="36" t="str">
        <f>+VLOOKUP($D102,'[9]Of Asuntos Intern'!$A$7:$BD$20,O$11,0)</f>
        <v xml:space="preserve">1. Resultados Alcanzados a la fecha
Durante el primer trimestre se adelantaron tres (3) referenciaciones, que se detallan a continuación:
1. Se realiza referenciación sobre alternativas de radicación de solicitudes y proceso de tercerización, solicitud recibida en Comité Directivo del 14 de enero de 2021, información presentada a grupo de trabajo de análisis Modelos de Tercerización en la sesión del 19/01/2020.
2.  Se realiza referenciación sobre restricciones de ingreso a los países por COVID-19, para atender la solicitud de la Dirección de Medicamentos relacionada con la reactivación de las visitas internacionales para certificación de BPM - Se entregó la referenciación el 01/03/2021.
3. Se realiza referenciación frente a la vacuna AstraZeneca, relacionada con la posición de los países frente a la suspensión de la vacunación por eventos trombóticos. Solicitud de la Dirección General y la Dirección de Medicamentos - Se entrego la referenciación el 12/03/2021
2. Inconvenientes presentados
Ninguno
3. Acciones de Mejora si aplican
</v>
      </c>
      <c r="P102" s="29"/>
      <c r="Q102" s="45"/>
      <c r="R102" s="45"/>
    </row>
    <row r="103" spans="1:18" ht="236.25" x14ac:dyDescent="0.2">
      <c r="A103" s="28" t="e">
        <f>+VLOOKUP($D103,'[9]Of Asuntos Intern'!$A$7:$BD$20,A$11,0)</f>
        <v>#VALUE!</v>
      </c>
      <c r="B103" s="28" t="str">
        <f t="shared" si="2"/>
        <v>1</v>
      </c>
      <c r="C103" s="28" t="str">
        <f t="shared" si="3"/>
        <v>1</v>
      </c>
      <c r="D103" s="45" t="s">
        <v>118</v>
      </c>
      <c r="E103" s="29" t="str">
        <f>+VLOOKUP($D103,'[9]POA-2021'!$B$9:$E$252,2,0)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3" s="30" t="str">
        <f>+VLOOKUP($D103,'[9]POA-2021'!$B$9:$E$252,3,0)</f>
        <v>Estatus Sanitario</v>
      </c>
      <c r="G103" s="29" t="str">
        <f>+VLOOKUP($D103,'[9]POA-2021'!$B$9:$E$252,4,0)</f>
        <v>3  Fomentar el desarrollo economico del país, garantizando la protección de la salud pública.</v>
      </c>
      <c r="H103" s="38" t="str">
        <f>+VLOOKUP($D103,'[9]Of Asuntos Intern'!$A$7:$BD$20,H$11,0)</f>
        <v xml:space="preserve">1 Fortalecimiento  de la inspección  vigilancia y control de los productos competencia del Invima </v>
      </c>
      <c r="I103" s="39" t="str">
        <f>+VLOOKUP($D103,'[9]Of Asuntos Intern'!$A$7:$BD$20,I$11,0)</f>
        <v>Oficina de Asuntos Internacionales</v>
      </c>
      <c r="J103" s="39" t="str">
        <f>+VLOOKUP($D103,'[9]Of Asuntos Intern'!$A$7:$BD$20,J$11,0)</f>
        <v>Acceder a mercados internacionales para la exportación de alimentos</v>
      </c>
      <c r="K103" s="39" t="str">
        <f>+VLOOKUP($D103,'[9]Of Asuntos Intern'!$A$7:$BD$20,K$11,0)</f>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
      <c r="L103" s="40">
        <f>+VLOOKUP($D103,'[9]Of Asuntos Intern'!$A$7:$BD$20,L$11,0)</f>
        <v>30</v>
      </c>
      <c r="M103" s="41">
        <f>+VLOOKUP($D103,'[9]Of Asuntos Intern'!$A$7:$BD$20,M$11,0)</f>
        <v>24</v>
      </c>
      <c r="N103" s="42">
        <f>+VLOOKUP($D103,'[9]Of Asuntos Intern'!$A$7:$BD$20,N$11,0)</f>
        <v>0.8</v>
      </c>
      <c r="O103" s="36" t="str">
        <f>+VLOOKUP($D103,'[9]Of Asuntos Intern'!$A$7:$BD$20,O$11,0)</f>
        <v>1. Resultados Alcanzados a la fecha:
Como resultado de las gestiones de relacionamiento del grupo de admisibilidad sanitaria se materializo la viabilidad para exportar a los siguientes mercados internacionales:
1. Apertura de mercado de Macao Carne Bovina.
2. Apertura de mercado de Macao Carne Porcina.
3. Apertura de mercado de Qatar Carne Bovina.
4. Apertura de Mercado de Chile Huevos de Codorniz.
5. Desarrollo de gestiones para la reapertura de Rusia Carne Bovina (levantamiento de la restricción para una planta - trabajo para levantamiento de restricción para plantas adicionales).
6. Desarrollo de gestiones para la habilitación de plantas nuevas para exportar carne bovina a Chile (gestiones para realizar visita remota por parte de la autoridad de Chile).
7. Desarrollo de gestiones para la apertura del mercado de Hong Kong Carne Bovina (envío de información adicional solicitada por autoridad de HK).
8. Desarrollo de gestiones para la apertura del mercado de Japón para lácteos (gestiones para avances en acuerdo de modelo de certificado para la exportación).
2. Inconvenientes presentados
3. Acciones de Mejora si aplican</v>
      </c>
      <c r="P103" s="29"/>
      <c r="Q103" s="45"/>
      <c r="R103" s="45"/>
    </row>
    <row r="104" spans="1:18" ht="180" x14ac:dyDescent="0.2">
      <c r="A104" s="28" t="e">
        <f>+VLOOKUP($D104,'[9]Of Asuntos Intern'!$A$7:$BD$20,A$11,0)</f>
        <v>#VALUE!</v>
      </c>
      <c r="B104" s="28" t="str">
        <f t="shared" si="2"/>
        <v>1</v>
      </c>
      <c r="C104" s="28" t="str">
        <f t="shared" si="3"/>
        <v>1</v>
      </c>
      <c r="D104" s="45" t="s">
        <v>119</v>
      </c>
      <c r="E104" s="29" t="str">
        <f>+VLOOKUP($D104,'[9]POA-2021'!$B$9:$E$252,2,0)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4" s="30" t="str">
        <f>+VLOOKUP($D104,'[9]POA-2021'!$B$9:$E$252,3,0)</f>
        <v>Estatus Sanitario</v>
      </c>
      <c r="G104" s="29" t="str">
        <f>+VLOOKUP($D104,'[9]POA-2021'!$B$9:$E$252,4,0)</f>
        <v>3  Fomentar el desarrollo economico del país, garantizando la protección de la salud pública.</v>
      </c>
      <c r="H104" s="38" t="str">
        <f>+VLOOKUP($D104,'[9]Of Asuntos Intern'!$A$7:$BD$20,H$11,0)</f>
        <v xml:space="preserve">1 Fortalecimiento  de la inspección  vigilancia y control de los productos competencia del Invima </v>
      </c>
      <c r="I104" s="39" t="str">
        <f>+VLOOKUP($D104,'[9]Of Asuntos Intern'!$A$7:$BD$20,I$11,0)</f>
        <v>Oficina de Asuntos Internacionales</v>
      </c>
      <c r="J104" s="39" t="str">
        <f>+VLOOKUP($D104,'[9]Of Asuntos Intern'!$A$7:$BD$20,J$11,0)</f>
        <v>Participación en mesas de trabajo interinstitucionales de priorización de mercados</v>
      </c>
      <c r="K104" s="39" t="str">
        <f>+VLOOKUP($D104,'[9]Of Asuntos Intern'!$A$7:$BD$20,K$11,0)</f>
        <v>Participar en las mesas de trabajo que tienen como fin definir los mercados a los cuales se les realizará gestiones para su apertura o su mantenimiento.</v>
      </c>
      <c r="L104" s="40">
        <f>+VLOOKUP($D104,'[9]Of Asuntos Intern'!$A$7:$BD$20,L$11,0)</f>
        <v>12</v>
      </c>
      <c r="M104" s="41">
        <f>+VLOOKUP($D104,'[9]Of Asuntos Intern'!$A$7:$BD$20,M$11,0)</f>
        <v>11</v>
      </c>
      <c r="N104" s="42">
        <f>+VLOOKUP($D104,'[9]Of Asuntos Intern'!$A$7:$BD$20,N$11,0)</f>
        <v>0.91666666666666663</v>
      </c>
      <c r="O104" s="36" t="str">
        <f>+VLOOKUP($D104,'[9]Of Asuntos Intern'!$A$7:$BD$20,O$11,0)</f>
        <v>1. Resultados Alcanzados a la fecha:
En lo correspondiente al primer trimestre de esta vigencia, la Oficina de Asuntos Internacionales participó en mesas de trabajo, así:
1. Reunión Consejo Nacional de la Cadena Cárnica Bovina - MADR - 25 de febrero de 2021. Entre otros temas relacionados con la cadena cárnica bovina, se analizaron exportaciones de ganado en pie vs. carne, y volúmenes de carne exportados en una reunión posterior con la cadena cárnica bovina se analizan las exportaciones por parte del sector privado.
2. Reunión Grupo Técnico de Asuntos Comerciales Internacionales - DNP Carne Bovina. Se inicia el trabajo para establecer el Plan de Admisibilidad Sanitaria para carne bovina en función de los mercados ya priorizados 3 de marzo 2021. 
3. Reunión mesa de internacionalización sector porcino - MADR - 4 de marzo 2021 - Se realiza seguimiento a avances en los procesos de admisibilidad para los mercados priorizados.
4. Reunión Grupo Técnico de Asuntos Comerciales Internacionales - DNP Carne Bovina 5 de marzo 2021 - Se inicia el trabajo para establecer el Plan de Admisibilidad Sanitaria para carne Aviar en función de los mercados ya priorizados.
2. Inconvenientes presentados
3. Acciones de Mejora si aplican</v>
      </c>
      <c r="P104" s="29"/>
      <c r="Q104" s="45"/>
      <c r="R104" s="45"/>
    </row>
    <row r="105" spans="1:18" ht="78.75" x14ac:dyDescent="0.2">
      <c r="A105" s="28" t="e">
        <f>+VLOOKUP($D105,'[9]Of Asuntos Intern'!$A$7:$BD$20,A$11,0)</f>
        <v>#VALUE!</v>
      </c>
      <c r="B105" s="28" t="str">
        <f t="shared" si="2"/>
        <v>1</v>
      </c>
      <c r="C105" s="28" t="str">
        <f t="shared" si="3"/>
        <v>1</v>
      </c>
      <c r="D105" s="45" t="s">
        <v>120</v>
      </c>
      <c r="E105" s="29" t="str">
        <f>+VLOOKUP($D105,'[9]POA-2021'!$B$9:$E$252,2,0)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5" s="30" t="str">
        <f>+VLOOKUP($D105,'[9]POA-2021'!$B$9:$E$252,3,0)</f>
        <v>Estatus Sanitario</v>
      </c>
      <c r="G105" s="29" t="str">
        <f>+VLOOKUP($D105,'[9]POA-2021'!$B$9:$E$252,4,0)</f>
        <v>1 Fortalecer  la inspección, vigilancia y control de los productos competencia del Invima</v>
      </c>
      <c r="H105" s="38" t="str">
        <f>+VLOOKUP($D105,'[9]Of Asuntos Intern'!$A$7:$BD$20,H$11,0)</f>
        <v xml:space="preserve">1 Fortalecimiento  de la inspección  vigilancia y control de los productos competencia del Invima </v>
      </c>
      <c r="I105" s="39" t="str">
        <f>+VLOOKUP($D105,'[9]Of Asuntos Intern'!$A$7:$BD$20,I$11,0)</f>
        <v>Oficina de Asuntos Internacionales</v>
      </c>
      <c r="J105" s="39" t="str">
        <f>+VLOOKUP($D105,'[9]Of Asuntos Intern'!$A$7:$BD$20,J$11,0)</f>
        <v>Apoyar el Fortalecimiento  de la inspección  vigilancia y control de los productos competencia del Invima a nivel Nacional (Proyecto de Interes Nacional y Estrategico PINES)</v>
      </c>
      <c r="K105" s="39" t="str">
        <f>+VLOOKUP($D105,'[9]Of Asuntos Intern'!$A$7:$BD$20,K$11,0)</f>
        <v>Invitar a expertos internacionales para realizar el diagnostico del sistema oficial de inspección de carnes y recepcion de conclusiones y recomendaciones</v>
      </c>
      <c r="L105" s="40">
        <f>+VLOOKUP($D105,'[9]Of Asuntos Intern'!$A$7:$BD$20,L$11,0)</f>
        <v>1</v>
      </c>
      <c r="M105" s="41">
        <f>+VLOOKUP($D105,'[9]Of Asuntos Intern'!$A$7:$BD$20,M$11,0)</f>
        <v>0</v>
      </c>
      <c r="N105" s="42">
        <f>+VLOOKUP($D105,'[9]Of Asuntos Intern'!$A$7:$BD$20,N$11,0)</f>
        <v>0</v>
      </c>
      <c r="O105" s="36" t="str">
        <f>+VLOOKUP($D105,'[9]Of Asuntos Intern'!$A$7:$BD$20,O$11,0)</f>
        <v>1. Resultados Alcanzados a la fecha
Las actividades están programadas para iniciar en el segundo semestre: sin embargo se indica que se adelanta la etapa precontractual del CTO de Apoyo Logístico 2021,
2. Inconvenientes presentados 
3. Acciones de Mejora si aplican</v>
      </c>
      <c r="P105" s="29"/>
      <c r="Q105" s="45"/>
      <c r="R105" s="45"/>
    </row>
    <row r="106" spans="1:18" ht="123.75" x14ac:dyDescent="0.2">
      <c r="A106" s="28" t="e">
        <f>+VLOOKUP($D106,'[9]Of Asuntos Intern'!$A$7:$BD$20,A$11,0)</f>
        <v>#VALUE!</v>
      </c>
      <c r="B106" s="28" t="str">
        <f t="shared" si="2"/>
        <v>1</v>
      </c>
      <c r="C106" s="28" t="str">
        <f t="shared" si="3"/>
        <v>1</v>
      </c>
      <c r="D106" s="45" t="s">
        <v>121</v>
      </c>
      <c r="E106" s="29" t="str">
        <f>+VLOOKUP($D106,'[9]POA-2021'!$B$9:$E$252,2,0)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6" s="30" t="str">
        <f>+VLOOKUP($D106,'[9]POA-2021'!$B$9:$E$252,3,0)</f>
        <v>Estatus Sanitario</v>
      </c>
      <c r="G106" s="29" t="str">
        <f>+VLOOKUP($D106,'[9]POA-2021'!$B$9:$E$252,4,0)</f>
        <v>2 Establecer acciones orientadas a la diplomacia sanitaria y al fortalecimiento de capacidades institucionales a traves de la gestión de la cooperación internacional</v>
      </c>
      <c r="H106" s="38" t="str">
        <f>+VLOOKUP($D106,'[9]Of Asuntos Intern'!$A$7:$BD$20,H$11,0)</f>
        <v xml:space="preserve">1 Fortalecimiento  de la inspección  vigilancia y control de los productos competencia del Invima </v>
      </c>
      <c r="I106" s="39" t="str">
        <f>+VLOOKUP($D106,'[9]Of Asuntos Intern'!$A$7:$BD$20,I$11,0)</f>
        <v>Oficina de Asuntos Internacionales</v>
      </c>
      <c r="J106" s="39" t="str">
        <f>+VLOOKUP($D106,'[9]Of Asuntos Intern'!$A$7:$BD$20,J$11,0)</f>
        <v>Representar al INVIMA en negociaciones de acuerdos comerciales y sanitarios, comisiones de vecindad,  mesas sanitarias de los TLC y de las Comisiones bilaterales de monitoreo a relaciones comerciales</v>
      </c>
      <c r="K106" s="39" t="str">
        <f>+VLOOKUP($D106,'[9]Of Asuntos Intern'!$A$7:$BD$20,K$11,0)</f>
        <v>Reportar el número de representaciones planeadas en relación con las negociaciones y escenarios de acuerdos comerciales y sanitarioscomisiones de vecindad,  mesas sanitarias de los TLC y de las Comisiones bilaterales de monitoreo a relaciones comerciales</v>
      </c>
      <c r="L106" s="40">
        <f>+VLOOKUP($D106,'[9]Of Asuntos Intern'!$A$7:$BD$20,L$11,0)</f>
        <v>12</v>
      </c>
      <c r="M106" s="41">
        <f>+VLOOKUP($D106,'[9]Of Asuntos Intern'!$A$7:$BD$20,M$11,0)</f>
        <v>12</v>
      </c>
      <c r="N106" s="42">
        <f>+VLOOKUP($D106,'[9]Of Asuntos Intern'!$A$7:$BD$20,N$11,0)</f>
        <v>1</v>
      </c>
      <c r="O106" s="36" t="str">
        <f>+VLOOKUP($D106,'[9]Of Asuntos Intern'!$A$7:$BD$20,O$11,0)</f>
        <v>1. Resultados Alcanzados a la fecha:
Estas acciones institucionales de representación, se realizaron de manera virtual sin afectar el Presupuesto y se atendieron las siguientes reuniones:
1. Reunión MSF Col - Ecu - 13 de enero de 2021. (virtual)
2. Reunión Seguimiento compromisos TLC UE-Pe-Ecu-Col 23 de marzo 2021. (virtual)
3. Reunión MSF Mx OMC - Col 29 de marzo de 2021. (virtual)
2. Inconvenientes presentados
3. Acciones de Mejora si aplican</v>
      </c>
      <c r="P106" s="29"/>
      <c r="Q106" s="45"/>
      <c r="R106" s="45"/>
    </row>
    <row r="107" spans="1:18" ht="101.25" x14ac:dyDescent="0.2">
      <c r="A107" s="28" t="e">
        <f>+VLOOKUP($D107,'[9]Of Asuntos Intern'!$A$7:$BD$20,A$11,0)</f>
        <v>#VALUE!</v>
      </c>
      <c r="B107" s="28" t="str">
        <f t="shared" si="2"/>
        <v>2</v>
      </c>
      <c r="C107" s="28" t="str">
        <f t="shared" si="3"/>
        <v>3</v>
      </c>
      <c r="D107" s="45" t="s">
        <v>122</v>
      </c>
      <c r="E107" s="29" t="str">
        <f>+VLOOKUP($D107,'[9]POA-2021'!$B$9:$E$252,2,0)</f>
        <v xml:space="preserve">2 Prestar servicios con estándares de calidad para afianzar la confianza de la población </v>
      </c>
      <c r="F107" s="30" t="str">
        <f>+VLOOKUP($D107,'[9]POA-2021'!$B$9:$E$252,3,0)</f>
        <v>Eficiencia</v>
      </c>
      <c r="G107" s="29" t="str">
        <f>+VLOOKUP($D107,'[9]POA-2021'!$B$9:$E$252,4,0)</f>
        <v>8 Fortalecer la gestión de los procesos administrativos y de apoyo de la Entidad</v>
      </c>
      <c r="H107" s="38" t="str">
        <f>+VLOOKUP($D107,'[9]Of Asuntos Intern'!$A$7:$BD$20,H$11,0)</f>
        <v xml:space="preserve">3 Fortalecimiento institucional de la gestión administrativa y de apoyo del Invima </v>
      </c>
      <c r="I107" s="39" t="str">
        <f>+VLOOKUP($D107,'[9]Of Asuntos Intern'!$A$7:$BD$20,I$11,0)</f>
        <v>Oficina de Asuntos Internacionales</v>
      </c>
      <c r="J107" s="39" t="str">
        <f>+VLOOKUP($D107,'[9]Of Asuntos Intern'!$A$7:$BD$20,J$11,0)</f>
        <v>Ejecutar el 95%  de los recursos del presupuesto de invesión apropiado para la vigencia</v>
      </c>
      <c r="K107" s="39" t="str">
        <f>+VLOOKUP($D107,'[9]Of Asuntos Intern'!$A$7:$BD$20,K$11,0)</f>
        <v>Cumplir con la ejecución del presupuesto de inversión apropiado a la dependencia de acuerdo a los lineamientos establecidos por la Oficina Asesora de Planeación</v>
      </c>
      <c r="L107" s="46">
        <f>+VLOOKUP($D107,'[9]Of Asuntos Intern'!$A$7:$BD$20,L$11,0)</f>
        <v>572139027.56057501</v>
      </c>
      <c r="M107" s="41">
        <f>+VLOOKUP($D107,'[9]Of Asuntos Intern'!$A$7:$BD$20,M$11,0)</f>
        <v>51142902</v>
      </c>
      <c r="N107" s="42">
        <f>+VLOOKUP($D107,'[9]Of Asuntos Intern'!$A$7:$BD$20,N$11,0)</f>
        <v>8.9388941387301649E-2</v>
      </c>
      <c r="O107" s="36" t="str">
        <f>+VLOOKUP($D107,'[9]Of Asuntos Intern'!$A$7:$BD$20,O$11,0)</f>
        <v>1. Resultados Alcanzados a la fecha
A la fecha se ha 1. Resultados Alcanzados a la fecha: Con corte al mes de marzo se registran las obligaciones presupuestales ejecutadando el 1,17%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Acciones de Mejora si aplican</v>
      </c>
      <c r="P107" s="29"/>
      <c r="Q107" s="45"/>
      <c r="R107" s="45"/>
    </row>
    <row r="108" spans="1:18" ht="78.75" x14ac:dyDescent="0.2">
      <c r="A108" s="28" t="e">
        <f>+VLOOKUP($D108,'[9]Dir Responsabilidad '!$A$7:$BD$19,A$11,0)</f>
        <v>#VALUE!</v>
      </c>
      <c r="B108" s="28" t="str">
        <f t="shared" si="2"/>
        <v>1</v>
      </c>
      <c r="C108" s="28" t="str">
        <f t="shared" si="3"/>
        <v>1</v>
      </c>
      <c r="D108" s="45" t="s">
        <v>123</v>
      </c>
      <c r="E108" s="29" t="str">
        <f>+VLOOKUP($D108,'[9]POA-2021'!$B$9:$E$252,2,0)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8" s="30" t="str">
        <f>+VLOOKUP($D108,'[9]POA-2021'!$B$9:$E$252,3,0)</f>
        <v>Estatus Sanitario</v>
      </c>
      <c r="G108" s="29" t="str">
        <f>+VLOOKUP($D108,'[9]POA-2021'!$B$9:$E$252,4,0)</f>
        <v>1 Fortalecer  la inspección, vigilancia y control de los productos competencia del Invima</v>
      </c>
      <c r="H108" s="38" t="str">
        <f>+VLOOKUP($D108,'[9]Dir Responsabilidad '!$A$7:$BD$19,H$11,0)</f>
        <v xml:space="preserve">1 Fortalecimiento  de la inspección  vigilancia y control de los productos competencia del Invima </v>
      </c>
      <c r="I108" s="39" t="str">
        <f>+VLOOKUP($D108,'[9]Dir Responsabilidad '!$A$7:$BD$19,I$11,0)</f>
        <v>Dirección de Responsabilidad Sanitaria</v>
      </c>
      <c r="J108" s="39" t="str">
        <f>+VLOOKUP($D108,'[9]Dir Responsabilidad '!$A$7:$BD$19,J$11,0)</f>
        <v xml:space="preserve">Realizar la gestión de los actos administrativos dentro de los procesos sancionatorios </v>
      </c>
      <c r="K108" s="39" t="str">
        <f>+VLOOKUP($D108,'[9]Dir Responsabilidad '!$A$7:$BD$19,K$11,0)</f>
        <v>Evaluar la cantidad de actos administrativos proferidos en relación a la meta</v>
      </c>
      <c r="L108" s="40">
        <f>+VLOOKUP($D108,'[9]Dir Responsabilidad '!$A$7:$BD$19,L$11,0)</f>
        <v>7000</v>
      </c>
      <c r="M108" s="41">
        <f>+VLOOKUP($D108,'[9]Dir Responsabilidad '!$A$7:$BD$19,M$11,0)</f>
        <v>4938</v>
      </c>
      <c r="N108" s="42">
        <f>+VLOOKUP($D108,'[9]Dir Responsabilidad '!$A$7:$BD$19,N$11,0)</f>
        <v>0.7054285714285714</v>
      </c>
      <c r="O108" s="36" t="str">
        <f>+VLOOKUP($D108,'[9]Dir Responsabilidad '!$A$7:$BD$19,O$11,0)</f>
        <v>1. Resultados Alcanzados a la fecha: En el 1 trimestre se realizaron 684 autos; 226 constancias de ejecutoria, 34 edictos y 337 resoluciones para un total de 1.281 actos administrativos; lo que equivale al 18.30% de cumplimiento en la meta anual
2. Inconvenientes presentados: Continuamos con los inconvenientes propios de la emergencia sanitaria, en cuanto a trabajo en casa, aislamiento preventivo en casos positivos de covid-19
3. Acciones de Mejora si aplican: No aplica</v>
      </c>
      <c r="P108" s="29"/>
      <c r="Q108" s="45"/>
      <c r="R108" s="45"/>
    </row>
    <row r="109" spans="1:18" ht="78.75" x14ac:dyDescent="0.2">
      <c r="A109" s="28" t="e">
        <f>+VLOOKUP($D109,'[9]Dir Responsabilidad '!$A$7:$BD$19,A$11,0)</f>
        <v>#VALUE!</v>
      </c>
      <c r="B109" s="28" t="str">
        <f t="shared" si="2"/>
        <v>1</v>
      </c>
      <c r="C109" s="28" t="str">
        <f t="shared" si="3"/>
        <v>1</v>
      </c>
      <c r="D109" s="45" t="s">
        <v>124</v>
      </c>
      <c r="E109" s="29" t="str">
        <f>+VLOOKUP($D109,'[9]POA-2021'!$B$9:$E$252,2,0)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9" s="30" t="str">
        <f>+VLOOKUP($D109,'[9]POA-2021'!$B$9:$E$252,3,0)</f>
        <v>Estatus Sanitario</v>
      </c>
      <c r="G109" s="29" t="str">
        <f>+VLOOKUP($D109,'[9]POA-2021'!$B$9:$E$252,4,0)</f>
        <v>1 Fortalecer  la inspección, vigilancia y control de los productos competencia del Invima</v>
      </c>
      <c r="H109" s="38" t="str">
        <f>+VLOOKUP($D109,'[9]Dir Responsabilidad '!$A$7:$BD$19,H$11,0)</f>
        <v xml:space="preserve">1 Fortalecimiento  de la inspección  vigilancia y control de los productos competencia del Invima </v>
      </c>
      <c r="I109" s="39" t="str">
        <f>+VLOOKUP($D109,'[9]Dir Responsabilidad '!$A$7:$BD$19,I$11,0)</f>
        <v>Dirección de Responsabilidad Sanitaria</v>
      </c>
      <c r="J109" s="39" t="str">
        <f>+VLOOKUP($D109,'[9]Dir Responsabilidad '!$A$7:$BD$19,J$11,0)</f>
        <v>Gestionar los Procesos Sancionatorios</v>
      </c>
      <c r="K109" s="39" t="str">
        <f>+VLOOKUP($D109,'[9]Dir Responsabilidad '!$A$7:$BD$19,K$11,0)</f>
        <v xml:space="preserve">Determinar la gestion  de los  procesos sancionatorios  </v>
      </c>
      <c r="L109" s="40">
        <f>+VLOOKUP($D109,'[9]Dir Responsabilidad '!$A$7:$BD$19,L$11,0)</f>
        <v>6000</v>
      </c>
      <c r="M109" s="41">
        <f>+VLOOKUP($D109,'[9]Dir Responsabilidad '!$A$7:$BD$19,M$11,0)</f>
        <v>7198</v>
      </c>
      <c r="N109" s="42">
        <f>+VLOOKUP($D109,'[9]Dir Responsabilidad '!$A$7:$BD$19,N$11,0)</f>
        <v>1</v>
      </c>
      <c r="O109" s="36" t="str">
        <f>+VLOOKUP($D109,'[9]Dir Responsabilidad '!$A$7:$BD$19,O$11,0)</f>
        <v>1. Resultados Alcanzados a la fecha: Se han gestionado en el 1 trimestre un total de 1.590 procesos dentro de cada etapa procesal;  ejecutando a la fecha el 26.50% de la meta fijada para la vigencia 2021
2. Inconvenientes presentados: Continuamos con los inconvenientes propios de la emergencia sanitaria, en cuanto a trabajo en casa, aislamiento preventivo en casos positivos de covid-19
3. Acciones de Mejora si aplican: No aplica</v>
      </c>
      <c r="P109" s="29"/>
      <c r="Q109" s="45"/>
      <c r="R109" s="45"/>
    </row>
    <row r="110" spans="1:18" ht="78.75" x14ac:dyDescent="0.2">
      <c r="A110" s="28" t="e">
        <f>+VLOOKUP($D110,'[9]Dir Responsabilidad '!$A$7:$BD$19,A$11,0)</f>
        <v>#VALUE!</v>
      </c>
      <c r="B110" s="28" t="str">
        <f t="shared" si="2"/>
        <v>1</v>
      </c>
      <c r="C110" s="28" t="str">
        <f t="shared" si="3"/>
        <v>1</v>
      </c>
      <c r="D110" s="45" t="s">
        <v>125</v>
      </c>
      <c r="E110" s="29" t="str">
        <f>+VLOOKUP($D110,'[9]POA-2021'!$B$9:$E$252,2,0)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0" s="30" t="str">
        <f>+VLOOKUP($D110,'[9]POA-2021'!$B$9:$E$252,3,0)</f>
        <v>Estatus Sanitario</v>
      </c>
      <c r="G110" s="29" t="str">
        <f>+VLOOKUP($D110,'[9]POA-2021'!$B$9:$E$252,4,0)</f>
        <v>1 Fortalecer  la inspección, vigilancia y control de los productos competencia del Invima</v>
      </c>
      <c r="H110" s="38" t="str">
        <f>+VLOOKUP($D110,'[9]Dir Responsabilidad '!$A$7:$BD$19,H$11,0)</f>
        <v xml:space="preserve">1 Fortalecimiento  de la inspección  vigilancia y control de los productos competencia del Invima </v>
      </c>
      <c r="I110" s="39" t="str">
        <f>+VLOOKUP($D110,'[9]Dir Responsabilidad '!$A$7:$BD$19,I$11,0)</f>
        <v>Dirección de Responsabilidad Sanitaria</v>
      </c>
      <c r="J110" s="39" t="str">
        <f>+VLOOKUP($D110,'[9]Dir Responsabilidad '!$A$7:$BD$19,J$11,0)</f>
        <v>Establecer los Procesos Sancionatorios ejecutoriados</v>
      </c>
      <c r="K110" s="39" t="str">
        <f>+VLOOKUP($D110,'[9]Dir Responsabilidad '!$A$7:$BD$19,K$11,0)</f>
        <v>Determinar los procesos sancionatorios  ejecutoriados</v>
      </c>
      <c r="L110" s="40">
        <f>+VLOOKUP($D110,'[9]Dir Responsabilidad '!$A$7:$BD$19,L$11,0)</f>
        <v>900</v>
      </c>
      <c r="M110" s="41">
        <f>+VLOOKUP($D110,'[9]Dir Responsabilidad '!$A$7:$BD$19,M$11,0)</f>
        <v>1109</v>
      </c>
      <c r="N110" s="42">
        <f>+VLOOKUP($D110,'[9]Dir Responsabilidad '!$A$7:$BD$19,N$11,0)</f>
        <v>1</v>
      </c>
      <c r="O110" s="36" t="str">
        <f>+VLOOKUP($D110,'[9]Dir Responsabilidad '!$A$7:$BD$19,O$11,0)</f>
        <v>1. Resultados Alcanzados a la fecha: Para el periodo de enero a marzo de 2021 se ejecutoriaron 214 procesos, labor realizada por cada grupo interno de trabajo; con un cumplilmiento a la fecha del 42.80% de la meta propuesta para el año 2021
2. Inconvenientes presentados: Continuamos con los inconvenientes propios de la emergencia sanitaria, en cuanto a trabajo en casa, aislamiento preventivo en casos positivos de covid-19
3. Acciones de Mejora si aplican: No aplica</v>
      </c>
      <c r="P110" s="29"/>
      <c r="Q110" s="45"/>
      <c r="R110" s="45"/>
    </row>
    <row r="111" spans="1:18" ht="78.75" x14ac:dyDescent="0.2">
      <c r="A111" s="28" t="e">
        <f>+VLOOKUP($D111,'[9]Dir Responsabilidad '!$A$7:$BD$19,A$11,0)</f>
        <v>#VALUE!</v>
      </c>
      <c r="B111" s="28" t="str">
        <f t="shared" si="2"/>
        <v>1</v>
      </c>
      <c r="C111" s="28" t="str">
        <f t="shared" si="3"/>
        <v>1</v>
      </c>
      <c r="D111" s="45" t="s">
        <v>126</v>
      </c>
      <c r="E111" s="29" t="str">
        <f>+VLOOKUP($D111,'[9]POA-2021'!$B$9:$E$252,2,0)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1" s="30" t="str">
        <f>+VLOOKUP($D111,'[9]POA-2021'!$B$9:$E$252,3,0)</f>
        <v>Estatus Sanitario</v>
      </c>
      <c r="G111" s="29" t="str">
        <f>+VLOOKUP($D111,'[9]POA-2021'!$B$9:$E$252,4,0)</f>
        <v>1 Fortalecer  la inspección, vigilancia y control de los productos competencia del Invima</v>
      </c>
      <c r="H111" s="38" t="str">
        <f>+VLOOKUP($D111,'[9]Dir Responsabilidad '!$A$7:$BD$19,H$11,0)</f>
        <v xml:space="preserve">1 Fortalecimiento  de la inspección  vigilancia y control de los productos competencia del Invima </v>
      </c>
      <c r="I111" s="39" t="str">
        <f>+VLOOKUP($D111,'[9]Dir Responsabilidad '!$A$7:$BD$19,I$11,0)</f>
        <v>Dirección de Responsabilidad Sanitaria</v>
      </c>
      <c r="J111" s="39" t="str">
        <f>+VLOOKUP($D111,'[9]Dir Responsabilidad '!$A$7:$BD$19,J$11,0)</f>
        <v>Establecer el valor  de  las multas impuestas de  la vigencia actual  respecto a lo proyectado.</v>
      </c>
      <c r="K111" s="39" t="str">
        <f>+VLOOKUP($D111,'[9]Dir Responsabilidad '!$A$7:$BD$19,K$11,0)</f>
        <v xml:space="preserve"> Realizar el analisis de la gestión (Multas impuestas) de la Direccion de Responsabilidad sanitaria
</v>
      </c>
      <c r="L111" s="46">
        <f>+VLOOKUP($D111,'[9]Dir Responsabilidad '!$A$7:$BD$19,L$11,0)</f>
        <v>10000000000</v>
      </c>
      <c r="M111" s="46">
        <f>+VLOOKUP($D111,'[9]Dir Responsabilidad '!$A$7:$BD$19,M$11,0)</f>
        <v>10006445080</v>
      </c>
      <c r="N111" s="42">
        <f>+VLOOKUP($D111,'[9]Dir Responsabilidad '!$A$7:$BD$19,N$11,0)</f>
        <v>1</v>
      </c>
      <c r="O111" s="36" t="str">
        <f>+VLOOKUP($D111,'[9]Dir Responsabilidad '!$A$7:$BD$19,O$11,0)</f>
        <v>1. Resultados Alcanzados a la fecha: Para el primer trimestre 2021 se impusieron multas por valor de $3.152.918.778; cumpliendo el 31.53% de la meta inicial propuesta para la presente vigencia
2. Inconvenientes presentados:  Continuamos con los inconvenientes propios de la emergencia sanitaria, en cuanto a trabajo en casa, aislamiento preventivo en casos positivos de covid-19
3. Acciones de Mejora si aplican: No aplica</v>
      </c>
      <c r="P111" s="29"/>
      <c r="Q111" s="45"/>
      <c r="R111" s="45"/>
    </row>
    <row r="112" spans="1:18" ht="78.75" x14ac:dyDescent="0.2">
      <c r="A112" s="28" t="e">
        <f>+VLOOKUP($D112,'[9]Dir Responsabilidad '!$A$7:$BD$19,A$11,0)</f>
        <v>#VALUE!</v>
      </c>
      <c r="B112" s="28" t="str">
        <f t="shared" si="2"/>
        <v>1</v>
      </c>
      <c r="C112" s="28" t="str">
        <f t="shared" si="3"/>
        <v>1</v>
      </c>
      <c r="D112" s="45" t="s">
        <v>127</v>
      </c>
      <c r="E112" s="29" t="str">
        <f>+VLOOKUP($D112,'[9]POA-2021'!$B$9:$E$252,2,0)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2" s="30" t="str">
        <f>+VLOOKUP($D112,'[9]POA-2021'!$B$9:$E$252,3,0)</f>
        <v>Estatus Sanitario</v>
      </c>
      <c r="G112" s="29" t="str">
        <f>+VLOOKUP($D112,'[9]POA-2021'!$B$9:$E$252,4,0)</f>
        <v>1 Fortalecer  la inspección, vigilancia y control de los productos competencia del Invima</v>
      </c>
      <c r="H112" s="38" t="str">
        <f>+VLOOKUP($D112,'[9]Dir Responsabilidad '!$A$7:$BD$19,H$11,0)</f>
        <v xml:space="preserve">1 Fortalecimiento  de la inspección  vigilancia y control de los productos competencia del Invima </v>
      </c>
      <c r="I112" s="39" t="str">
        <f>+VLOOKUP($D112,'[9]Dir Responsabilidad '!$A$7:$BD$19,I$11,0)</f>
        <v>Dirección de Responsabilidad Sanitaria</v>
      </c>
      <c r="J112" s="39" t="str">
        <f>+VLOOKUP($D112,'[9]Dir Responsabilidad '!$A$7:$BD$19,J$11,0)</f>
        <v xml:space="preserve">Establecer el monto de  las multas  en firme de  la vigencia actual  respecto a lo proyectado en la vigencia
</v>
      </c>
      <c r="K112" s="39" t="str">
        <f>+VLOOKUP($D112,'[9]Dir Responsabilidad '!$A$7:$BD$19,K$11,0)</f>
        <v>Realizar el analisis de la gestión (Multas en firme) de la Direccion de Responsabilidad sanitaria</v>
      </c>
      <c r="L112" s="46">
        <f>+VLOOKUP($D112,'[9]Dir Responsabilidad '!$A$7:$BD$19,L$11,0)</f>
        <v>11600000000</v>
      </c>
      <c r="M112" s="46">
        <f>+VLOOKUP($D112,'[9]Dir Responsabilidad '!$A$7:$BD$19,M$11,0)</f>
        <v>7931608922</v>
      </c>
      <c r="N112" s="42">
        <f>+VLOOKUP($D112,'[9]Dir Responsabilidad '!$A$7:$BD$19,N$11,0)</f>
        <v>0.68375938982758622</v>
      </c>
      <c r="O112" s="36" t="str">
        <f>+VLOOKUP($D112,'[9]Dir Responsabilidad '!$A$7:$BD$19,O$11,0)</f>
        <v>1. Resultados Alcanzados a la fecha: En los meses de enero a marzo de 2021 se fijaron multas en firme por valor de $1.234.081.080 con un avance del 10.64% de la meta fijada.
2. Inconvenientes presentados: Se ha tenido presente la emergencia sanitaria y sus repercusiones economicas en el país.
3. Acciones de Mejora si aplican: No aplica</v>
      </c>
      <c r="P112" s="29"/>
      <c r="Q112" s="45"/>
      <c r="R112" s="45"/>
    </row>
    <row r="113" spans="1:18" ht="393.75" x14ac:dyDescent="0.2">
      <c r="A113" s="28" t="e">
        <f>+VLOOKUP($D113,'[9]Dir Responsabilidad '!$A$7:$BD$19,A$11,0)</f>
        <v>#VALUE!</v>
      </c>
      <c r="B113" s="28" t="str">
        <f t="shared" si="2"/>
        <v>1</v>
      </c>
      <c r="C113" s="28" t="str">
        <f t="shared" si="3"/>
        <v>1</v>
      </c>
      <c r="D113" s="45" t="s">
        <v>128</v>
      </c>
      <c r="E113" s="29" t="str">
        <f>+VLOOKUP($D113,'[9]POA-2021'!$B$9:$E$252,2,0)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3" s="30" t="str">
        <f>+VLOOKUP($D113,'[9]POA-2021'!$B$9:$E$252,3,0)</f>
        <v>Estatus Sanitario</v>
      </c>
      <c r="G113" s="29" t="str">
        <f>+VLOOKUP($D113,'[9]POA-2021'!$B$9:$E$252,4,0)</f>
        <v>1 Fortalecer  la inspección, vigilancia y control de los productos competencia del Invima</v>
      </c>
      <c r="H113" s="38" t="str">
        <f>+VLOOKUP($D113,'[9]Dir Responsabilidad '!$A$7:$BD$19,H$11,0)</f>
        <v xml:space="preserve">1 Fortalecimiento  de la inspección  vigilancia y control de los productos competencia del Invima </v>
      </c>
      <c r="I113" s="39" t="str">
        <f>+VLOOKUP($D113,'[9]Dir Responsabilidad '!$A$7:$BD$19,I$11,0)</f>
        <v>Dirección de Responsabilidad Sanitaria</v>
      </c>
      <c r="J113" s="39" t="str">
        <f>+VLOOKUP($D113,'[9]Dir Responsabilidad '!$A$7:$BD$19,J$11,0)</f>
        <v xml:space="preserve">Divulgar las actividades de la Dirección de Responsabilidad Sanitaria, que sean de impacto e interés a la ciudadania. </v>
      </c>
      <c r="K113" s="39" t="str">
        <f>+VLOOKUP($D113,'[9]Dir Responsabilidad '!$A$7:$BD$19,K$11,0)</f>
        <v>Poner en conocimiento de la ciudadania las actividades que realiza la Dirección de Responsabilidad Sanitaria, tanto en sus proyectos como en los procesos sancionatorios. 3 actividades/proceso trimestral.</v>
      </c>
      <c r="L113" s="40">
        <f>+VLOOKUP($D113,'[9]Dir Responsabilidad '!$A$7:$BD$19,L$11,0)</f>
        <v>12</v>
      </c>
      <c r="M113" s="41">
        <f>+VLOOKUP($D113,'[9]Dir Responsabilidad '!$A$7:$BD$19,M$11,0)</f>
        <v>19</v>
      </c>
      <c r="N113" s="42">
        <f>+VLOOKUP($D113,'[9]Dir Responsabilidad '!$A$7:$BD$19,N$11,0)</f>
        <v>1</v>
      </c>
      <c r="O113" s="36" t="str">
        <f>+VLOOKUP($D113,'[9]Dir Responsabilidad '!$A$7:$BD$19,O$11,0)</f>
        <v>1. Resultados Alcanzados a la fecha:En el primer trimestre de 2021 se realizaron Seis (6) publicaciones de actividades realizadas por la Dirección de Responsabilidad Sanitaria:
1. 19/02/2021: El Invima, a través de la Dirección de Responsabilidad Sanitaria, se reunió hoy con la Subdirección de Vigilancia en Salud Pública de @SectorSalud para establecer una mesa de consulta, con el objetivo de fortalecer y complementar el ejercicio de las funciones de ambas entidades. Link: https://twitter.com/invimacolombia/status/1362805214546386947?s=20  y  https://www.instagram.com/invimacolombia/?hl=es-la
2. 15-03-2021: la Dirección de Responsabilidad Sanitaria adelanta virtualmente, Asistencia Técnica con Entidades Territoriales de Salud – ETS, sobre procesos sancionatorios y su normatividad en el marco del proyecto “prevención, pedagogía y responsabilidad sanitaria para todos”. Link:https://twitter.com/invimacolombia/status/1371464488331935749
3. 15-03-2021:  “En la emergencia sanitaria por la pandemia a causa del covid-19, es indispensable prevenir, mitigar y reprochar cualquier riesgo a la salud pública, evitando que se materialicen daños en la salud individual y colectiva”. Link: https://twitter.com/invimacolombia/status/1371464494946398210
4. 19-03-2021: En la Dirección de Responsabilidad Sanitaria hemos preparado una capacitación INTERNA sobre los Procesos Administrativos Sancionatorios y su normatividad, para lo cual los convocamos a todos y a sus equipos.Se llevará a cabo los días 15 y 16 de abril de 2021 (jueves y viernes), de manera virtual.Tenemos inscripciones abiertas hasta el 9 de abril de 2021. Link https://web.yammer.com/main/threads/eyJfdHlwZSI6IlRocmVhZCIsImlkIjoiMTEyNzQ5NTcxNDMyNDQ4MCJ9 y  https://web.yammer.com/main/threads/eyJfdHlwZSI6IlRocmVhZCIsImlkIjoiMTE1NDk4MDY3MzQxMzEyMCJ9?search=procesos%20sancionatorios&amp;groupScope=eyJfdHlwZSI6Ikdyb3VwIiwiaWQiOiIyOTczNzcyMTg1NiJ9
5. 20-03-2021: El Invima, a través de la Dirección de Responsabilidad Sanitaria, se reunió hoy con la Subdirección de Vigilancia en Salud Pública de Secretaría Distrital de Salud para establecer una mesa de consulta, con el objetivo de fortalecer y complementar el ejercicio de las funciones de ambas entidades. En esta mesa de consulta, nos enfocaremos en procesos sancionatorios, la gestión del riesgo, criterios para la imposición de multas, y el uso de herramientas tecnológicas, sin perder de vista las actividades de prevención y pedagogía que conjuntamente podemos adelantar.Esta es una alianza estratégica que nos permitirá consolidar acciones para cumplir con la misión de salvaguardar la salud pública del país. Link: https://twitter.com/invimacolombia/status/1373373313163132928
https://www.facebook.com/InvimaColombia/posts/4056954984365738
https://www.facebook.com/InvimaColombia/posts/3972658259462078
6. 23-03-2021: Conoce el boletín empresarial que Invima trae para todos los empresarios y emprendedores, para que estén informados de las noticias más relevantes de la entidad. #BoletínEmpresarial N°13 Consulta la información en https://invima.gov.co/editorial-boletin-empresarial-no-13.  Continuando con este apoyo que está brindando la primera autoridad sanitaria del país al sector productivo, el Invima implementó más servicios virtuales que facilitan los trámites ante el Instituto; es así como la Dirección de Responsabilidad Sanitaria cuenta con una oficina virtual para que los ciudadanos puedan informarse sobre los trámites relacionados con procesos sancionatorios. Link: https://twitter.com/invimacolombia/status/1374422085905178631
2. Inconvenientes presentados: No se presentaron
3. Acciones de Mejora si aplican: No aplica</v>
      </c>
      <c r="P113" s="29"/>
      <c r="Q113" s="45"/>
      <c r="R113" s="45"/>
    </row>
    <row r="114" spans="1:18" ht="78.75" x14ac:dyDescent="0.2">
      <c r="A114" s="28" t="e">
        <f>+VLOOKUP($D114,'[9]Dir Responsabilidad '!$A$7:$BD$19,A$11,0)</f>
        <v>#VALUE!</v>
      </c>
      <c r="B114" s="28" t="str">
        <f t="shared" si="2"/>
        <v>1</v>
      </c>
      <c r="C114" s="28" t="str">
        <f t="shared" si="3"/>
        <v>1</v>
      </c>
      <c r="D114" s="45" t="s">
        <v>129</v>
      </c>
      <c r="E114" s="29" t="str">
        <f>+VLOOKUP($D114,'[9]POA-2021'!$B$9:$E$252,2,0)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4" s="30" t="str">
        <f>+VLOOKUP($D114,'[9]POA-2021'!$B$9:$E$252,3,0)</f>
        <v>Estatus Sanitario</v>
      </c>
      <c r="G114" s="29" t="str">
        <f>+VLOOKUP($D114,'[9]POA-2021'!$B$9:$E$252,4,0)</f>
        <v>1 Fortalecer  la inspección, vigilancia y control de los productos competencia del Invima</v>
      </c>
      <c r="H114" s="38" t="str">
        <f>+VLOOKUP($D114,'[9]Dir Responsabilidad '!$A$7:$BD$19,H$11,0)</f>
        <v xml:space="preserve">1 Fortalecimiento  de la inspección  vigilancia y control de los productos competencia del Invima </v>
      </c>
      <c r="I114" s="39" t="str">
        <f>+VLOOKUP($D114,'[9]Dir Responsabilidad '!$A$7:$BD$19,I$11,0)</f>
        <v>Dirección de Responsabilidad Sanitaria</v>
      </c>
      <c r="J114" s="39" t="str">
        <f>+VLOOKUP($D114,'[9]Dir Responsabilidad '!$A$7:$BD$19,J$11,0)</f>
        <v>Medir el tiempo requerido para el desarrollo del proceso sancionatorio desde el auto de inicio hasta la calificación en un término inferior a 120 dias.</v>
      </c>
      <c r="K114" s="39" t="str">
        <f>+VLOOKUP($D114,'[9]Dir Responsabilidad '!$A$7:$BD$19,K$11,0)</f>
        <v>Agilizar el trámite de los procesos sancionatorios, contado desde el auto de inicio hasta la calificación.</v>
      </c>
      <c r="L114" s="42">
        <f>+VLOOKUP($D114,'[9]Dir Responsabilidad '!$A$7:$BD$19,L$11,0)</f>
        <v>0.4</v>
      </c>
      <c r="M114" s="41">
        <f>+VLOOKUP($D114,'[9]Dir Responsabilidad '!$A$7:$BD$19,M$11,0)</f>
        <v>0.2</v>
      </c>
      <c r="N114" s="42">
        <f>+VLOOKUP($D114,'[9]Dir Responsabilidad '!$A$7:$BD$19,N$11,0)</f>
        <v>0.5</v>
      </c>
      <c r="O114" s="36" t="str">
        <f>+VLOOKUP($D114,'[9]Dir Responsabilidad '!$A$7:$BD$19,O$11,0)</f>
        <v>1. Resultados Alcanzados a la fecha
2. Inconvenientes presentados
3. Acciones de Mejora si aplican</v>
      </c>
      <c r="P114" s="29"/>
      <c r="Q114" s="45"/>
      <c r="R114" s="45"/>
    </row>
    <row r="115" spans="1:18" ht="78.75" x14ac:dyDescent="0.2">
      <c r="A115" s="28" t="e">
        <f>+VLOOKUP($D115,'[9]Dir Responsabilidad '!$A$7:$BD$19,A$11,0)</f>
        <v>#VALUE!</v>
      </c>
      <c r="B115" s="28" t="str">
        <f t="shared" si="2"/>
        <v>1</v>
      </c>
      <c r="C115" s="28" t="str">
        <f t="shared" si="3"/>
        <v>1</v>
      </c>
      <c r="D115" s="45" t="s">
        <v>130</v>
      </c>
      <c r="E115" s="29" t="str">
        <f>+VLOOKUP($D115,'[9]POA-2021'!$B$9:$E$252,2,0)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5" s="30" t="str">
        <f>+VLOOKUP($D115,'[9]POA-2021'!$B$9:$E$252,3,0)</f>
        <v>Estatus Sanitario</v>
      </c>
      <c r="G115" s="29" t="str">
        <f>+VLOOKUP($D115,'[9]POA-2021'!$B$9:$E$252,4,0)</f>
        <v>1 Fortalecer  la inspección, vigilancia y control de los productos competencia del Invima</v>
      </c>
      <c r="H115" s="38" t="str">
        <f>+VLOOKUP($D115,'[9]Dir Responsabilidad '!$A$7:$BD$19,H$11,0)</f>
        <v xml:space="preserve">1 Fortalecimiento  de la inspección  vigilancia y control de los productos competencia del Invima </v>
      </c>
      <c r="I115" s="39" t="str">
        <f>+VLOOKUP($D115,'[9]Dir Responsabilidad '!$A$7:$BD$19,I$11,0)</f>
        <v>Dirección de Responsabilidad Sanitaria</v>
      </c>
      <c r="J115" s="39" t="str">
        <f>+VLOOKUP($D115,'[9]Dir Responsabilidad '!$A$7:$BD$19,J$11,0)</f>
        <v>Medir la cantidad de Autos de Archivo (abstención de inicio de proceso)  según la causal establecida en el Decreto 2016 de 2019, Articulo 98. Frente a la vigencia anterior</v>
      </c>
      <c r="K115" s="39" t="str">
        <f>+VLOOKUP($D115,'[9]Dir Responsabilidad '!$A$7:$BD$19,K$11,0)</f>
        <v>Simplificar y agilizar trámites en el proceso sancionatorio de productos, establecimientos y/o servicios catalogados de bajo riesgo, mediante autos archivo (abstención de inicio de proceso).</v>
      </c>
      <c r="L115" s="42">
        <f>+VLOOKUP($D115,'[9]Dir Responsabilidad '!$A$7:$BD$19,L$11,0)</f>
        <v>0.4</v>
      </c>
      <c r="M115" s="41">
        <f>+VLOOKUP($D115,'[9]Dir Responsabilidad '!$A$7:$BD$19,M$11,0)</f>
        <v>0.2</v>
      </c>
      <c r="N115" s="42">
        <f>+VLOOKUP($D115,'[9]Dir Responsabilidad '!$A$7:$BD$19,N$11,0)</f>
        <v>0.5</v>
      </c>
      <c r="O115" s="36" t="str">
        <f>+VLOOKUP($D115,'[9]Dir Responsabilidad '!$A$7:$BD$19,O$11,0)</f>
        <v>1. Resultados Alcanzados a la fecha
2. Inconvenientes presentados
3. Acciones de Mejora si aplican</v>
      </c>
      <c r="P115" s="29"/>
      <c r="Q115" s="45"/>
      <c r="R115" s="45"/>
    </row>
    <row r="116" spans="1:18" ht="90" x14ac:dyDescent="0.2">
      <c r="A116" s="28" t="e">
        <f>+VLOOKUP($D116,'[9]Dir Responsabilidad '!$A$7:$BD$19,A$11,0)</f>
        <v>#VALUE!</v>
      </c>
      <c r="B116" s="28" t="str">
        <f t="shared" si="2"/>
        <v>2</v>
      </c>
      <c r="C116" s="28" t="str">
        <f t="shared" si="3"/>
        <v>3</v>
      </c>
      <c r="D116" s="45" t="s">
        <v>131</v>
      </c>
      <c r="E116" s="29" t="str">
        <f>+VLOOKUP($D116,'[9]POA-2021'!$B$9:$E$252,2,0)</f>
        <v xml:space="preserve">2 Prestar servicios con estándares de calidad para afianzar la confianza de la población </v>
      </c>
      <c r="F116" s="30" t="str">
        <f>+VLOOKUP($D116,'[9]POA-2021'!$B$9:$E$252,3,0)</f>
        <v>Eficiencia</v>
      </c>
      <c r="G116" s="29" t="str">
        <f>+VLOOKUP($D116,'[9]POA-2021'!$B$9:$E$252,4,0)</f>
        <v>8 Fortalecer la gestión de los procesos administrativos y de apoyo de la Entidad</v>
      </c>
      <c r="H116" s="38" t="str">
        <f>+VLOOKUP($D116,'[9]Dir Responsabilidad '!$A$7:$BD$19,H$11,0)</f>
        <v xml:space="preserve">3 Fortalecimiento institucional de la gestión administrativa y de apoyo del Invima </v>
      </c>
      <c r="I116" s="39" t="str">
        <f>+VLOOKUP($D116,'[9]Dir Responsabilidad '!$A$7:$BD$19,I$11,0)</f>
        <v>Dirección de Responsabilidad Sanitaria</v>
      </c>
      <c r="J116" s="39" t="str">
        <f>+VLOOKUP($D116,'[9]Dir Responsabilidad '!$A$7:$BD$19,J$11,0)</f>
        <v>Ejecutar el 95%  de los recursos del presupuesto de invesión apropiado para la vigencia</v>
      </c>
      <c r="K116" s="39" t="str">
        <f>+VLOOKUP($D116,'[9]Dir Responsabilidad '!$A$7:$BD$19,K$11,0)</f>
        <v>Cumplir con la ejecución del presupuesto de inversión apropiado a la dependencia de acuerdo a los lineamientos establecidos por la Oficina Asesora de Planeación</v>
      </c>
      <c r="L116" s="46">
        <f>+VLOOKUP($D116,'[9]Dir Responsabilidad '!$A$7:$BD$19,L$11,0)</f>
        <v>203018210.81999999</v>
      </c>
      <c r="M116" s="41">
        <f>+VLOOKUP($D116,'[9]Dir Responsabilidad '!$A$7:$BD$19,M$11,0)</f>
        <v>144451886</v>
      </c>
      <c r="N116" s="42">
        <f>+VLOOKUP($D116,'[9]Dir Responsabilidad '!$A$7:$BD$19,N$11,0)</f>
        <v>0.71152181578466345</v>
      </c>
      <c r="O116" s="36" t="str">
        <f>+VLOOKUP($D116,'[9]Dir Responsabilidad '!$A$7:$BD$19,O$11,0)</f>
        <v>1. Durante el primer trimestre con los recursos de inversión se adelantaron las actividades necesarias para el agotamiento de la etapa precontractual de los contratos de prestación de servicios profesionales y de apoyo a la gestión Nos. 040-2021, 041-2021, 113-2021 y 287-2021 por un valor de $190,416,667, respaldados con los  respectivos Certificados de Disponibilidad Presupuestal (CDP) y Certificado de Registro Presupuestal (CRP), con el fin de contar con el apoyo de personal idóneo y disponible para el cumplimiento de los objetivo trazados en los subproyectos a cargo de esta Dirección, cerrando el trimestre con una ejecución de las obligaciones presupuestales por valor de $24,750,000 equivalente al 12,19% de ejecución sobre la meta pactada.
2. Inconvenientes presentados: No se presentaron Inconvenientes.
3. Acciones de Mejora si aplican: No aplica (N/A)</v>
      </c>
      <c r="P116" s="29"/>
      <c r="Q116" s="45"/>
      <c r="R116" s="45"/>
    </row>
    <row r="117" spans="1:18" ht="168.75" x14ac:dyDescent="0.2">
      <c r="A117" s="28" t="e">
        <f>+VLOOKUP($D117,'[9]Dir Dispositivos '!$A$7:$BD$47,A$11,0)</f>
        <v>#VALUE!</v>
      </c>
      <c r="B117" s="28" t="str">
        <f t="shared" si="2"/>
        <v>1</v>
      </c>
      <c r="C117" s="28" t="str">
        <f t="shared" si="3"/>
        <v>1</v>
      </c>
      <c r="D117" s="45" t="s">
        <v>132</v>
      </c>
      <c r="E117" s="29" t="str">
        <f>+VLOOKUP($D117,'[9]POA-2021'!$B$9:$E$252,2,0)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7" s="30" t="str">
        <f>+VLOOKUP($D117,'[9]POA-2021'!$B$9:$E$252,3,0)</f>
        <v>Estatus Sanitario</v>
      </c>
      <c r="G117" s="29" t="str">
        <f>+VLOOKUP($D117,'[9]POA-2021'!$B$9:$E$252,4,0)</f>
        <v>4 Mejorar  el desarrollo y mantenimiento de la seguridad sanitaria del país</v>
      </c>
      <c r="H117" s="38" t="str">
        <f>+VLOOKUP($D117,'[9]Dir Dispositivos '!$A$7:$BD$47,H$11,0)</f>
        <v xml:space="preserve">1 Fortalecimiento  de la inspección  vigilancia y control de los productos competencia del Invima </v>
      </c>
      <c r="I117" s="39" t="str">
        <f>+VLOOKUP($D117,'[9]Dir Dispositivos '!$A$7:$BD$47,I$11,0)</f>
        <v>Dirección de Dispositivos Médicos</v>
      </c>
      <c r="J117" s="39" t="str">
        <f>+VLOOKUP($D117,'[9]Dir Dispositivos '!$A$7:$BD$47,J$11,0)</f>
        <v>Realizar capacitación a entes descentralizados y otros Actores</v>
      </c>
      <c r="K117" s="39" t="str">
        <f>+VLOOKUP($D117,'[9]Dir Dispositivos '!$A$7:$BD$47,K$11,0)</f>
        <v>Fortalecer las competencias científicas y tecnicas para el mejoramiento de los Programas Postcomercialización y la toma de decisiones en materia del uso adecuado de las tecnologías sanitarias.</v>
      </c>
      <c r="L117" s="40">
        <f>+VLOOKUP($D117,'[9]Dir Dispositivos '!$A$7:$BD$47,L$11,0)</f>
        <v>67</v>
      </c>
      <c r="M117" s="41">
        <f>+VLOOKUP($D117,'[9]Dir Dispositivos '!$A$7:$BD$47,M$11,0)</f>
        <v>74</v>
      </c>
      <c r="N117" s="42">
        <f>+VLOOKUP($D117,'[9]Dir Dispositivos '!$A$7:$BD$47,N$11,0)</f>
        <v>1</v>
      </c>
      <c r="O117" s="36" t="str">
        <f>+VLOOKUP($D117,'[9]Dir Dispositivos '!$A$7:$BD$47,O$11,0)</f>
        <v>GRUPO DE VIGILANCIA EPIDEMIOLÓGICA:
1.En el primer mes del trimestre  del año 2021, se realizó la planeación de las capacitaciones y la ejecución se inició a partir de febrero,  desarrolandose  un total de 2 capacitaciones las cuales se realizaron virtualmente mediante la aplicación de TEAMS, el tema fue relacionado a Lineamientos de Programa Nacional de Reactivovigilancia y normatividad sobre el manejo del diagnóstico para Covid-19 y la metodología AMFE, los actores involucrados son los siguientes: Prestadores de Servicio de Salud y profesionales independientes de Bogotá y Prestadores de Servicio de Salud y profesionales independientes de Norte de Santander.
GRUPO DE TECNOVIGILANCIA:
Se realizó una (1) capacitación el día 26 de marzo con duración de 2 horas a los gremios ( ANDI, FENALCO, ARI) y demás representantes de estos, en el cual se abordó el tema de Tecnovigilancia en tiempos de Covid en el cual se expuso sobre el programa nacional de tecnovigilancia, como reportar eventos e incidentes adversos serios y no serios y los trimestrales, como reportar vitales no disponibles, como reportar el agotamiento de existencias y las obligaciones de los importadores dentro de la cadena del programa. Se tuvo un quorum de 75 personas. 
No se han presentado dificultades.</v>
      </c>
      <c r="P117" s="29"/>
      <c r="Q117" s="45"/>
      <c r="R117" s="45"/>
    </row>
    <row r="118" spans="1:18" ht="135" x14ac:dyDescent="0.2">
      <c r="A118" s="28" t="e">
        <f>+VLOOKUP($D118,'[9]Dir Dispositivos '!$A$7:$BD$47,A$11,0)</f>
        <v>#VALUE!</v>
      </c>
      <c r="B118" s="28" t="str">
        <f t="shared" si="2"/>
        <v>1</v>
      </c>
      <c r="C118" s="28" t="str">
        <f t="shared" si="3"/>
        <v>1</v>
      </c>
      <c r="D118" s="45" t="s">
        <v>133</v>
      </c>
      <c r="E118" s="29" t="str">
        <f>+VLOOKUP($D118,'[9]POA-2021'!$B$9:$E$252,2,0)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8" s="30" t="str">
        <f>+VLOOKUP($D118,'[9]POA-2021'!$B$9:$E$252,3,0)</f>
        <v>Estatus Sanitario</v>
      </c>
      <c r="G118" s="29" t="str">
        <f>+VLOOKUP($D118,'[9]POA-2021'!$B$9:$E$252,4,0)</f>
        <v>4 Mejorar  el desarrollo y mantenimiento de la seguridad sanitaria del país</v>
      </c>
      <c r="H118" s="38" t="str">
        <f>+VLOOKUP($D118,'[9]Dir Dispositivos '!$A$7:$BD$47,H$11,0)</f>
        <v xml:space="preserve">1 Fortalecimiento  de la inspección  vigilancia y control de los productos competencia del Invima </v>
      </c>
      <c r="I118" s="39" t="str">
        <f>+VLOOKUP($D118,'[9]Dir Dispositivos '!$A$7:$BD$47,I$11,0)</f>
        <v>Dirección de Dispositivos Médicos</v>
      </c>
      <c r="J118" s="39" t="str">
        <f>+VLOOKUP($D118,'[9]Dir Dispositivos '!$A$7:$BD$47,J$11,0)</f>
        <v>Realizar asistencia Técnica a entes territoriales y otros actores</v>
      </c>
      <c r="K118" s="39" t="str">
        <f>+VLOOKUP($D118,'[9]Dir Dispositivos '!$A$7:$BD$47,K$11,0)</f>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
      <c r="L118" s="40">
        <f>+VLOOKUP($D118,'[9]Dir Dispositivos '!$A$7:$BD$47,L$11,0)</f>
        <v>44</v>
      </c>
      <c r="M118" s="41">
        <f>+VLOOKUP($D118,'[9]Dir Dispositivos '!$A$7:$BD$47,M$11,0)</f>
        <v>38</v>
      </c>
      <c r="N118" s="42">
        <f>+VLOOKUP($D118,'[9]Dir Dispositivos '!$A$7:$BD$47,N$11,0)</f>
        <v>0.86363636363636365</v>
      </c>
      <c r="O118" s="36" t="str">
        <f>+VLOOKUP($D118,'[9]Dir Dispositivos '!$A$7:$BD$47,O$11,0)</f>
        <v>GRUPO DE VIGILANCIA EPIDEMIOLOGICA: 
1.En el primer mes del trimestre  del año 2021, se realizó la planeación  de las asistencias técnicas, el desarrollo de las mismas comenzaron en febrero.  Durante el periodo evaluado se  realizaron 4 asistencias técnicas con metodología virtual mediante la aplicación de TEAMS, dos (2)  con el fin de emitir y aclarar lineamientos sobre el funcionamiento del programa de Reactivovigilancia y normatividad sobre el manejo del diagnóstico para Covid-19 y dos (2) asistencia técnica sobre la metodología AMFE, los actores fueron profesionales de los laboratorios de patología de florida blanca Santander, profesionales del Centro Médico Ese ILES de Nariño, Profesionales de la Secretaria Distrital de Barranquilla y profesionales de la Fundación Hospital San Pedro.
No se han presentado dificultades.</v>
      </c>
      <c r="P118" s="29"/>
      <c r="Q118" s="45"/>
      <c r="R118" s="45"/>
    </row>
    <row r="119" spans="1:18" ht="348.75" x14ac:dyDescent="0.2">
      <c r="A119" s="28" t="e">
        <f>+VLOOKUP($D119,'[9]Dir Dispositivos '!$A$7:$BD$47,A$11,0)</f>
        <v>#VALUE!</v>
      </c>
      <c r="B119" s="28" t="str">
        <f t="shared" si="2"/>
        <v>1</v>
      </c>
      <c r="C119" s="28" t="str">
        <f t="shared" si="3"/>
        <v>1</v>
      </c>
      <c r="D119" s="45" t="s">
        <v>134</v>
      </c>
      <c r="E119" s="29" t="str">
        <f>+VLOOKUP($D119,'[9]POA-2021'!$B$9:$E$252,2,0)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9" s="30" t="str">
        <f>+VLOOKUP($D119,'[9]POA-2021'!$B$9:$E$252,3,0)</f>
        <v>Estatus Sanitario</v>
      </c>
      <c r="G119" s="29" t="str">
        <f>+VLOOKUP($D119,'[9]POA-2021'!$B$9:$E$252,4,0)</f>
        <v>1 Fortalecer  la inspección, vigilancia y control de los productos competencia del Invima</v>
      </c>
      <c r="H119" s="38" t="str">
        <f>+VLOOKUP($D119,'[9]Dir Dispositivos '!$A$7:$BD$47,H$11,0)</f>
        <v xml:space="preserve">1 Fortalecimiento  de la inspección  vigilancia y control de los productos competencia del Invima </v>
      </c>
      <c r="I119" s="39" t="str">
        <f>+VLOOKUP($D119,'[9]Dir Dispositivos '!$A$7:$BD$47,I$11,0)</f>
        <v>Dirección de Dispositivos Médicos</v>
      </c>
      <c r="J119" s="39" t="str">
        <f>+VLOOKUP($D119,'[9]Dir Dispositivos '!$A$7:$BD$47,J$11,0)</f>
        <v xml:space="preserve">Analizar la causalidad y gestionar los reportes de eventos e incidentes adversos asociados al uso de los dispositivos médicos notificados al programa nacional de tecnovigilancia </v>
      </c>
      <c r="K119" s="39" t="str">
        <f>+VLOOKUP($D119,'[9]Dir Dispositivos '!$A$7:$BD$47,K$11,0)</f>
        <v>Afianzar el reconocimiento nacional e internacional de un programa efectivo que mediante las acciones ayuda a proteger la salud de los colombianos.</v>
      </c>
      <c r="L119" s="40">
        <f>+VLOOKUP($D119,'[9]Dir Dispositivos '!$A$7:$BD$47,L$11,0)</f>
        <v>20000</v>
      </c>
      <c r="M119" s="41">
        <f>+VLOOKUP($D119,'[9]Dir Dispositivos '!$A$7:$BD$47,M$11,0)</f>
        <v>17891</v>
      </c>
      <c r="N119" s="42">
        <f>+VLOOKUP($D119,'[9]Dir Dispositivos '!$A$7:$BD$47,N$11,0)</f>
        <v>0.89454999999999996</v>
      </c>
      <c r="O119" s="36" t="str">
        <f>+VLOOKUP($D119,'[9]Dir Dispositivos '!$A$7:$BD$47,O$11,0)</f>
        <v xml:space="preserve">1. Durante el primer trimestre del año, se gestionaron 3511 casos de reportes de eventos e incidentes adversos asociados al uso de Dispositivos Médicos. El porcentaje de reportes de acuerdo con su clasificación fue la siguiente: 
•	Evento adverso no serio: 22% (782) 
•	Evento adverso serio: 5% (193) 
•	Incidente adverso no serio: 71% (2456) 
•	Incidente adverso serio: 2% (80) 
Durante el I Trimestre del 2021 se recibieron 54 eventos e incidentes adversos relacionados con dispositivos médicos que fueron importados o fabricados bajo la modalidad de vitales no disponibles. 
De los eventos e incidentes reportados el 3% (94) están relacionados con ventiladores, de estos en 87 reportes los equipos cuentan con registro sanitario y en 7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el 2% (71) son reportes relacionados con tapabocas convencionales y el 1% (25)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existe un atraso en la gestión de casos, si bien se ha dado prioridad a los casos de los DM relacionados con la atención de la COVID -19, se tiene un atraso de casos de eventos e incidentes serios reportados en enero a junio de 2020, adicionalmente se tiene un atraso de los casos de eventos e incidentes no serios, esto debido a que el pasante termino su periodo y solo hay una persona gestionando este tipo de casos.  
3. Como plan de acción se implementó un plan de choque para atender los casos antiguos, adicionalmente se solicitó la incorporación de dos pasantes, quienes apoyarán la gestión de los casos e incidentes no serios y para el caso de los eventos e incidentes serios se contará con el apoyo de un profesional en medicina.   </v>
      </c>
      <c r="P119" s="29"/>
      <c r="Q119" s="45"/>
      <c r="R119" s="45"/>
    </row>
    <row r="120" spans="1:18" ht="180" x14ac:dyDescent="0.2">
      <c r="A120" s="28" t="e">
        <f>+VLOOKUP($D120,'[9]Dir Dispositivos '!$A$7:$BD$47,A$11,0)</f>
        <v>#VALUE!</v>
      </c>
      <c r="B120" s="28" t="str">
        <f t="shared" si="2"/>
        <v>1</v>
      </c>
      <c r="C120" s="28" t="str">
        <f t="shared" si="3"/>
        <v>1</v>
      </c>
      <c r="D120" s="45" t="s">
        <v>135</v>
      </c>
      <c r="E120" s="29" t="str">
        <f>+VLOOKUP($D120,'[9]POA-2021'!$B$9:$E$252,2,0)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0" s="30" t="str">
        <f>+VLOOKUP($D120,'[9]POA-2021'!$B$9:$E$252,3,0)</f>
        <v>Estatus Sanitario</v>
      </c>
      <c r="G120" s="29" t="str">
        <f>+VLOOKUP($D120,'[9]POA-2021'!$B$9:$E$252,4,0)</f>
        <v>1 Fortalecer  la inspección, vigilancia y control de los productos competencia del Invima</v>
      </c>
      <c r="H120" s="38" t="str">
        <f>+VLOOKUP($D120,'[9]Dir Dispositivos '!$A$7:$BD$47,H$11,0)</f>
        <v xml:space="preserve">1 Fortalecimiento  de la inspección  vigilancia y control de los productos competencia del Invima </v>
      </c>
      <c r="I120" s="39" t="str">
        <f>+VLOOKUP($D120,'[9]Dir Dispositivos '!$A$7:$BD$47,I$11,0)</f>
        <v>Dirección de Dispositivos Médicos</v>
      </c>
      <c r="J120" s="39" t="str">
        <f>+VLOOKUP($D120,'[9]Dir Dispositivos '!$A$7:$BD$47,J$11,0)</f>
        <v>Gestionar los requisitos contemplados en la Norma del Programa de Tecnivigilancia (Resolución 4816)</v>
      </c>
      <c r="K120" s="39" t="str">
        <f>+VLOOKUP($D120,'[9]Dir Dispositivos '!$A$7:$BD$47,K$11,0)</f>
        <v>Fidelizar a los actores del sistema para ampliar cada año la cobertura del acciones del Programa Nacional de Tecnovigilancia.</v>
      </c>
      <c r="L120" s="40">
        <f>+VLOOKUP($D120,'[9]Dir Dispositivos '!$A$7:$BD$47,L$11,0)</f>
        <v>1480</v>
      </c>
      <c r="M120" s="41">
        <f>+VLOOKUP($D120,'[9]Dir Dispositivos '!$A$7:$BD$47,M$11,0)</f>
        <v>1299</v>
      </c>
      <c r="N120" s="42">
        <f>+VLOOKUP($D120,'[9]Dir Dispositivos '!$A$7:$BD$47,N$11,0)</f>
        <v>0.87770270270270268</v>
      </c>
      <c r="O120" s="36" t="str">
        <f>+VLOOKUP($D120,'[9]Dir Dispositivos '!$A$7:$BD$47,O$11,0)</f>
        <v>En cuanto al proceso de Inscripción a la Red Nacional de Tecnovigilancia para este trimestre (Enero-Marzo) se han registrado un total de 311 actores, discriminados en:
99 Prestadores de Servicios de Salud
34 Fabricantes 
32 Importadores 
73 Profesional de la Salud
1   Bancos de Sangre
2   Comercializador Minorista
8   Distribuidor
1   Entidad Gubernamental
3   Entidad Territorial de Salud 
2   Fabricantes DM Sobre Medida
41 Independiente
4   Laboratorios Clínicos
2   No Aplica
9   Ópticas</v>
      </c>
      <c r="P120" s="29"/>
      <c r="Q120" s="45"/>
      <c r="R120" s="45"/>
    </row>
    <row r="121" spans="1:18" ht="78.75" x14ac:dyDescent="0.2">
      <c r="A121" s="28" t="e">
        <f>+VLOOKUP($D121,'[9]Dir Dispositivos '!$A$7:$BD$47,A$11,0)</f>
        <v>#VALUE!</v>
      </c>
      <c r="B121" s="28" t="str">
        <f t="shared" si="2"/>
        <v>1</v>
      </c>
      <c r="C121" s="28" t="str">
        <f t="shared" si="3"/>
        <v>1</v>
      </c>
      <c r="D121" s="45" t="s">
        <v>136</v>
      </c>
      <c r="E121" s="29" t="str">
        <f>+VLOOKUP($D121,'[9]POA-2021'!$B$9:$E$252,2,0)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1" s="30" t="str">
        <f>+VLOOKUP($D121,'[9]POA-2021'!$B$9:$E$252,3,0)</f>
        <v>Estatus Sanitario</v>
      </c>
      <c r="G121" s="29" t="str">
        <f>+VLOOKUP($D121,'[9]POA-2021'!$B$9:$E$252,4,0)</f>
        <v>1 Fortalecer  la inspección, vigilancia y control de los productos competencia del Invima</v>
      </c>
      <c r="H121" s="38" t="str">
        <f>+VLOOKUP($D121,'[9]Dir Dispositivos '!$A$7:$BD$47,H$11,0)</f>
        <v xml:space="preserve">1 Fortalecimiento  de la inspección  vigilancia y control de los productos competencia del Invima </v>
      </c>
      <c r="I121" s="39" t="str">
        <f>+VLOOKUP($D121,'[9]Dir Dispositivos '!$A$7:$BD$47,I$11,0)</f>
        <v>Dirección de Dispositivos Médicos</v>
      </c>
      <c r="J121" s="39" t="str">
        <f>+VLOOKUP($D121,'[9]Dir Dispositivos '!$A$7:$BD$47,J$11,0)</f>
        <v xml:space="preserve">Gestionar los requisitos contemplados en la Norma del Programa de Tecnivigilancia (Resolución 4816) </v>
      </c>
      <c r="K121" s="39" t="str">
        <f>+VLOOKUP($D121,'[9]Dir Dispositivos '!$A$7:$BD$47,K$11,0)</f>
        <v>Afianzar el reconocimiento nacional e internacional de un Programa efectivo que mediante las acciones ayude a proteger la salud de los colombianos.</v>
      </c>
      <c r="L121" s="40">
        <f>+VLOOKUP($D121,'[9]Dir Dispositivos '!$A$7:$BD$47,L$11,0)</f>
        <v>180</v>
      </c>
      <c r="M121" s="41">
        <f>+VLOOKUP($D121,'[9]Dir Dispositivos '!$A$7:$BD$47,M$11,0)</f>
        <v>150</v>
      </c>
      <c r="N121" s="42">
        <f>+VLOOKUP($D121,'[9]Dir Dispositivos '!$A$7:$BD$47,N$11,0)</f>
        <v>0.83333333333333337</v>
      </c>
      <c r="O121" s="36" t="str">
        <f>+VLOOKUP($D121,'[9]Dir Dispositivos '!$A$7:$BD$47,O$11,0)</f>
        <v>Para el caso de alertas y recall que corresponden a 35 para el primer trimestre de 2021:  29 pertenecen a dispositivos médicos y 6 pertenecen a equipos biomédicos.
El estado de los casos es el siguiente:
Casos Abiertos: 4                                  
En Seguimiento: 28
En Cierre: 3</v>
      </c>
      <c r="P121" s="29"/>
      <c r="Q121" s="45"/>
      <c r="R121" s="45"/>
    </row>
    <row r="122" spans="1:18" ht="78.75" x14ac:dyDescent="0.2">
      <c r="A122" s="28" t="e">
        <f>+VLOOKUP($D122,'[9]Dir Dispositivos '!$A$7:$BD$47,A$11,0)</f>
        <v>#VALUE!</v>
      </c>
      <c r="B122" s="28" t="str">
        <f t="shared" si="2"/>
        <v>1</v>
      </c>
      <c r="C122" s="28" t="str">
        <f t="shared" si="3"/>
        <v>1</v>
      </c>
      <c r="D122" s="45" t="s">
        <v>137</v>
      </c>
      <c r="E122" s="29" t="str">
        <f>+VLOOKUP($D122,'[9]POA-2021'!$B$9:$E$252,2,0)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2" s="30" t="str">
        <f>+VLOOKUP($D122,'[9]POA-2021'!$B$9:$E$252,3,0)</f>
        <v>Estatus Sanitario</v>
      </c>
      <c r="G122" s="29" t="str">
        <f>+VLOOKUP($D122,'[9]POA-2021'!$B$9:$E$252,4,0)</f>
        <v>1 Fortalecer  la inspección, vigilancia y control de los productos competencia del Invima</v>
      </c>
      <c r="H122" s="38" t="str">
        <f>+VLOOKUP($D122,'[9]Dir Dispositivos '!$A$7:$BD$47,H$11,0)</f>
        <v xml:space="preserve">1 Fortalecimiento  de la inspección  vigilancia y control de los productos competencia del Invima </v>
      </c>
      <c r="I122" s="39" t="str">
        <f>+VLOOKUP($D122,'[9]Dir Dispositivos '!$A$7:$BD$47,I$11,0)</f>
        <v>Dirección de Dispositivos Médicos</v>
      </c>
      <c r="J122" s="39" t="str">
        <f>+VLOOKUP($D122,'[9]Dir Dispositivos '!$A$7:$BD$47,J$11,0)</f>
        <v xml:space="preserve">Gestionar los requisitos contemplados en la Norma del Programa de Tecnivigilancia (Resolución 4816) </v>
      </c>
      <c r="K122" s="39" t="str">
        <f>+VLOOKUP($D122,'[9]Dir Dispositivos '!$A$7:$BD$47,K$11,0)</f>
        <v>Afianzar el reconocimiento nacional e internacional de un Programa efectivo que mediante las acciones ayude a proteger la salud de los colombianos.</v>
      </c>
      <c r="L122" s="40">
        <f>+VLOOKUP($D122,'[9]Dir Dispositivos '!$A$7:$BD$47,L$11,0)</f>
        <v>200</v>
      </c>
      <c r="M122" s="41">
        <f>+VLOOKUP($D122,'[9]Dir Dispositivos '!$A$7:$BD$47,M$11,0)</f>
        <v>180</v>
      </c>
      <c r="N122" s="42">
        <f>+VLOOKUP($D122,'[9]Dir Dispositivos '!$A$7:$BD$47,N$11,0)</f>
        <v>0.9</v>
      </c>
      <c r="O122" s="36" t="str">
        <f>+VLOOKUP($D122,'[9]Dir Dispositivos '!$A$7:$BD$47,O$11,0)</f>
        <v xml:space="preserve">Para hurtos en el primer trimestre (Enero-Marzo) se han ingresado un total de 26 casos, discriminados en:
19 dispositivos Médicos, 7 equipos Biomédicos 
</v>
      </c>
      <c r="P122" s="29"/>
      <c r="Q122" s="45"/>
      <c r="R122" s="45"/>
    </row>
    <row r="123" spans="1:18" ht="78.75" x14ac:dyDescent="0.2">
      <c r="A123" s="28" t="e">
        <f>+VLOOKUP($D123,'[9]Dir Dispositivos '!$A$7:$BD$47,A$11,0)</f>
        <v>#VALUE!</v>
      </c>
      <c r="B123" s="28" t="str">
        <f t="shared" si="2"/>
        <v>1</v>
      </c>
      <c r="C123" s="28" t="str">
        <f t="shared" si="3"/>
        <v>1</v>
      </c>
      <c r="D123" s="45" t="s">
        <v>138</v>
      </c>
      <c r="E123" s="29" t="str">
        <f>+VLOOKUP($D123,'[9]POA-2021'!$B$9:$E$252,2,0)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3" s="30" t="str">
        <f>+VLOOKUP($D123,'[9]POA-2021'!$B$9:$E$252,3,0)</f>
        <v>Estatus Sanitario</v>
      </c>
      <c r="G123" s="29" t="str">
        <f>+VLOOKUP($D123,'[9]POA-2021'!$B$9:$E$252,4,0)</f>
        <v>1 Fortalecer  la inspección, vigilancia y control de los productos competencia del Invima</v>
      </c>
      <c r="H123" s="38" t="str">
        <f>+VLOOKUP($D123,'[9]Dir Dispositivos '!$A$7:$BD$47,H$11,0)</f>
        <v xml:space="preserve">1 Fortalecimiento  de la inspección  vigilancia y control de los productos competencia del Invima </v>
      </c>
      <c r="I123" s="39" t="str">
        <f>+VLOOKUP($D123,'[9]Dir Dispositivos '!$A$7:$BD$47,I$11,0)</f>
        <v>Dirección de Dispositivos Médicos</v>
      </c>
      <c r="J123" s="39" t="str">
        <f>+VLOOKUP($D123,'[9]Dir Dispositivos '!$A$7:$BD$47,J$11,0)</f>
        <v>Gestionar los requisitos contemplados en la Norma del Programa de Tecnivigilancia (Resolución 4816)</v>
      </c>
      <c r="K123" s="39" t="str">
        <f>+VLOOKUP($D123,'[9]Dir Dispositivos '!$A$7:$BD$47,K$11,0)</f>
        <v>Afianzar el reconocimiento nacional e internacional de un Programa efectivo que mediante las acciones ayude a proteger la salud de los colombianos.</v>
      </c>
      <c r="L123" s="40">
        <f>+VLOOKUP($D123,'[9]Dir Dispositivos '!$A$7:$BD$47,L$11,0)</f>
        <v>250</v>
      </c>
      <c r="M123" s="41">
        <f>+VLOOKUP($D123,'[9]Dir Dispositivos '!$A$7:$BD$47,M$11,0)</f>
        <v>213</v>
      </c>
      <c r="N123" s="42">
        <f>+VLOOKUP($D123,'[9]Dir Dispositivos '!$A$7:$BD$47,N$11,0)</f>
        <v>0.85199999999999998</v>
      </c>
      <c r="O123" s="36" t="str">
        <f>+VLOOKUP($D123,'[9]Dir Dispositivos '!$A$7:$BD$47,O$11,0)</f>
        <v xml:space="preserve">Para el caso de Informes de seguridad que corresponden a 64 para el primer trimestre de 2021:
36 pertenecen a dispositivos médicos y 28 pertenecen a equipos biomédicos
El estadode los casos es el siguiente:
Casos Abiertos: 41                           
En Seguimiento: 21
En Cierre: 2
</v>
      </c>
      <c r="P123" s="29"/>
      <c r="Q123" s="45"/>
      <c r="R123" s="45"/>
    </row>
    <row r="124" spans="1:18" ht="112.5" x14ac:dyDescent="0.2">
      <c r="A124" s="28" t="e">
        <f>+VLOOKUP($D124,'[9]Dir Dispositivos '!$A$7:$BD$47,A$11,0)</f>
        <v>#VALUE!</v>
      </c>
      <c r="B124" s="28" t="str">
        <f t="shared" si="2"/>
        <v>1</v>
      </c>
      <c r="C124" s="28" t="str">
        <f t="shared" si="3"/>
        <v>1</v>
      </c>
      <c r="D124" s="45" t="s">
        <v>139</v>
      </c>
      <c r="E124" s="29" t="str">
        <f>+VLOOKUP($D124,'[9]POA-2021'!$B$9:$E$252,2,0)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4" s="30" t="str">
        <f>+VLOOKUP($D124,'[9]POA-2021'!$B$9:$E$252,3,0)</f>
        <v>Estatus Sanitario</v>
      </c>
      <c r="G124" s="29" t="str">
        <f>+VLOOKUP($D124,'[9]POA-2021'!$B$9:$E$252,4,0)</f>
        <v>1 Fortalecer  la inspección, vigilancia y control de los productos competencia del Invima</v>
      </c>
      <c r="H124" s="38" t="str">
        <f>+VLOOKUP($D124,'[9]Dir Dispositivos '!$A$7:$BD$47,H$11,0)</f>
        <v xml:space="preserve">1 Fortalecimiento  de la inspección  vigilancia y control de los productos competencia del Invima </v>
      </c>
      <c r="I124" s="39" t="str">
        <f>+VLOOKUP($D124,'[9]Dir Dispositivos '!$A$7:$BD$47,I$11,0)</f>
        <v>Dirección de Dispositivos Médicos</v>
      </c>
      <c r="J124" s="39" t="str">
        <f>+VLOOKUP($D124,'[9]Dir Dispositivos '!$A$7:$BD$47,J$11,0)</f>
        <v xml:space="preserve">Analizar la causalidad y gestionar los reportes de eventos e incidentes adversos asociados  al uso de los reactivos de diagnostico In-Vitro </v>
      </c>
      <c r="K124" s="39" t="str">
        <f>+VLOOKUP($D124,'[9]Dir Dispositivos '!$A$7:$BD$47,K$11,0)</f>
        <v>Determinar las causas de los efectos indeseados relacionados con el uso de los reactivos de diagnostico in vitro y gestionar las acciones con los fabricantes e importadores</v>
      </c>
      <c r="L124" s="40">
        <f>+VLOOKUP($D124,'[9]Dir Dispositivos '!$A$7:$BD$47,L$11,0)</f>
        <v>700</v>
      </c>
      <c r="M124" s="41">
        <f>+VLOOKUP($D124,'[9]Dir Dispositivos '!$A$7:$BD$47,M$11,0)</f>
        <v>745</v>
      </c>
      <c r="N124" s="42">
        <f>+VLOOKUP($D124,'[9]Dir Dispositivos '!$A$7:$BD$47,N$11,0)</f>
        <v>1</v>
      </c>
      <c r="O124" s="36" t="str">
        <f>+VLOOKUP($D124,'[9]Dir Dispositivos '!$A$7:$BD$47,O$11,0)</f>
        <v>1. Durante el primer trimestre del año 2021,mediante el aplicativo de Reactivovigilancia,  se recibieron un total de 163  efectos indeseados, discriminados en 142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2. Se recibió un caso donde el usuario no pudo realizar el cargue del reporte masivo trimestral, atendiendose la solicitud, se reviso el archivo y se solito apoyo de la OTI para lograr realizar el cargue del archivo en el aplicativo. Actualmente se esta a la espera de la respuesta por parte de la OTI. 
3.  Solicitar apoyo a la OTI para el cargue de la información en el aplicativo y revisión del funcionamiento del mismo.</v>
      </c>
      <c r="P124" s="29"/>
      <c r="Q124" s="45"/>
      <c r="R124" s="45"/>
    </row>
    <row r="125" spans="1:18" ht="405" x14ac:dyDescent="0.2">
      <c r="A125" s="28" t="e">
        <f>+VLOOKUP($D125,'[9]Dir Dispositivos '!$A$7:$BD$47,A$11,0)</f>
        <v>#VALUE!</v>
      </c>
      <c r="B125" s="28" t="str">
        <f t="shared" si="2"/>
        <v>1</v>
      </c>
      <c r="C125" s="28" t="str">
        <f t="shared" si="3"/>
        <v>1</v>
      </c>
      <c r="D125" s="45" t="s">
        <v>140</v>
      </c>
      <c r="E125" s="29" t="str">
        <f>+VLOOKUP($D125,'[9]POA-2021'!$B$9:$E$252,2,0)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5" s="30" t="str">
        <f>+VLOOKUP($D125,'[9]POA-2021'!$B$9:$E$252,3,0)</f>
        <v>Estatus Sanitario</v>
      </c>
      <c r="G125" s="29" t="str">
        <f>+VLOOKUP($D125,'[9]POA-2021'!$B$9:$E$252,4,0)</f>
        <v>1 Fortalecer  la inspección, vigilancia y control de los productos competencia del Invima</v>
      </c>
      <c r="H125" s="38" t="str">
        <f>+VLOOKUP($D125,'[9]Dir Dispositivos '!$A$7:$BD$47,H$11,0)</f>
        <v xml:space="preserve">1 Fortalecimiento  de la inspección  vigilancia y control de los productos competencia del Invima </v>
      </c>
      <c r="I125" s="39" t="str">
        <f>+VLOOKUP($D125,'[9]Dir Dispositivos '!$A$7:$BD$47,I$11,0)</f>
        <v>Dirección de Dispositivos Médicos</v>
      </c>
      <c r="J125" s="39" t="str">
        <f>+VLOOKUP($D125,'[9]Dir Dispositivos '!$A$7:$BD$47,J$11,0)</f>
        <v>Gestionar  los requisitos contemplados en la Norma del Programa de Reactivovigilancia</v>
      </c>
      <c r="K125" s="39" t="str">
        <f>+VLOOKUP($D125,'[9]Dir Dispositivos '!$A$7:$BD$47,K$11,0)</f>
        <v>Asegurar el seguimiento, evaluación, gestión y divulgación de las alertas, relacionadas con los reactivos de diagnostico que se comercializan en Colombia , de acuerdo a lo establecido en el articulo 20 de la Resolución 2013038979 de 2013, para el nivel nacional</v>
      </c>
      <c r="L125" s="40">
        <f>+VLOOKUP($D125,'[9]Dir Dispositivos '!$A$7:$BD$47,L$11,0)</f>
        <v>85</v>
      </c>
      <c r="M125" s="41">
        <f>+VLOOKUP($D125,'[9]Dir Dispositivos '!$A$7:$BD$47,M$11,0)</f>
        <v>80</v>
      </c>
      <c r="N125" s="42">
        <f>+VLOOKUP($D125,'[9]Dir Dispositivos '!$A$7:$BD$47,N$11,0)</f>
        <v>0.94117647058823528</v>
      </c>
      <c r="O125" s="36" t="str">
        <f>+VLOOKUP($D125,'[9]Dir Dispositivos '!$A$7:$BD$47,O$11,0)</f>
        <v>1. Durante el primer trimestre del año, se gestionaron 3 alertas y 16 recall para un total de 19.
Para el tema de alertas captadas mediante monitoreo en la Agencia sanitarias Internacional Inglesa, francesa y americana,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2021, se aprecia que 2 casos se encuentra cerrados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Para el tema de Recall, se identificaron y gestionaron 16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2021, de los 16 casos que aplicaron y se gestionaron en el primer trimestre del año 2021 se aprecia que 7 casos se encuentran cerrados y 9 en seguimiento, es decir se ha gestionado el envío de información entre INVIMA y los importadores, pendiente del envío de información relacionada con acuses recibidos de los clientes y las investigaciones finales por parte de fábrica, así mismo se evidencia que no existen a dicha fecha casos abiertos (es decir casos donde el importador no se haya pronunciado).  
2. Dentro de las dificultades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En los casos que tienen como acción correctiva la retirada de producto del mercado y su posterior destrucción por parte de los importadores,  pueden tomar tiempo en recoger el producto comercializado y generarse el acopio del reactivo recogido para dar disposición final.
Se evidencian demoras en el envío de evidencias relacionadas con los soportes de Destrucción de productos (acta de destrucción y certificados de disposición final)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Enviar las actas iniciales de entrega de producto para destrucción a las empresas gestoras de disposición final de residuos, de los productos impactados en el retiro.</v>
      </c>
      <c r="P125" s="29"/>
      <c r="Q125" s="45"/>
      <c r="R125" s="45"/>
    </row>
    <row r="126" spans="1:18" ht="225" x14ac:dyDescent="0.2">
      <c r="A126" s="28" t="e">
        <f>+VLOOKUP($D126,'[9]Dir Dispositivos '!$A$7:$BD$47,A$11,0)</f>
        <v>#VALUE!</v>
      </c>
      <c r="B126" s="28" t="str">
        <f t="shared" si="2"/>
        <v>1</v>
      </c>
      <c r="C126" s="28" t="str">
        <f t="shared" si="3"/>
        <v>1</v>
      </c>
      <c r="D126" s="45" t="s">
        <v>141</v>
      </c>
      <c r="E126" s="29" t="str">
        <f>+VLOOKUP($D126,'[9]POA-2021'!$B$9:$E$252,2,0)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6" s="30" t="str">
        <f>+VLOOKUP($D126,'[9]POA-2021'!$B$9:$E$252,3,0)</f>
        <v>Estatus Sanitario</v>
      </c>
      <c r="G126" s="29" t="str">
        <f>+VLOOKUP($D126,'[9]POA-2021'!$B$9:$E$252,4,0)</f>
        <v>1 Fortalecer  la inspección, vigilancia y control de los productos competencia del Invima</v>
      </c>
      <c r="H126" s="38" t="str">
        <f>+VLOOKUP($D126,'[9]Dir Dispositivos '!$A$7:$BD$47,H$11,0)</f>
        <v xml:space="preserve">1 Fortalecimiento  de la inspección  vigilancia y control de los productos competencia del Invima </v>
      </c>
      <c r="I126" s="39" t="str">
        <f>+VLOOKUP($D126,'[9]Dir Dispositivos '!$A$7:$BD$47,I$11,0)</f>
        <v>Dirección de Dispositivos Médicos</v>
      </c>
      <c r="J126" s="39" t="str">
        <f>+VLOOKUP($D126,'[9]Dir Dispositivos '!$A$7:$BD$47,J$11,0)</f>
        <v>Gestionar  los requisitos contemplados en la Norma del Programa de Reactivovigilancia</v>
      </c>
      <c r="K126" s="39" t="str">
        <f>+VLOOKUP($D126,'[9]Dir Dispositivos '!$A$7:$BD$47,K$11,0)</f>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
      <c r="L126" s="40">
        <f>+VLOOKUP($D126,'[9]Dir Dispositivos '!$A$7:$BD$47,L$11,0)</f>
        <v>80</v>
      </c>
      <c r="M126" s="41">
        <f>+VLOOKUP($D126,'[9]Dir Dispositivos '!$A$7:$BD$47,M$11,0)</f>
        <v>69</v>
      </c>
      <c r="N126" s="42">
        <f>+VLOOKUP($D126,'[9]Dir Dispositivos '!$A$7:$BD$47,N$11,0)</f>
        <v>0.86250000000000004</v>
      </c>
      <c r="O126" s="36" t="str">
        <f>+VLOOKUP($D126,'[9]Dir Dispositivos '!$A$7:$BD$47,O$11,0)</f>
        <v>1. Se gestionaron 13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3 por Instrucciones para uso y rotulado, 2 por Fecha de expiración, 2 por Resultado falso de la prueba, y  6 otras causas. A fecha 31 de Marzo de 2021 Se encuentran 4 Informes de Seguridad cerrados y 9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13 informes de seguridad gestionados en el primer trimestre aportaron un 16% sobre la meta proyectada para el año 2021.
2. Dentro de las barreras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v>
      </c>
      <c r="P126" s="29"/>
      <c r="Q126" s="45"/>
      <c r="R126" s="45"/>
    </row>
    <row r="127" spans="1:18" ht="78.75" x14ac:dyDescent="0.2">
      <c r="A127" s="28" t="e">
        <f>+VLOOKUP($D127,'[9]Dir Dispositivos '!$A$7:$BD$47,A$11,0)</f>
        <v>#VALUE!</v>
      </c>
      <c r="B127" s="28" t="str">
        <f t="shared" si="2"/>
        <v>1</v>
      </c>
      <c r="C127" s="28" t="str">
        <f t="shared" si="3"/>
        <v>1</v>
      </c>
      <c r="D127" s="45" t="s">
        <v>142</v>
      </c>
      <c r="E127" s="29" t="str">
        <f>+VLOOKUP($D127,'[9]POA-2021'!$B$9:$E$252,2,0)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7" s="30" t="str">
        <f>+VLOOKUP($D127,'[9]POA-2021'!$B$9:$E$252,3,0)</f>
        <v>Estatus Sanitario</v>
      </c>
      <c r="G127" s="29" t="str">
        <f>+VLOOKUP($D127,'[9]POA-2021'!$B$9:$E$252,4,0)</f>
        <v>1 Fortalecer  la inspección, vigilancia y control de los productos competencia del Invima</v>
      </c>
      <c r="H127" s="38" t="str">
        <f>+VLOOKUP($D127,'[9]Dir Dispositivos '!$A$7:$BD$47,H$11,0)</f>
        <v xml:space="preserve">1 Fortalecimiento  de la inspección  vigilancia y control de los productos competencia del Invima </v>
      </c>
      <c r="I127" s="39" t="str">
        <f>+VLOOKUP($D127,'[9]Dir Dispositivos '!$A$7:$BD$47,I$11,0)</f>
        <v>Dirección de Dispositivos Médicos</v>
      </c>
      <c r="J127" s="39" t="str">
        <f>+VLOOKUP($D127,'[9]Dir Dispositivos '!$A$7:$BD$47,J$11,0)</f>
        <v>Realizar Seguimiento a la calidad de las visitas y competencias de los inspectores</v>
      </c>
      <c r="K127" s="39" t="str">
        <f>+VLOOKUP($D127,'[9]Dir Dispositivos '!$A$7:$BD$47,K$11,0)</f>
        <v>Identificar debilidades, fortalezas y oportunidades de mejora en el proceso de certificaciones, así como establecer un mecanismo de control a nuestros auditores desde el punto de vista actitudinal como aptitudinal.</v>
      </c>
      <c r="L127" s="40">
        <f>+VLOOKUP($D127,'[9]Dir Dispositivos '!$A$7:$BD$47,L$11,0)</f>
        <v>40</v>
      </c>
      <c r="M127" s="41">
        <f>+VLOOKUP($D127,'[9]Dir Dispositivos '!$A$7:$BD$47,M$11,0)</f>
        <v>31</v>
      </c>
      <c r="N127" s="42">
        <f>+VLOOKUP($D127,'[9]Dir Dispositivos '!$A$7:$BD$47,N$11,0)</f>
        <v>0.77500000000000002</v>
      </c>
      <c r="O127" s="36" t="str">
        <f>+VLOOKUP($D127,'[9]Dir Dispositivos '!$A$7:$BD$47,O$11,0)</f>
        <v>No hay avances en la actividad para este trimestre, dando espacio para que se realicen visitas de certificación que serán evaluadas posteriormente.</v>
      </c>
      <c r="P127" s="29"/>
      <c r="Q127" s="45"/>
      <c r="R127" s="45"/>
    </row>
    <row r="128" spans="1:18" ht="90" x14ac:dyDescent="0.2">
      <c r="A128" s="28" t="e">
        <f>+VLOOKUP($D128,'[9]Dir Dispositivos '!$A$7:$BD$47,A$11,0)</f>
        <v>#VALUE!</v>
      </c>
      <c r="B128" s="28" t="str">
        <f t="shared" si="2"/>
        <v>1</v>
      </c>
      <c r="C128" s="28" t="str">
        <f t="shared" si="3"/>
        <v>1</v>
      </c>
      <c r="D128" s="45" t="s">
        <v>143</v>
      </c>
      <c r="E128" s="29" t="str">
        <f>+VLOOKUP($D128,'[9]POA-2021'!$B$9:$E$252,2,0)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8" s="30" t="str">
        <f>+VLOOKUP($D128,'[9]POA-2021'!$B$9:$E$252,3,0)</f>
        <v>Estatus Sanitario</v>
      </c>
      <c r="G128" s="29" t="str">
        <f>+VLOOKUP($D128,'[9]POA-2021'!$B$9:$E$252,4,0)</f>
        <v>1 Fortalecer  la inspección, vigilancia y control de los productos competencia del Invima</v>
      </c>
      <c r="H128" s="38" t="str">
        <f>+VLOOKUP($D128,'[9]Dir Dispositivos '!$A$7:$BD$47,H$11,0)</f>
        <v xml:space="preserve">1 Fortalecimiento  de la inspección  vigilancia y control de los productos competencia del Invima </v>
      </c>
      <c r="I128" s="39" t="str">
        <f>+VLOOKUP($D128,'[9]Dir Dispositivos '!$A$7:$BD$47,I$11,0)</f>
        <v>Dirección de Dispositivos Médicos</v>
      </c>
      <c r="J128" s="39" t="str">
        <f>+VLOOKUP($D128,'[9]Dir Dispositivos '!$A$7:$BD$47,J$11,0)</f>
        <v>Realizar visitas con propósito de certificación en dispositivos médicos y reactivos de diagnóstico in-vitro</v>
      </c>
      <c r="K128" s="39" t="str">
        <f>+VLOOKUP($D128,'[9]Dir Dispositivos '!$A$7:$BD$47,K$11,0)</f>
        <v>Garantizar que las empresas fabricantes nacionales e importadoras de dispositivos médicos y reactivos de diagnóstico in-vitro, reunen las condiciones tecnico sanitarias  mínimas para llevar a cabo los procesos de fabricación, almacenamiento y acondicionamiento</v>
      </c>
      <c r="L128" s="40">
        <f>+VLOOKUP($D128,'[9]Dir Dispositivos '!$A$7:$BD$47,L$11,0)</f>
        <v>698</v>
      </c>
      <c r="M128" s="41">
        <f>+VLOOKUP($D128,'[9]Dir Dispositivos '!$A$7:$BD$47,M$11,0)</f>
        <v>595</v>
      </c>
      <c r="N128" s="42">
        <f>+VLOOKUP($D128,'[9]Dir Dispositivos '!$A$7:$BD$47,N$11,0)</f>
        <v>0.85243553008595985</v>
      </c>
      <c r="O128" s="36" t="str">
        <f>+VLOOKUP($D128,'[9]Dir Dispositivos '!$A$7:$BD$47,O$11,0)</f>
        <v>Durante el primer trimestre del año, el Grupo Técnico realizó un total de 148 visitas con propósitos de certificación, todas realizadas de manera virtual. incluidas aquellas de verificación de requerimientos, de las cuales el mayor porcentaje fue de Dispositivos Médicos con un 90,54% y para Reactivos de Diagnóstico In Vitro un 9,46 %. La distrubución por tipo de visita fue la siguiente: 45,95% a fabricantes de Dispositivos Médicos (condiciones Sanitarias), 42,57% a importadores de Dispositivos Médicos (CCAA), 9,46% a importadores de Reactivos de Diagnóstico In Vitro (CCAA), 1,35% Salud Visual y Ocular y el 0,67% Tecnología Ortopédica; se destaca que del total de visitas de certificación nuevas, el 20,58% quedaron con requerimientos por no dar cumplimiento al total de los requisitos establecidos en la normatividad sanitaria vigente. Finalizado este periodo, se avanza en el cumplimeinto de la meta resaltando que en el mes de marzo se tuvo un incremento de visitas de certificación, por el incremento del número de contratistas vinculados al Grupo.</v>
      </c>
      <c r="P128" s="29"/>
      <c r="Q128" s="45"/>
      <c r="R128" s="45"/>
    </row>
    <row r="129" spans="1:18" ht="90" x14ac:dyDescent="0.2">
      <c r="A129" s="28" t="e">
        <f>+VLOOKUP($D129,'[9]Dir Dispositivos '!$A$7:$BD$47,A$11,0)</f>
        <v>#VALUE!</v>
      </c>
      <c r="B129" s="28" t="str">
        <f t="shared" si="2"/>
        <v>1</v>
      </c>
      <c r="C129" s="28" t="str">
        <f t="shared" si="3"/>
        <v>1</v>
      </c>
      <c r="D129" s="45" t="s">
        <v>144</v>
      </c>
      <c r="E129" s="29" t="str">
        <f>+VLOOKUP($D129,'[9]POA-2021'!$B$9:$E$252,2,0)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9" s="30" t="str">
        <f>+VLOOKUP($D129,'[9]POA-2021'!$B$9:$E$252,3,0)</f>
        <v>Estatus Sanitario</v>
      </c>
      <c r="G129" s="29" t="str">
        <f>+VLOOKUP($D129,'[9]POA-2021'!$B$9:$E$252,4,0)</f>
        <v>1 Fortalecer  la inspección, vigilancia y control de los productos competencia del Invima</v>
      </c>
      <c r="H129" s="38" t="str">
        <f>+VLOOKUP($D129,'[9]Dir Dispositivos '!$A$7:$BD$47,H$11,0)</f>
        <v xml:space="preserve">1 Fortalecimiento  de la inspección  vigilancia y control de los productos competencia del Invima </v>
      </c>
      <c r="I129" s="39" t="str">
        <f>+VLOOKUP($D129,'[9]Dir Dispositivos '!$A$7:$BD$47,I$11,0)</f>
        <v>Dirección de Dispositivos Médicos</v>
      </c>
      <c r="J129" s="39" t="str">
        <f>+VLOOKUP($D129,'[9]Dir Dispositivos '!$A$7:$BD$47,J$11,0)</f>
        <v>Hacer Seguimiento a las certificaciones en dispositivos médicos y reactivos de diagnóstico in-vitro</v>
      </c>
      <c r="K129" s="39" t="str">
        <f>+VLOOKUP($D129,'[9]Dir Dispositivos '!$A$7:$BD$47,K$11,0)</f>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
      <c r="L129" s="40">
        <f>+VLOOKUP($D129,'[9]Dir Dispositivos '!$A$7:$BD$47,L$11,0)</f>
        <v>10</v>
      </c>
      <c r="M129" s="41">
        <f>+VLOOKUP($D129,'[9]Dir Dispositivos '!$A$7:$BD$47,M$11,0)</f>
        <v>4</v>
      </c>
      <c r="N129" s="42">
        <f>+VLOOKUP($D129,'[9]Dir Dispositivos '!$A$7:$BD$47,N$11,0)</f>
        <v>0.4</v>
      </c>
      <c r="O129" s="36" t="str">
        <f>+VLOOKUP($D129,'[9]Dir Dispositivos '!$A$7:$BD$47,O$11,0)</f>
        <v>Durante el primer trimestre del año, no se realizaron seguimientos a las certificaciones vigentes de Dispositivos Médicos y Reactivos de Diagnóstico In Vitro, toda vez que durante este periodo el Grupo Técnico estuvo enfocado a la ejecución de visitas de certificación, debido a su alta demanda.</v>
      </c>
      <c r="P129" s="29"/>
      <c r="Q129" s="45"/>
      <c r="R129" s="45"/>
    </row>
    <row r="130" spans="1:18" ht="78.75" x14ac:dyDescent="0.2">
      <c r="A130" s="28" t="e">
        <f>+VLOOKUP($D130,'[9]Dir Dispositivos '!$A$7:$BD$47,A$11,0)</f>
        <v>#VALUE!</v>
      </c>
      <c r="B130" s="28" t="str">
        <f t="shared" si="2"/>
        <v>1</v>
      </c>
      <c r="C130" s="28" t="str">
        <f t="shared" si="3"/>
        <v>1</v>
      </c>
      <c r="D130" s="45" t="s">
        <v>145</v>
      </c>
      <c r="E130" s="29" t="str">
        <f>+VLOOKUP($D130,'[9]POA-2021'!$B$9:$E$252,2,0)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0" s="30" t="str">
        <f>+VLOOKUP($D130,'[9]POA-2021'!$B$9:$E$252,3,0)</f>
        <v>Estatus Sanitario</v>
      </c>
      <c r="G130" s="29" t="str">
        <f>+VLOOKUP($D130,'[9]POA-2021'!$B$9:$E$252,4,0)</f>
        <v>1 Fortalecer  la inspección, vigilancia y control de los productos competencia del Invima</v>
      </c>
      <c r="H130" s="38" t="str">
        <f>+VLOOKUP($D130,'[9]Dir Dispositivos '!$A$7:$BD$47,H$11,0)</f>
        <v xml:space="preserve">1 Fortalecimiento  de la inspección  vigilancia y control de los productos competencia del Invima </v>
      </c>
      <c r="I130" s="39" t="str">
        <f>+VLOOKUP($D130,'[9]Dir Dispositivos '!$A$7:$BD$47,I$11,0)</f>
        <v>Dirección de Dispositivos Médicos</v>
      </c>
      <c r="J130" s="39" t="str">
        <f>+VLOOKUP($D130,'[9]Dir Dispositivos '!$A$7:$BD$47,J$11,0)</f>
        <v>Elaborar  y publicar  documentos técnicos competencia de la Dirección de Dispositivos Médicos</v>
      </c>
      <c r="K130" s="39" t="str">
        <f>+VLOOKUP($D130,'[9]Dir Dispositivos '!$A$7:$BD$47,K$11,0)</f>
        <v>Elaborar documentos que orienten la toma de decisiones frente a situaciones sanitarias presentes en establecimientos de competencia</v>
      </c>
      <c r="L130" s="40">
        <f>+VLOOKUP($D130,'[9]Dir Dispositivos '!$A$7:$BD$47,L$11,0)</f>
        <v>4</v>
      </c>
      <c r="M130" s="41">
        <f>+VLOOKUP($D130,'[9]Dir Dispositivos '!$A$7:$BD$47,M$11,0)</f>
        <v>3</v>
      </c>
      <c r="N130" s="42">
        <f>+VLOOKUP($D130,'[9]Dir Dispositivos '!$A$7:$BD$47,N$11,0)</f>
        <v>0.75</v>
      </c>
      <c r="O130" s="36" t="str">
        <f>+VLOOKUP($D130,'[9]Dir Dispositivos '!$A$7:$BD$47,O$11,0)</f>
        <v>Durante el primer semestre del año 2021, se publicó en la página Web del Invima el comunicado 5000-0003-21, mediante el cual se recuerda el reporte de agotamiento de existencias de Mascarillas o Tapabocas Convencionles, a los fabricantes en la modalidad de Vitales No Disponibles; adicionalmente, se remitió este documento mediante correo electrónico a cada uno de los fabricantes.</v>
      </c>
      <c r="P130" s="29"/>
      <c r="Q130" s="45"/>
      <c r="R130" s="45"/>
    </row>
    <row r="131" spans="1:18" ht="78.75" x14ac:dyDescent="0.2">
      <c r="A131" s="28" t="e">
        <f>+VLOOKUP($D131,'[9]Dir Dispositivos '!$A$7:$BD$47,A$11,0)</f>
        <v>#VALUE!</v>
      </c>
      <c r="B131" s="28" t="str">
        <f t="shared" si="2"/>
        <v>1</v>
      </c>
      <c r="C131" s="28" t="str">
        <f t="shared" si="3"/>
        <v>1</v>
      </c>
      <c r="D131" s="45" t="s">
        <v>146</v>
      </c>
      <c r="E131" s="29" t="str">
        <f>+VLOOKUP($D131,'[9]POA-2021'!$B$9:$E$252,2,0)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1" s="30" t="str">
        <f>+VLOOKUP($D131,'[9]POA-2021'!$B$9:$E$252,3,0)</f>
        <v>Estatus Sanitario</v>
      </c>
      <c r="G131" s="29" t="str">
        <f>+VLOOKUP($D131,'[9]POA-2021'!$B$9:$E$252,4,0)</f>
        <v>1 Fortalecer  la inspección, vigilancia y control de los productos competencia del Invima</v>
      </c>
      <c r="H131" s="38" t="str">
        <f>+VLOOKUP($D131,'[9]Dir Dispositivos '!$A$7:$BD$47,H$11,0)</f>
        <v xml:space="preserve">1 Fortalecimiento  de la inspección  vigilancia y control de los productos competencia del Invima </v>
      </c>
      <c r="I131" s="39" t="str">
        <f>+VLOOKUP($D131,'[9]Dir Dispositivos '!$A$7:$BD$47,I$11,0)</f>
        <v>Dirección de Dispositivos Médicos</v>
      </c>
      <c r="J131" s="39" t="str">
        <f>+VLOOKUP($D131,'[9]Dir Dispositivos '!$A$7:$BD$47,J$11,0)</f>
        <v>Realizar Acompañamiento técnico en actividades relacionadas con IVC a la Dir. Operaciones sanitarias</v>
      </c>
      <c r="K131" s="39" t="str">
        <f>+VLOOKUP($D131,'[9]Dir Dispositivos '!$A$7:$BD$47,K$11,0)</f>
        <v>Brindar soporte técnico a la Dirección de Operaciones Sanitarias en inspecciones in situ, para propiciar la toma de decisiones ante situaciones sanitarias evidenciadas, con base en la aplicacion normativa, así como la unificación de criterios.</v>
      </c>
      <c r="L131" s="40">
        <f>+VLOOKUP($D131,'[9]Dir Dispositivos '!$A$7:$BD$47,L$11,0)</f>
        <v>5</v>
      </c>
      <c r="M131" s="41">
        <f>+VLOOKUP($D131,'[9]Dir Dispositivos '!$A$7:$BD$47,M$11,0)</f>
        <v>4</v>
      </c>
      <c r="N131" s="42">
        <f>+VLOOKUP($D131,'[9]Dir Dispositivos '!$A$7:$BD$47,N$11,0)</f>
        <v>0.8</v>
      </c>
      <c r="O131" s="36" t="str">
        <f>+VLOOKUP($D131,'[9]Dir Dispositivos '!$A$7:$BD$47,O$11,0)</f>
        <v>Durante el primer trimestre del año, el Grupo Técnico realizó acompañamiento de manera virtual a la Dirección de Operaciones Sanitarias, en la ejecución de una (1) visita de IVC, al establecimiento denominado MARTHA ELSY DUQUE E.U., como se resultado de esta actividad se aplicó medida sanitaria de decomiso, debido a que el establecimiento importó bases oftálmicas con la certificación de CCAA vencida.</v>
      </c>
      <c r="P131" s="29"/>
      <c r="Q131" s="45"/>
      <c r="R131" s="45"/>
    </row>
    <row r="132" spans="1:18" ht="90" x14ac:dyDescent="0.2">
      <c r="A132" s="28" t="e">
        <f>+VLOOKUP($D132,'[9]Dir Dispositivos '!$A$7:$BD$47,A$11,0)</f>
        <v>#VALUE!</v>
      </c>
      <c r="B132" s="28" t="str">
        <f t="shared" si="2"/>
        <v>1</v>
      </c>
      <c r="C132" s="28" t="str">
        <f t="shared" si="3"/>
        <v>1</v>
      </c>
      <c r="D132" s="45" t="s">
        <v>147</v>
      </c>
      <c r="E132" s="29" t="str">
        <f>+VLOOKUP($D132,'[9]POA-2021'!$B$9:$E$252,2,0)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2" s="30" t="str">
        <f>+VLOOKUP($D132,'[9]POA-2021'!$B$9:$E$252,3,0)</f>
        <v>Estatus Sanitario</v>
      </c>
      <c r="G132" s="29" t="str">
        <f>+VLOOKUP($D132,'[9]POA-2021'!$B$9:$E$252,4,0)</f>
        <v>1 Fortalecer  la inspección, vigilancia y control de los productos competencia del Invima</v>
      </c>
      <c r="H132" s="38" t="str">
        <f>+VLOOKUP($D132,'[9]Dir Dispositivos '!$A$7:$BD$47,H$11,0)</f>
        <v xml:space="preserve">1 Fortalecimiento  de la inspección  vigilancia y control de los productos competencia del Invima </v>
      </c>
      <c r="I132" s="39" t="str">
        <f>+VLOOKUP($D132,'[9]Dir Dispositivos '!$A$7:$BD$47,I$11,0)</f>
        <v>Dirección de Dispositivos Médicos</v>
      </c>
      <c r="J132" s="39" t="str">
        <f>+VLOOKUP($D132,'[9]Dir Dispositivos '!$A$7:$BD$47,J$11,0)</f>
        <v xml:space="preserve">Evaluar tramites de Publicidad de los productos competencia de la Direccion </v>
      </c>
      <c r="K132" s="39" t="str">
        <f>+VLOOKUP($D132,'[9]Dir Dispositivos '!$A$7:$BD$47,K$11,0)</f>
        <v>Garantizar que la información a la que tiene acceso la comunidad a través de diferentes medios de comunicación se ciñe a las condiciones técnicas de los productos y demás condiciones establecidas en la normatividad sanitaria vigente.</v>
      </c>
      <c r="L132" s="40">
        <f>+VLOOKUP($D132,'[9]Dir Dispositivos '!$A$7:$BD$47,L$11,0)</f>
        <v>148</v>
      </c>
      <c r="M132" s="41">
        <f>+VLOOKUP($D132,'[9]Dir Dispositivos '!$A$7:$BD$47,M$11,0)</f>
        <v>152</v>
      </c>
      <c r="N132" s="42">
        <f>+VLOOKUP($D132,'[9]Dir Dispositivos '!$A$7:$BD$47,N$11,0)</f>
        <v>1</v>
      </c>
      <c r="O132" s="36" t="str">
        <f>+VLOOKUP($D132,'[9]Dir Dispositivos '!$A$7:$BD$47,O$11,0)</f>
        <v xml:space="preserve">1.- En el primer trimestre se realizaron planes de trabajo definidos por grupo, tipo de tramite y estado del mismo, en donde se realizó la asignación de los trámites que fueron radicados  en la DDMOT semanalmente y con un seguimiento  para su cumplimiento. 
2.  Durante  el primer trimestre se realiza la gestión de los trámites por fecha mas antigua   con el personal contratado a la fecha y los profesionales de planta ,  se presentaron demoras en la gestión de los trámites radicados en diciembre y enero por la terminación de los contratos y su inicio. 
3. En el primer trimestre como plan de accion se realiza un comite de publicidad mensualmente con los profesionales y contratistas que tengan publicidades asignadas para realizar la evaluación de dichas solicitudes y gestionarlas de forma rapida de acuerdo al plan de trabajo propuesto para cada profesional y contratista.  </v>
      </c>
      <c r="P132" s="29"/>
      <c r="Q132" s="45"/>
      <c r="R132" s="45"/>
    </row>
    <row r="133" spans="1:18" ht="123.75" x14ac:dyDescent="0.2">
      <c r="A133" s="28" t="e">
        <f>+VLOOKUP($D133,'[9]Dir Dispositivos '!$A$7:$BD$47,A$11,0)</f>
        <v>#VALUE!</v>
      </c>
      <c r="B133" s="28" t="str">
        <f t="shared" si="2"/>
        <v>1</v>
      </c>
      <c r="C133" s="28" t="str">
        <f t="shared" si="3"/>
        <v>1</v>
      </c>
      <c r="D133" s="45" t="s">
        <v>148</v>
      </c>
      <c r="E133" s="29" t="str">
        <f>+VLOOKUP($D133,'[9]POA-2021'!$B$9:$E$252,2,0)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3" s="30" t="str">
        <f>+VLOOKUP($D133,'[9]POA-2021'!$B$9:$E$252,3,0)</f>
        <v>Estatus Sanitario</v>
      </c>
      <c r="G133" s="29" t="str">
        <f>+VLOOKUP($D133,'[9]POA-2021'!$B$9:$E$252,4,0)</f>
        <v>1 Fortalecer  la inspección, vigilancia y control de los productos competencia del Invima</v>
      </c>
      <c r="H133" s="38" t="str">
        <f>+VLOOKUP($D133,'[9]Dir Dispositivos '!$A$7:$BD$47,H$11,0)</f>
        <v xml:space="preserve">1 Fortalecimiento  de la inspección  vigilancia y control de los productos competencia del Invima </v>
      </c>
      <c r="I133" s="39" t="str">
        <f>+VLOOKUP($D133,'[9]Dir Dispositivos '!$A$7:$BD$47,I$11,0)</f>
        <v>Dirección de Dispositivos Médicos</v>
      </c>
      <c r="J133" s="39" t="str">
        <f>+VLOOKUP($D133,'[9]Dir Dispositivos '!$A$7:$BD$47,J$11,0)</f>
        <v>Hacer Inscripcion de Recurso humano para el mantenimiento de los equipos biomedicos clase IIb y III</v>
      </c>
      <c r="K133" s="39" t="str">
        <f>+VLOOKUP($D133,'[9]Dir Dispositivos '!$A$7:$BD$47,K$11,0)</f>
        <v>Garantizar que el personal que presta servicios de mantenimiento de equipos biomédicos de categorías de riesgo IIb y III cumple los requisitos mínimos de formación y experiencia de forma que esta actividad no afecte las condiciones de operacion de los equipos</v>
      </c>
      <c r="L133" s="40">
        <f>+VLOOKUP($D133,'[9]Dir Dispositivos '!$A$7:$BD$47,L$11,0)</f>
        <v>800</v>
      </c>
      <c r="M133" s="41">
        <f>+VLOOKUP($D133,'[9]Dir Dispositivos '!$A$7:$BD$47,M$11,0)</f>
        <v>716</v>
      </c>
      <c r="N133" s="42">
        <f>+VLOOKUP($D133,'[9]Dir Dispositivos '!$A$7:$BD$47,N$11,0)</f>
        <v>0.89500000000000002</v>
      </c>
      <c r="O133" s="36" t="str">
        <f>+VLOOKUP($D133,'[9]Dir Dispositivos '!$A$7:$BD$47,O$11,0)</f>
        <v xml:space="preserve">Durante el primer trimestre del año, se gestionaron un total de 195 trámites relacionados con Inscripciones de Recurso Humano, de las cuales el 95,38% fueron aprobadas, es decir que se asignó un número de inscripción  o se realizó actualización de las mismas, y el 4,62% restante fueron negadas por no cumplir con los perfiles establecidos en la circulares 500-0553-14 y 500-2655-14.
Con respecto a los perfiles con mayor número de inscripciones otorgadas, se encuentran las siguientes:
Profesional: 
*Ingeniería Biomédica y Bioingeniería: 123 inscripciones, que corresponde al 66,12
*Ingeniería Electrónica: 26 inscripciones, que corresponde al 13,97%
Tecnologías:
*Mantenimiento de Equipo Biomédico: 20 inscripciones, que corresponden al 10,75%
*Electromedicina: 10 inscripciones, que corresponden al 5,37%
</v>
      </c>
      <c r="P133" s="29"/>
      <c r="Q133" s="45"/>
      <c r="R133" s="45"/>
    </row>
    <row r="134" spans="1:18" ht="78.75" x14ac:dyDescent="0.2">
      <c r="A134" s="28" t="e">
        <f>+VLOOKUP($D134,'[9]Dir Dispositivos '!$A$7:$BD$47,A$11,0)</f>
        <v>#VALUE!</v>
      </c>
      <c r="B134" s="28" t="str">
        <f t="shared" si="2"/>
        <v>1</v>
      </c>
      <c r="C134" s="28" t="str">
        <f t="shared" si="3"/>
        <v>1</v>
      </c>
      <c r="D134" s="45" t="s">
        <v>149</v>
      </c>
      <c r="E134" s="29" t="str">
        <f>+VLOOKUP($D134,'[9]POA-2021'!$B$9:$E$252,2,0)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4" s="30" t="str">
        <f>+VLOOKUP($D134,'[9]POA-2021'!$B$9:$E$252,3,0)</f>
        <v>Estatus Sanitario</v>
      </c>
      <c r="G134" s="29" t="str">
        <f>+VLOOKUP($D134,'[9]POA-2021'!$B$9:$E$252,4,0)</f>
        <v>1 Fortalecer  la inspección, vigilancia y control de los productos competencia del Invima</v>
      </c>
      <c r="H134" s="38" t="str">
        <f>+VLOOKUP($D134,'[9]Dir Dispositivos '!$A$7:$BD$47,H$11,0)</f>
        <v xml:space="preserve">1 Fortalecimiento  de la inspección  vigilancia y control de los productos competencia del Invima </v>
      </c>
      <c r="I134" s="39" t="str">
        <f>+VLOOKUP($D134,'[9]Dir Dispositivos '!$A$7:$BD$47,I$11,0)</f>
        <v>Dirección de Dispositivos Médicos</v>
      </c>
      <c r="J134" s="39" t="str">
        <f>+VLOOKUP($D134,'[9]Dir Dispositivos '!$A$7:$BD$47,J$11,0)</f>
        <v>Realizar visitas con propósito de certificación de Buenas Practicas de Bancos de Tejido y Medula Osea</v>
      </c>
      <c r="K134" s="39" t="str">
        <f>+VLOOKUP($D134,'[9]Dir Dispositivos '!$A$7:$BD$47,K$11,0)</f>
        <v>Certificar en Buenas Practicas a los Bancos de Tejidos  que cumplan con los requisitos  tecnicos, legales y cientificos establecidos normativamente para distribuir tejido</v>
      </c>
      <c r="L134" s="40">
        <f>+VLOOKUP($D134,'[9]Dir Dispositivos '!$A$7:$BD$47,L$11,0)</f>
        <v>6</v>
      </c>
      <c r="M134" s="41">
        <f>+VLOOKUP($D134,'[9]Dir Dispositivos '!$A$7:$BD$47,M$11,0)</f>
        <v>5</v>
      </c>
      <c r="N134" s="42">
        <f>+VLOOKUP($D134,'[9]Dir Dispositivos '!$A$7:$BD$47,N$11,0)</f>
        <v>0.83333333333333337</v>
      </c>
      <c r="O134" s="36" t="str">
        <f>+VLOOKUP($D134,'[9]Dir Dispositivos '!$A$7:$BD$47,O$11,0)</f>
        <v>1. Durante el primer timestre del Año se realizaron Tres Visitas de Buenas Practicas a los establecimientos COBANCOL ubicado en la ciudad de Bogota, CORPORACION DONANDO VIDA, ubicado en la ciudad de Medellin y FUNDACION TISSUE-BANK , ubicado en la ciudad de medellin, las actividades se realizaron de acuerdo con la planeacion establecida y el derecho a turno, ambos establecimientos obtuvieron concepto favorable. Se resalta que todas las visitas de Certificacion en Buenas Practicas se realizaron bajo la modalidad virtual en atencion a la emergencia sanitaria ocasionada por el COVID-19 y se realizaron de acuerdo con los procedimientos establecidos.
2. Ninguna 
3. Ninguna</v>
      </c>
      <c r="P134" s="29"/>
      <c r="Q134" s="45"/>
      <c r="R134" s="45"/>
    </row>
    <row r="135" spans="1:18" ht="78.75" x14ac:dyDescent="0.2">
      <c r="A135" s="28" t="e">
        <f>+VLOOKUP($D135,'[9]Dir Dispositivos '!$A$7:$BD$47,A$11,0)</f>
        <v>#VALUE!</v>
      </c>
      <c r="B135" s="28" t="str">
        <f t="shared" si="2"/>
        <v>1</v>
      </c>
      <c r="C135" s="28" t="str">
        <f t="shared" si="3"/>
        <v>1</v>
      </c>
      <c r="D135" s="45" t="s">
        <v>150</v>
      </c>
      <c r="E135" s="29" t="str">
        <f>+VLOOKUP($D135,'[9]POA-2021'!$B$9:$E$252,2,0)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5" s="30" t="str">
        <f>+VLOOKUP($D135,'[9]POA-2021'!$B$9:$E$252,3,0)</f>
        <v>Estatus Sanitario</v>
      </c>
      <c r="G135" s="29" t="str">
        <f>+VLOOKUP($D135,'[9]POA-2021'!$B$9:$E$252,4,0)</f>
        <v>1 Fortalecer  la inspección, vigilancia y control de los productos competencia del Invima</v>
      </c>
      <c r="H135" s="38" t="str">
        <f>+VLOOKUP($D135,'[9]Dir Dispositivos '!$A$7:$BD$47,H$11,0)</f>
        <v xml:space="preserve">1 Fortalecimiento  de la inspección  vigilancia y control de los productos competencia del Invima </v>
      </c>
      <c r="I135" s="39" t="str">
        <f>+VLOOKUP($D135,'[9]Dir Dispositivos '!$A$7:$BD$47,I$11,0)</f>
        <v>Dirección de Dispositivos Médicos</v>
      </c>
      <c r="J135" s="39" t="str">
        <f>+VLOOKUP($D135,'[9]Dir Dispositivos '!$A$7:$BD$47,J$11,0)</f>
        <v>Realizar visitas con propósito de certificación en condiciones sanitarias para Bancos de Tejido y Medula Osea</v>
      </c>
      <c r="K135" s="39" t="str">
        <f>+VLOOKUP($D135,'[9]Dir Dispositivos '!$A$7:$BD$47,K$11,0)</f>
        <v>Certificar en condiciones sanitarias a los Bancos de Tejidos  que cumplan  con los requisitos  tecnicos, legales y cientificos  establecidos normativamente para la captación de tejidos y validación de sus procesos</v>
      </c>
      <c r="L135" s="40">
        <f>+VLOOKUP($D135,'[9]Dir Dispositivos '!$A$7:$BD$47,L$11,0)</f>
        <v>1</v>
      </c>
      <c r="M135" s="41">
        <f>+VLOOKUP($D135,'[9]Dir Dispositivos '!$A$7:$BD$47,M$11,0)</f>
        <v>0</v>
      </c>
      <c r="N135" s="42">
        <f>+VLOOKUP($D135,'[9]Dir Dispositivos '!$A$7:$BD$47,N$11,0)</f>
        <v>0</v>
      </c>
      <c r="O135" s="36" t="str">
        <f>+VLOOKUP($D135,'[9]Dir Dispositivos '!$A$7:$BD$47,O$11,0)</f>
        <v>1. Durante el primer trismestre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 partir del segundo semestre del año 2021.
2. La Pandemia cuasada por el COVID-19, impidieron el desarrollo normal de las actividades de los Bancos de Tejidos.
3. No aplica.</v>
      </c>
      <c r="P135" s="29"/>
      <c r="Q135" s="45"/>
      <c r="R135" s="45"/>
    </row>
    <row r="136" spans="1:18" ht="78.75" x14ac:dyDescent="0.2">
      <c r="A136" s="28" t="e">
        <f>+VLOOKUP($D136,'[9]Dir Dispositivos '!$A$7:$BD$47,A$11,0)</f>
        <v>#VALUE!</v>
      </c>
      <c r="B136" s="28" t="str">
        <f t="shared" si="2"/>
        <v>1</v>
      </c>
      <c r="C136" s="28" t="str">
        <f t="shared" si="3"/>
        <v>1</v>
      </c>
      <c r="D136" s="45" t="s">
        <v>151</v>
      </c>
      <c r="E136" s="29" t="str">
        <f>+VLOOKUP($D136,'[9]POA-2021'!$B$9:$E$252,2,0)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6" s="30" t="str">
        <f>+VLOOKUP($D136,'[9]POA-2021'!$B$9:$E$252,3,0)</f>
        <v>Estatus Sanitario</v>
      </c>
      <c r="G136" s="29" t="str">
        <f>+VLOOKUP($D136,'[9]POA-2021'!$B$9:$E$252,4,0)</f>
        <v>1 Fortalecer  la inspección, vigilancia y control de los productos competencia del Invima</v>
      </c>
      <c r="H136" s="38" t="str">
        <f>+VLOOKUP($D136,'[9]Dir Dispositivos '!$A$7:$BD$47,H$11,0)</f>
        <v xml:space="preserve">1 Fortalecimiento  de la inspección  vigilancia y control de los productos competencia del Invima </v>
      </c>
      <c r="I136" s="39" t="str">
        <f>+VLOOKUP($D136,'[9]Dir Dispositivos '!$A$7:$BD$47,I$11,0)</f>
        <v>Dirección de Dispositivos Médicos</v>
      </c>
      <c r="J136" s="39" t="str">
        <f>+VLOOKUP($D136,'[9]Dir Dispositivos '!$A$7:$BD$47,J$11,0)</f>
        <v xml:space="preserve">Realizar Visita de verificación de requisitos para Bancos de semen, óvulos y embriones - </v>
      </c>
      <c r="K136" s="39" t="str">
        <f>+VLOOKUP($D136,'[9]Dir Dispositivos '!$A$7:$BD$47,K$11,0)</f>
        <v>Verificar que los Bancos de semen, óvulos y embriones, cumplan  con los requisitos  tecnicos, legales y cientificos  establecidos para su funcionamiento</v>
      </c>
      <c r="L136" s="40">
        <f>+VLOOKUP($D136,'[9]Dir Dispositivos '!$A$7:$BD$47,L$11,0)</f>
        <v>2</v>
      </c>
      <c r="M136" s="41">
        <f>+VLOOKUP($D136,'[9]Dir Dispositivos '!$A$7:$BD$47,M$11,0)</f>
        <v>1</v>
      </c>
      <c r="N136" s="42">
        <f>+VLOOKUP($D136,'[9]Dir Dispositivos '!$A$7:$BD$47,N$11,0)</f>
        <v>0.5</v>
      </c>
      <c r="O136" s="36" t="str">
        <f>+VLOOKUP($D136,'[9]Dir Dispositivos '!$A$7:$BD$47,O$11,0)</f>
        <v>1. Durante el primer trismestre del año no se han realizado visitas de verificacion de requisitos sanitarios Bancos de Gametos, lo anterior en atencion que los establecimientos cesaron actividades como consecuencia de la emergencia sanitaria del pais provacada por la pandemia del Coronavirus.
2. La Pandemia cuasada por el COVID-19, impidieron el desarrollo normal de las actividades de los Bancos de Gametos.
3. No aplica.</v>
      </c>
      <c r="P136" s="29"/>
      <c r="Q136" s="45"/>
      <c r="R136" s="45"/>
    </row>
    <row r="137" spans="1:18" ht="78.75" x14ac:dyDescent="0.2">
      <c r="A137" s="28" t="e">
        <f>+VLOOKUP($D137,'[9]Dir Dispositivos '!$A$7:$BD$47,A$11,0)</f>
        <v>#VALUE!</v>
      </c>
      <c r="B137" s="28" t="str">
        <f t="shared" si="2"/>
        <v>1</v>
      </c>
      <c r="C137" s="28" t="str">
        <f t="shared" si="3"/>
        <v>1</v>
      </c>
      <c r="D137" s="45" t="s">
        <v>152</v>
      </c>
      <c r="E137" s="29" t="str">
        <f>+VLOOKUP($D137,'[9]POA-2021'!$B$9:$E$252,2,0)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7" s="30" t="str">
        <f>+VLOOKUP($D137,'[9]POA-2021'!$B$9:$E$252,3,0)</f>
        <v>Estatus Sanitario</v>
      </c>
      <c r="G137" s="29" t="str">
        <f>+VLOOKUP($D137,'[9]POA-2021'!$B$9:$E$252,4,0)</f>
        <v>1 Fortalecer  la inspección, vigilancia y control de los productos competencia del Invima</v>
      </c>
      <c r="H137" s="38" t="str">
        <f>+VLOOKUP($D137,'[9]Dir Dispositivos '!$A$7:$BD$47,H$11,0)</f>
        <v xml:space="preserve">1 Fortalecimiento  de la inspección  vigilancia y control de los productos competencia del Invima </v>
      </c>
      <c r="I137" s="39" t="str">
        <f>+VLOOKUP($D137,'[9]Dir Dispositivos '!$A$7:$BD$47,I$11,0)</f>
        <v>Dirección de Dispositivos Médicos</v>
      </c>
      <c r="J137" s="39" t="str">
        <f>+VLOOKUP($D137,'[9]Dir Dispositivos '!$A$7:$BD$47,J$11,0)</f>
        <v>Realizar Visita de verificación de requerimientos a bancos de tejidos y medula osea,  Bancos de semen, óvulos y embriones -.</v>
      </c>
      <c r="K137" s="39" t="str">
        <f>+VLOOKUP($D137,'[9]Dir Dispositivos '!$A$7:$BD$47,K$11,0)</f>
        <v>Verificar que los  requerimiento a los bancos de tejidos y medula osea, Bancos de Semen, óvulos y embriones, cumplan con los requisitos  tecnicos, legales y cientificos establecidos.</v>
      </c>
      <c r="L137" s="40">
        <f>+VLOOKUP($D137,'[9]Dir Dispositivos '!$A$7:$BD$47,L$11,0)</f>
        <v>1</v>
      </c>
      <c r="M137" s="41">
        <f>+VLOOKUP($D137,'[9]Dir Dispositivos '!$A$7:$BD$47,M$11,0)</f>
        <v>0</v>
      </c>
      <c r="N137" s="42">
        <f>+VLOOKUP($D137,'[9]Dir Dispositivos '!$A$7:$BD$47,N$11,0)</f>
        <v>0</v>
      </c>
      <c r="O137" s="36" t="str">
        <f>+VLOOKUP($D137,'[9]Dir Dispositivos '!$A$7:$BD$47,O$11,0)</f>
        <v xml:space="preserve">1. Durante el primer trismestre del año no se han realizado visitas de Verificacion de Requerimientos a Bancos de Tejidos y Bancos de Gametos, lo anterior en atencion que los establecimientos visitados a la fecha han cumplido con los requisitos normativos establecidos. 
</v>
      </c>
      <c r="P137" s="29"/>
      <c r="Q137" s="45"/>
      <c r="R137" s="45"/>
    </row>
    <row r="138" spans="1:18" ht="78.75" x14ac:dyDescent="0.2">
      <c r="A138" s="28" t="e">
        <f>+VLOOKUP($D138,'[9]Dir Dispositivos '!$A$7:$BD$47,A$11,0)</f>
        <v>#VALUE!</v>
      </c>
      <c r="B138" s="28" t="str">
        <f t="shared" si="2"/>
        <v>1</v>
      </c>
      <c r="C138" s="28" t="str">
        <f t="shared" si="3"/>
        <v>1</v>
      </c>
      <c r="D138" s="45" t="s">
        <v>153</v>
      </c>
      <c r="E138" s="29" t="str">
        <f>+VLOOKUP($D138,'[9]POA-2021'!$B$9:$E$252,2,0)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8" s="30" t="str">
        <f>+VLOOKUP($D138,'[9]POA-2021'!$B$9:$E$252,3,0)</f>
        <v>Estatus Sanitario</v>
      </c>
      <c r="G138" s="29" t="str">
        <f>+VLOOKUP($D138,'[9]POA-2021'!$B$9:$E$252,4,0)</f>
        <v>1 Fortalecer  la inspección, vigilancia y control de los productos competencia del Invima</v>
      </c>
      <c r="H138" s="38" t="str">
        <f>+VLOOKUP($D138,'[9]Dir Dispositivos '!$A$7:$BD$47,H$11,0)</f>
        <v xml:space="preserve">1 Fortalecimiento  de la inspección  vigilancia y control de los productos competencia del Invima </v>
      </c>
      <c r="I138" s="39" t="str">
        <f>+VLOOKUP($D138,'[9]Dir Dispositivos '!$A$7:$BD$47,I$11,0)</f>
        <v>Dirección de Dispositivos Médicos</v>
      </c>
      <c r="J138" s="39" t="str">
        <f>+VLOOKUP($D138,'[9]Dir Dispositivos '!$A$7:$BD$47,J$11,0)</f>
        <v>Realizar Visita de verificación a centros de almacenamiento temporal de los bancos de tejidos</v>
      </c>
      <c r="K138" s="39" t="str">
        <f>+VLOOKUP($D138,'[9]Dir Dispositivos '!$A$7:$BD$47,K$11,0)</f>
        <v>Verificar que los  requerimientos a los centros de almacenamientos, cumplan con los requisitos  tecnicos, legales y cientificos establecidos.</v>
      </c>
      <c r="L138" s="40">
        <f>+VLOOKUP($D138,'[9]Dir Dispositivos '!$A$7:$BD$47,L$11,0)</f>
        <v>1</v>
      </c>
      <c r="M138" s="41">
        <f>+VLOOKUP($D138,'[9]Dir Dispositivos '!$A$7:$BD$47,M$11,0)</f>
        <v>1</v>
      </c>
      <c r="N138" s="42">
        <f>+VLOOKUP($D138,'[9]Dir Dispositivos '!$A$7:$BD$47,N$11,0)</f>
        <v>1</v>
      </c>
      <c r="O138" s="36" t="str">
        <f>+VLOOKUP($D138,'[9]Dir Dispositivos '!$A$7:$BD$47,O$11,0)</f>
        <v>1. Durante el primer trismestre del año se ha realizado una visita al Centro de Almacenamiento Temporal a Bancos de Tejidos de la Fundacion COSME &amp; DAMIAN ubicado en la ciudad de Bogota. Se resalta que la visita se realizó bajo la modalidad virtual en atencion a la emergencia sanitaria</v>
      </c>
      <c r="P138" s="29"/>
      <c r="Q138" s="45"/>
      <c r="R138" s="45"/>
    </row>
    <row r="139" spans="1:18" ht="112.5" x14ac:dyDescent="0.2">
      <c r="A139" s="28" t="e">
        <f>+VLOOKUP($D139,'[9]Dir Dispositivos '!$A$7:$BD$47,A$11,0)</f>
        <v>#VALUE!</v>
      </c>
      <c r="B139" s="28" t="str">
        <f t="shared" si="2"/>
        <v>1</v>
      </c>
      <c r="C139" s="28" t="str">
        <f t="shared" si="3"/>
        <v>1</v>
      </c>
      <c r="D139" s="45" t="s">
        <v>154</v>
      </c>
      <c r="E139" s="29" t="str">
        <f>+VLOOKUP($D139,'[9]POA-2021'!$B$9:$E$252,2,0)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9" s="30" t="str">
        <f>+VLOOKUP($D139,'[9]POA-2021'!$B$9:$E$252,3,0)</f>
        <v>Estatus Sanitario</v>
      </c>
      <c r="G139" s="29" t="str">
        <f>+VLOOKUP($D139,'[9]POA-2021'!$B$9:$E$252,4,0)</f>
        <v>1 Fortalecer  la inspección, vigilancia y control de los productos competencia del Invima</v>
      </c>
      <c r="H139" s="38" t="str">
        <f>+VLOOKUP($D139,'[9]Dir Dispositivos '!$A$7:$BD$47,H$11,0)</f>
        <v xml:space="preserve">1 Fortalecimiento  de la inspección  vigilancia y control de los productos competencia del Invima </v>
      </c>
      <c r="I139" s="39" t="str">
        <f>+VLOOKUP($D139,'[9]Dir Dispositivos '!$A$7:$BD$47,I$11,0)</f>
        <v>Dirección de Dispositivos Médicos</v>
      </c>
      <c r="J139" s="39" t="str">
        <f>+VLOOKUP($D139,'[9]Dir Dispositivos '!$A$7:$BD$47,J$11,0)</f>
        <v xml:space="preserve">Realizar Inspección, Vigilancia y Control a establecimientos de competencia de la Dirección Bancos de Tejido y Medula Osea, Bancos de Medicina Reproductiva </v>
      </c>
      <c r="K139" s="39" t="str">
        <f>+VLOOKUP($D139,'[9]Dir Dispositivos '!$A$7:$BD$47,K$11,0)</f>
        <v>Vigilar que los establecimientos certificados mantengan las condiciones con las que fueron certificados y evidenciar las desviaciones de los mismos que impliquen la toma de medidas de control</v>
      </c>
      <c r="L139" s="40">
        <f>+VLOOKUP($D139,'[9]Dir Dispositivos '!$A$7:$BD$47,L$11,0)</f>
        <v>55</v>
      </c>
      <c r="M139" s="41">
        <f>+VLOOKUP($D139,'[9]Dir Dispositivos '!$A$7:$BD$47,M$11,0)</f>
        <v>45</v>
      </c>
      <c r="N139" s="42">
        <f>+VLOOKUP($D139,'[9]Dir Dispositivos '!$A$7:$BD$47,N$11,0)</f>
        <v>0.81818181818181823</v>
      </c>
      <c r="O139" s="36" t="str">
        <f>+VLOOKUP($D139,'[9]Dir Dispositivos '!$A$7:$BD$47,O$11,0)</f>
        <v>1. Durante el primer trimestre del año 2021 se han realizado un total de 5 visitas de Inspeccion Vigilancia y Control todas a Bancos de Gametos (Centro de Reproduccion de la Mujer - Cucuta, Cecolfes - Cartagena, Fertivida - Bogota, Clinica de la Mujer - Bogota y Gestamos - Ibague), las 5 visitas realizadas se ejecutaron bajo la modalidad virtual acorde con un proyecto piloto para el desarrollo de este proceso y la implementacion de un Instructivo para el desarrollo de visitas de IVC virtual aplicado unicamente a Bancos de Tejidos y Bancos de Gametos, con el aporte de estas 5 visitas se logra un acomulado del trimestre del 15% sobre la meta proyectada para el año 2021.
2. Frente al desarrollo de las visitas virtuales se ha evidenciado que los establecimientos no atienden de manera oportuna el inicio de las visitas por temas asociados a procedimientos que esta realizando el establecimiento, en razon a esto los auditores deben esperar hasta 3 horas para dar inicio a las visitas y terminar por fuera de los horarios laborales.
3. Frente a este tipo de situaciones se plantea que la visitas que no se terminen en el horario habitual se terminen el dia siguiente de acuerdo con la complejidad de los casos.</v>
      </c>
      <c r="P139" s="29"/>
      <c r="Q139" s="45"/>
      <c r="R139" s="45"/>
    </row>
    <row r="140" spans="1:18" ht="101.25" x14ac:dyDescent="0.2">
      <c r="A140" s="28" t="e">
        <f>+VLOOKUP($D140,'[9]Dir Dispositivos '!$A$7:$BD$47,A$11,0)</f>
        <v>#VALUE!</v>
      </c>
      <c r="B140" s="28" t="str">
        <f t="shared" si="2"/>
        <v>1</v>
      </c>
      <c r="C140" s="28" t="str">
        <f t="shared" si="3"/>
        <v>1</v>
      </c>
      <c r="D140" s="45" t="s">
        <v>155</v>
      </c>
      <c r="E140" s="29" t="str">
        <f>+VLOOKUP($D140,'[9]POA-2021'!$B$9:$E$252,2,0)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0" s="30" t="str">
        <f>+VLOOKUP($D140,'[9]POA-2021'!$B$9:$E$252,3,0)</f>
        <v>Estatus Sanitario</v>
      </c>
      <c r="G140" s="29" t="str">
        <f>+VLOOKUP($D140,'[9]POA-2021'!$B$9:$E$252,4,0)</f>
        <v>4 Mejorar  el desarrollo y mantenimiento de la seguridad sanitaria del país</v>
      </c>
      <c r="H140" s="38" t="str">
        <f>+VLOOKUP($D140,'[9]Dir Dispositivos '!$A$7:$BD$47,H$11,0)</f>
        <v xml:space="preserve">1 Fortalecimiento  de la inspección  vigilancia y control de los productos competencia del Invima </v>
      </c>
      <c r="I140" s="39" t="str">
        <f>+VLOOKUP($D140,'[9]Dir Dispositivos '!$A$7:$BD$47,I$11,0)</f>
        <v>Dirección de Dispositivos Médicos</v>
      </c>
      <c r="J140" s="39" t="str">
        <f>+VLOOKUP($D140,'[9]Dir Dispositivos '!$A$7:$BD$47,J$11,0)</f>
        <v>Realizar tramites de registro sanitario-NS-NSO- nuevos, reconocimientos y renovaciones</v>
      </c>
      <c r="K140" s="39" t="str">
        <f>+VLOOKUP($D140,'[9]Dir Dispositivos '!$A$7:$BD$47,K$11,0)</f>
        <v xml:space="preserve">Realizar la evaluación de eficacia referencia y la aprobación sanitaria, para la introducción de una tecnología médica al país, a través de la expedición de registros sanitarios y trámites asociados, </v>
      </c>
      <c r="L140" s="40">
        <f>+VLOOKUP($D140,'[9]Dir Dispositivos '!$A$7:$BD$47,L$11,0)</f>
        <v>3420</v>
      </c>
      <c r="M140" s="41">
        <f>+VLOOKUP($D140,'[9]Dir Dispositivos '!$A$7:$BD$47,M$11,0)</f>
        <v>2993</v>
      </c>
      <c r="N140" s="42">
        <f>+VLOOKUP($D140,'[9]Dir Dispositivos '!$A$7:$BD$47,N$11,0)</f>
        <v>0.87514619883040934</v>
      </c>
      <c r="O140" s="36" t="str">
        <f>+VLOOKUP($D140,'[9]Dir Dispositivos '!$A$7:$BD$47,O$11,0)</f>
        <v>1.- En el primer trimestre se gestionaron 790 trámites de registros sanitarios nuevos, se realizaron planes de trabajo definidos por grupo, tipo de tramite y estado del mismo, en donde se realizaron semanalmente seguimientos de cumplimiento de metas a todos los profesionales del grupo. 
2.  En el primer trimestre se presentaron demoras en la contratacion del personal de contratistas que directamentre afecto las actividades propias en la generacion de los registro sanitarios.
3. En el primer trimestre como plan de accion se priorizaron los tramites de covid 19 por la emergencia sanitaria en los planes de trabajo, donde igualmente para los tramites vigentes que estaban proximos a vencersen se les prorrogo las vigencia del registro sanitario hasta el proximo 1 de junio de 2021, de igual manera  se activaron planes de trabajo personalizados en el grupo medico  para evacuar los tramites mas antoguos realizando un seguimineto cada tres dias por parte de la coordinacion.</v>
      </c>
      <c r="P140" s="29"/>
      <c r="Q140" s="45"/>
      <c r="R140" s="45"/>
    </row>
    <row r="141" spans="1:18" ht="112.5" x14ac:dyDescent="0.2">
      <c r="A141" s="28" t="e">
        <f>+VLOOKUP($D141,'[9]Dir Dispositivos '!$A$7:$BD$47,A$11,0)</f>
        <v>#VALUE!</v>
      </c>
      <c r="B141" s="28" t="str">
        <f t="shared" si="2"/>
        <v>1</v>
      </c>
      <c r="C141" s="28" t="str">
        <f t="shared" si="3"/>
        <v>1</v>
      </c>
      <c r="D141" s="45" t="s">
        <v>156</v>
      </c>
      <c r="E141" s="29" t="str">
        <f>+VLOOKUP($D141,'[9]POA-2021'!$B$9:$E$252,2,0)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1" s="30" t="str">
        <f>+VLOOKUP($D141,'[9]POA-2021'!$B$9:$E$252,3,0)</f>
        <v>Estatus Sanitario</v>
      </c>
      <c r="G141" s="29" t="str">
        <f>+VLOOKUP($D141,'[9]POA-2021'!$B$9:$E$252,4,0)</f>
        <v>4 Mejorar  el desarrollo y mantenimiento de la seguridad sanitaria del país</v>
      </c>
      <c r="H141" s="38" t="str">
        <f>+VLOOKUP($D141,'[9]Dir Dispositivos '!$A$7:$BD$47,H$11,0)</f>
        <v xml:space="preserve">1 Fortalecimiento  de la inspección  vigilancia y control de los productos competencia del Invima </v>
      </c>
      <c r="I141" s="39" t="str">
        <f>+VLOOKUP($D141,'[9]Dir Dispositivos '!$A$7:$BD$47,I$11,0)</f>
        <v>Dirección de Dispositivos Médicos</v>
      </c>
      <c r="J141" s="39" t="str">
        <f>+VLOOKUP($D141,'[9]Dir Dispositivos '!$A$7:$BD$47,J$11,0)</f>
        <v>Realizar tramites de registro sanitario-NS-NSO- nuevos, reconocimientos y renovaciones</v>
      </c>
      <c r="K141" s="39" t="str">
        <f>+VLOOKUP($D141,'[9]Dir Dispositivos '!$A$7:$BD$47,K$11,0)</f>
        <v xml:space="preserve">Realizar la evaluación de eficacia referencia y la aprobación sanitaria, para la introducción de una tecnología médica al país, a través de la expedición de registros sanitarios y trámites asociados, </v>
      </c>
      <c r="L141" s="40">
        <f>+VLOOKUP($D141,'[9]Dir Dispositivos '!$A$7:$BD$47,L$11,0)</f>
        <v>876</v>
      </c>
      <c r="M141" s="41">
        <f>+VLOOKUP($D141,'[9]Dir Dispositivos '!$A$7:$BD$47,M$11,0)</f>
        <v>668</v>
      </c>
      <c r="N141" s="42">
        <f>+VLOOKUP($D141,'[9]Dir Dispositivos '!$A$7:$BD$47,N$11,0)</f>
        <v>0.76255707762557079</v>
      </c>
      <c r="O141" s="36" t="str">
        <f>+VLOOKUP($D141,'[9]Dir Dispositivos '!$A$7:$BD$47,O$11,0)</f>
        <v xml:space="preserve">1.- En el primer trimestre se realizaron planes de trabajo definidos por grup de  profesionles , tipo de tramite y estado del mismo, en donde se realizaron semanalmente seguimientos de cumplimiento de metas a todos los profesionales del grupo. 
2.  Durante  el primer trimestre se desarrollo y gestionó las actividades con  un mínimo de personal  contratado observando  una disminución  en las actividades propias en la generacion de los registro sanitarios.
3. En el primer trimestre como plan de accion se priorizaron los tramites covid 19 por la emergencia sanitaria en los planes de trabajo, donde igualmente para los registros sanitarios  que su fecha de vencimineto  se cumplia durante la emergencia sanitaria ,   se les prorrogo las vigencia del registro sanitario hastta el  1  julio  de 2021,  lo anterior  de confomridad con el Decreto 491 de 2020.  Asií mismo  se implemetó   planes de trabajo personalizados en el grupo medico  para evacuar los tramites previos   con fecha  mas antigua  realizando un seguimineto  semanal   por parte de la coordinacion , con el fin de revisar la ge3stión de estos trámites en la menor brevedad de tiempo. </v>
      </c>
      <c r="P141" s="29"/>
      <c r="Q141" s="45"/>
      <c r="R141" s="45"/>
    </row>
    <row r="142" spans="1:18" ht="78.75" x14ac:dyDescent="0.2">
      <c r="A142" s="28" t="e">
        <f>+VLOOKUP($D142,'[9]Dir Dispositivos '!$A$7:$BD$47,A$11,0)</f>
        <v>#VALUE!</v>
      </c>
      <c r="B142" s="28" t="str">
        <f t="shared" ref="B142:B206" si="4">+MID(E142,1,1)</f>
        <v>1</v>
      </c>
      <c r="C142" s="28" t="str">
        <f t="shared" ref="C142:C206" si="5">+MID(H142,1,1)</f>
        <v>1</v>
      </c>
      <c r="D142" s="45" t="s">
        <v>157</v>
      </c>
      <c r="E142" s="29" t="str">
        <f>+VLOOKUP($D142,'[9]POA-2021'!$B$9:$E$252,2,0)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2" s="30" t="str">
        <f>+VLOOKUP($D142,'[9]POA-2021'!$B$9:$E$252,3,0)</f>
        <v>Estatus Sanitario</v>
      </c>
      <c r="G142" s="29" t="str">
        <f>+VLOOKUP($D142,'[9]POA-2021'!$B$9:$E$252,4,0)</f>
        <v>4 Mejorar  el desarrollo y mantenimiento de la seguridad sanitaria del país</v>
      </c>
      <c r="H142" s="38" t="str">
        <f>+VLOOKUP($D142,'[9]Dir Dispositivos '!$A$7:$BD$47,H$11,0)</f>
        <v xml:space="preserve">1 Fortalecimiento  de la inspección  vigilancia y control de los productos competencia del Invima </v>
      </c>
      <c r="I142" s="39" t="str">
        <f>+VLOOKUP($D142,'[9]Dir Dispositivos '!$A$7:$BD$47,I$11,0)</f>
        <v>Dirección de Dispositivos Médicos</v>
      </c>
      <c r="J142" s="39" t="str">
        <f>+VLOOKUP($D142,'[9]Dir Dispositivos '!$A$7:$BD$47,J$11,0)</f>
        <v>Realizar tramites asociados a registro sanitario-NS-NSO-(Modificaciones, cambios, certificaciones RS y autorizaciones)</v>
      </c>
      <c r="K142" s="39" t="str">
        <f>+VLOOKUP($D142,'[9]Dir Dispositivos '!$A$7:$BD$47,K$11,0)</f>
        <v xml:space="preserve">Realizar la evaluación de eficacia referencia y la aprobación sanitaria, para la introducción de una tecnología médica al país, a través de la expedición de registros sanitarios y trámites asociados, </v>
      </c>
      <c r="L142" s="40">
        <f>+VLOOKUP($D142,'[9]Dir Dispositivos '!$A$7:$BD$47,L$11,0)</f>
        <v>2536</v>
      </c>
      <c r="M142" s="41">
        <f>+VLOOKUP($D142,'[9]Dir Dispositivos '!$A$7:$BD$47,M$11,0)</f>
        <v>2127</v>
      </c>
      <c r="N142" s="42">
        <f>+VLOOKUP($D142,'[9]Dir Dispositivos '!$A$7:$BD$47,N$11,0)</f>
        <v>0.8387223974763407</v>
      </c>
      <c r="O142" s="36" t="str">
        <f>+VLOOKUP($D142,'[9]Dir Dispositivos '!$A$7:$BD$47,O$11,0)</f>
        <v xml:space="preserve">1.- En el primer trimestre se realizaron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primer trimestre se gestionó los trámites priorizados  con el personal contratado a la fecha y profesionales de planta, evidenciando que los trámites fueron gestionados sin ninguna dificultad. 
3. En el primer trimestre como plan de accion se continuó con la misma directriz en la priorización de dichos trámites. </v>
      </c>
      <c r="P142" s="29"/>
      <c r="Q142" s="45"/>
      <c r="R142" s="45"/>
    </row>
    <row r="143" spans="1:18" ht="101.25" x14ac:dyDescent="0.2">
      <c r="A143" s="28" t="e">
        <f>+VLOOKUP($D143,'[9]Dir Dispositivos '!$A$7:$BD$47,A$11,0)</f>
        <v>#VALUE!</v>
      </c>
      <c r="B143" s="28" t="str">
        <f t="shared" si="4"/>
        <v>1</v>
      </c>
      <c r="C143" s="28" t="str">
        <f t="shared" si="5"/>
        <v>1</v>
      </c>
      <c r="D143" s="45" t="s">
        <v>158</v>
      </c>
      <c r="E143" s="29" t="str">
        <f>+VLOOKUP($D143,'[9]POA-2021'!$B$9:$E$252,2,0)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3" s="30" t="str">
        <f>+VLOOKUP($D143,'[9]POA-2021'!$B$9:$E$252,3,0)</f>
        <v>Estatus Sanitario</v>
      </c>
      <c r="G143" s="29" t="str">
        <f>+VLOOKUP($D143,'[9]POA-2021'!$B$9:$E$252,4,0)</f>
        <v>4 Mejorar  el desarrollo y mantenimiento de la seguridad sanitaria del país</v>
      </c>
      <c r="H143" s="38" t="str">
        <f>+VLOOKUP($D143,'[9]Dir Dispositivos '!$A$7:$BD$47,H$11,0)</f>
        <v xml:space="preserve">1 Fortalecimiento  de la inspección  vigilancia y control de los productos competencia del Invima </v>
      </c>
      <c r="I143" s="39" t="str">
        <f>+VLOOKUP($D143,'[9]Dir Dispositivos '!$A$7:$BD$47,I$11,0)</f>
        <v>Dirección de Dispositivos Médicos</v>
      </c>
      <c r="J143" s="39" t="str">
        <f>+VLOOKUP($D143,'[9]Dir Dispositivos '!$A$7:$BD$47,J$11,0)</f>
        <v>Realizar tramites de control posterior asociados a registro sanitario automáticos</v>
      </c>
      <c r="K143" s="39" t="str">
        <f>+VLOOKUP($D143,'[9]Dir Dispositivos '!$A$7:$BD$47,K$11,0)</f>
        <v xml:space="preserve">Realizar la evaluación de eficacia referencia y la aprobación sanitaria, para la introducción de una tecnología médica al país, a través de la expedición de registros sanitarios y trámites asociados, </v>
      </c>
      <c r="L143" s="40">
        <f>+VLOOKUP($D143,'[9]Dir Dispositivos '!$A$7:$BD$47,L$11,0)</f>
        <v>7461</v>
      </c>
      <c r="M143" s="41">
        <f>+VLOOKUP($D143,'[9]Dir Dispositivos '!$A$7:$BD$47,M$11,0)</f>
        <v>5697</v>
      </c>
      <c r="N143" s="42">
        <f>+VLOOKUP($D143,'[9]Dir Dispositivos '!$A$7:$BD$47,N$11,0)</f>
        <v>0.7635705669481303</v>
      </c>
      <c r="O143" s="36" t="str">
        <f>+VLOOKUP($D143,'[9]Dir Dispositivos '!$A$7:$BD$47,O$11,0)</f>
        <v xml:space="preserve">1.- En el primer trimestre se realizaron planes de trabajo definidos por grupo de profesionales, tipo de tramite y estado del mismo, en donde se realizaron asignaciones y seguimientos  semanalmente. 
2.  Durante el primer trimestre se vió una disminución en la gestión de estos trámites como consecuencia  al personal contratado a la fecha , así mismo  se presento inconvenientes con  el area de  OTI en el envio de los oficios de cierre de proceso de control posterior donde se informa al usuario que su tramite fue resuelto de manera satisfactoria y por ende se archiva, por tanto no se pudo ver reflejado esta actividad gestionada y finalizada  por los profesionales en el POA . 
3. En el primer trimestre como plan de accion se realizo la asignación  de trámites a nuevos contratistas con el fin de aumentar la gestión de estos trámites  y  se corrigió el envio de los oficios para que fuera de de forma automática con el fin de ver reflejado esta actividad en el POA . </v>
      </c>
      <c r="P143" s="29"/>
      <c r="Q143" s="45"/>
      <c r="R143" s="45"/>
    </row>
    <row r="144" spans="1:18" ht="78.75" x14ac:dyDescent="0.2">
      <c r="A144" s="28" t="e">
        <f>+VLOOKUP($D144,'[9]Dir Dispositivos '!$A$7:$BD$47,A$11,0)</f>
        <v>#VALUE!</v>
      </c>
      <c r="B144" s="28" t="str">
        <f t="shared" si="4"/>
        <v>1</v>
      </c>
      <c r="C144" s="28" t="str">
        <f t="shared" si="5"/>
        <v>1</v>
      </c>
      <c r="D144" s="45" t="s">
        <v>159</v>
      </c>
      <c r="E144" s="29" t="str">
        <f>+VLOOKUP($D144,'[9]POA-2021'!$B$9:$E$252,2,0)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4" s="30" t="str">
        <f>+VLOOKUP($D144,'[9]POA-2021'!$B$9:$E$252,3,0)</f>
        <v>Estatus Sanitario</v>
      </c>
      <c r="G144" s="29" t="str">
        <f>+VLOOKUP($D144,'[9]POA-2021'!$B$9:$E$252,4,0)</f>
        <v>4 Mejorar  el desarrollo y mantenimiento de la seguridad sanitaria del país</v>
      </c>
      <c r="H144" s="38" t="str">
        <f>+VLOOKUP($D144,'[9]Dir Dispositivos '!$A$7:$BD$47,H$11,0)</f>
        <v xml:space="preserve">1 Fortalecimiento  de la inspección  vigilancia y control de los productos competencia del Invima </v>
      </c>
      <c r="I144" s="39" t="str">
        <f>+VLOOKUP($D144,'[9]Dir Dispositivos '!$A$7:$BD$47,I$11,0)</f>
        <v>Dirección de Dispositivos Médicos</v>
      </c>
      <c r="J144" s="39" t="str">
        <f>+VLOOKUP($D144,'[9]Dir Dispositivos '!$A$7:$BD$47,J$11,0)</f>
        <v>Realizar tramites de modificaciones automáticas</v>
      </c>
      <c r="K144" s="39" t="str">
        <f>+VLOOKUP($D144,'[9]Dir Dispositivos '!$A$7:$BD$47,K$11,0)</f>
        <v xml:space="preserve">Realizar la evaluación de eficacia referencia y la aprobación sanitaria, para la introducción de una tecnología médica al país, a través de la expedición de registros sanitarios y trámites asociados, </v>
      </c>
      <c r="L144" s="40">
        <f>+VLOOKUP($D144,'[9]Dir Dispositivos '!$A$7:$BD$47,L$11,0)</f>
        <v>5839</v>
      </c>
      <c r="M144" s="41">
        <f>+VLOOKUP($D144,'[9]Dir Dispositivos '!$A$7:$BD$47,M$11,0)</f>
        <v>5043</v>
      </c>
      <c r="N144" s="42">
        <f>+VLOOKUP($D144,'[9]Dir Dispositivos '!$A$7:$BD$47,N$11,0)</f>
        <v>0.86367528686418904</v>
      </c>
      <c r="O144" s="36" t="str">
        <f>+VLOOKUP($D144,'[9]Dir Dispositivos '!$A$7:$BD$47,O$11,0)</f>
        <v xml:space="preserve">1.- En el primer trimestre se realizaron planes de trabajo definidos por grupo ,  tipo de tramite y estado del mismo,  se realizó la asignación de dichos trámites de la fecha mas antigua para su gestión y  se realiza seguimiento  semanalmente para su cumplimiento. 
2.  Durante  el  primer trimestre  la gestión de los trámites fue realiza por los contratistas   que fueron contratados gradualmente en la DDMOT y los profesionales sin presentar  ningun inconveniente . 
3. En el primer trimestre como plan de accion se priorizaron los tramites de covid 19 por la emergencia sanitaria en los planes de trabajo que se asignan semanalmente ,  y a mitad de semana se realiza  otro plan con asignación de modificaciones automaticas ,  realizando la asignación de lo mas  antiguo  y un seguimiento semanal por parte de la coordinadora de estos trámites para su cumplimiento. </v>
      </c>
      <c r="P144" s="29"/>
      <c r="Q144" s="45"/>
      <c r="R144" s="45"/>
    </row>
    <row r="145" spans="1:18" ht="78.75" x14ac:dyDescent="0.2">
      <c r="A145" s="28" t="e">
        <f>+VLOOKUP($D145,'[9]Dir Dispositivos '!$A$7:$BD$47,A$11,0)</f>
        <v>#VALUE!</v>
      </c>
      <c r="B145" s="28" t="str">
        <f t="shared" si="4"/>
        <v>1</v>
      </c>
      <c r="C145" s="28" t="str">
        <f t="shared" si="5"/>
        <v>1</v>
      </c>
      <c r="D145" s="45" t="s">
        <v>160</v>
      </c>
      <c r="E145" s="29" t="str">
        <f>+VLOOKUP($D145,'[9]POA-2021'!$B$9:$E$252,2,0)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5" s="30" t="str">
        <f>+VLOOKUP($D145,'[9]POA-2021'!$B$9:$E$252,3,0)</f>
        <v>Estatus Sanitario</v>
      </c>
      <c r="G145" s="29" t="str">
        <f>+VLOOKUP($D145,'[9]POA-2021'!$B$9:$E$252,4,0)</f>
        <v>4 Mejorar  el desarrollo y mantenimiento de la seguridad sanitaria del país</v>
      </c>
      <c r="H145" s="38" t="str">
        <f>+VLOOKUP($D145,'[9]Dir Dispositivos '!$A$7:$BD$47,H$11,0)</f>
        <v xml:space="preserve">1 Fortalecimiento  de la inspección  vigilancia y control de los productos competencia del Invima </v>
      </c>
      <c r="I145" s="39" t="str">
        <f>+VLOOKUP($D145,'[9]Dir Dispositivos '!$A$7:$BD$47,I$11,0)</f>
        <v>Dirección de Dispositivos Médicos</v>
      </c>
      <c r="J145" s="39" t="str">
        <f>+VLOOKUP($D145,'[9]Dir Dispositivos '!$A$7:$BD$47,J$11,0)</f>
        <v>Realizar tramites asociados a registro sanitario-NS-NSO-(Modificaciones, cambios, certificaciones RS y autorizaciones)</v>
      </c>
      <c r="K145" s="39" t="str">
        <f>+VLOOKUP($D145,'[9]Dir Dispositivos '!$A$7:$BD$47,K$11,0)</f>
        <v xml:space="preserve">Realizar la evaluación de eficacia referencia y la aprobación sanitaria, para la introducción de una tecnología médica al país, a través de la expedición de registros sanitarios y trámites asociados, </v>
      </c>
      <c r="L145" s="40">
        <f>+VLOOKUP($D145,'[9]Dir Dispositivos '!$A$7:$BD$47,L$11,0)</f>
        <v>2477</v>
      </c>
      <c r="M145" s="41">
        <f>+VLOOKUP($D145,'[9]Dir Dispositivos '!$A$7:$BD$47,M$11,0)</f>
        <v>2328</v>
      </c>
      <c r="N145" s="42">
        <f>+VLOOKUP($D145,'[9]Dir Dispositivos '!$A$7:$BD$47,N$11,0)</f>
        <v>0.93984658861526038</v>
      </c>
      <c r="O145" s="36" t="str">
        <f>+VLOOKUP($D145,'[9]Dir Dispositivos '!$A$7:$BD$47,O$11,0)</f>
        <v xml:space="preserve">1.- En el primer trimestre se realizaron planes de trabajo definidos por grupo de profesionales , tipo de tramite y estado del mismo, cuya asignación se realiza al mismo profesional que genero el requerimiento o en su defecto se reasigna a otro profesional que este activo en la DDMOT  y  se realiza semanalmente seguimientos de cumplimiento de metas a todos los profesionales del grupo. 
2.  Durante el  primer trimestre se gestionan los trámites asignados de acuerdo al personal disponible o contratado para la fecha. 
3. En el primer trimestre como plan de accion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
      <c r="P145" s="29"/>
      <c r="Q145" s="45"/>
      <c r="R145" s="45"/>
    </row>
    <row r="146" spans="1:18" ht="90" x14ac:dyDescent="0.2">
      <c r="A146" s="28" t="e">
        <f>+VLOOKUP($D146,'[9]Dir Dispositivos '!$A$7:$BD$47,A$11,0)</f>
        <v>#VALUE!</v>
      </c>
      <c r="B146" s="28" t="str">
        <f t="shared" si="4"/>
        <v>1</v>
      </c>
      <c r="C146" s="28" t="str">
        <f t="shared" si="5"/>
        <v>1</v>
      </c>
      <c r="D146" s="45" t="s">
        <v>161</v>
      </c>
      <c r="E146" s="29" t="str">
        <f>+VLOOKUP($D146,'[9]POA-2021'!$B$9:$E$252,2,0)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6" s="30" t="str">
        <f>+VLOOKUP($D146,'[9]POA-2021'!$B$9:$E$252,3,0)</f>
        <v>Estatus Sanitario</v>
      </c>
      <c r="G146" s="29" t="str">
        <f>+VLOOKUP($D146,'[9]POA-2021'!$B$9:$E$252,4,0)</f>
        <v>4 Mejorar  el desarrollo y mantenimiento de la seguridad sanitaria del país</v>
      </c>
      <c r="H146" s="38" t="str">
        <f>+VLOOKUP($D146,'[9]Dir Dispositivos '!$A$7:$BD$47,H$11,0)</f>
        <v xml:space="preserve">1 Fortalecimiento  de la inspección  vigilancia y control de los productos competencia del Invima </v>
      </c>
      <c r="I146" s="39" t="str">
        <f>+VLOOKUP($D146,'[9]Dir Dispositivos '!$A$7:$BD$47,I$11,0)</f>
        <v>Dirección de Dispositivos Médicos</v>
      </c>
      <c r="J146" s="39" t="str">
        <f>+VLOOKUP($D146,'[9]Dir Dispositivos '!$A$7:$BD$47,J$11,0)</f>
        <v>Realizar revisiones de Oficio a los registros sanitarios competencia de la Direccion.</v>
      </c>
      <c r="K146" s="39" t="str">
        <f>+VLOOKUP($D146,'[9]Dir Dispositivos '!$A$7:$BD$47,K$11,0)</f>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
      <c r="L146" s="40">
        <f>+VLOOKUP($D146,'[9]Dir Dispositivos '!$A$7:$BD$47,L$11,0)</f>
        <v>196</v>
      </c>
      <c r="M146" s="41">
        <f>+VLOOKUP($D146,'[9]Dir Dispositivos '!$A$7:$BD$47,M$11,0)</f>
        <v>140</v>
      </c>
      <c r="N146" s="42">
        <f>+VLOOKUP($D146,'[9]Dir Dispositivos '!$A$7:$BD$47,N$11,0)</f>
        <v>0.7142857142857143</v>
      </c>
      <c r="O146" s="36" t="str">
        <f>+VLOOKUP($D146,'[9]Dir Dispositivos '!$A$7:$BD$47,O$11,0)</f>
        <v xml:space="preserve">1.- En el primer trimestre  se realizó un trababjo articulado con el grupo tecnico de la DDMOT con el fin de cruzar información que reposa en sus bases de datos y se realizó el ingreso sistemico para realizar los llamados a revisión de oficio que fueron asignados aun profesional tecnico y un legal , con el fin de gestionalos dentro de su planes de trababjo asignados semanalmente.
2.   Durante  el primer trimestre se gestionaron los trámites  de acuerdo al concepto emitido por la Sala Especializada de Dispositivos Médicos  y Reactivos de Diagnóstico In Vitro.   
3. En el primer trimestre como plan de accion se realizó trabajo en bloque sobre un mismo importador o fabricante  y diferentes expedientes , con el fin de evacuar los trámites que tuvieran la misma información sobre la cual se realizó el llamado a revisión de oficio para tomar la desiión de descarte de medida o cancelación previo concepto de la Sala Especializada . </v>
      </c>
      <c r="P146" s="29"/>
      <c r="Q146" s="45"/>
      <c r="R146" s="45"/>
    </row>
    <row r="147" spans="1:18" ht="78.75" x14ac:dyDescent="0.2">
      <c r="A147" s="28" t="e">
        <f>+VLOOKUP($D147,'[9]Dir Dispositivos '!$A$7:$BD$47,A$11,0)</f>
        <v>#VALUE!</v>
      </c>
      <c r="B147" s="28" t="str">
        <f t="shared" si="4"/>
        <v>1</v>
      </c>
      <c r="C147" s="28" t="str">
        <f t="shared" si="5"/>
        <v>1</v>
      </c>
      <c r="D147" s="45" t="s">
        <v>162</v>
      </c>
      <c r="E147" s="29" t="str">
        <f>+VLOOKUP($D147,'[9]POA-2021'!$B$9:$E$252,2,0)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7" s="30" t="str">
        <f>+VLOOKUP($D147,'[9]POA-2021'!$B$9:$E$252,3,0)</f>
        <v>Estatus Sanitario</v>
      </c>
      <c r="G147" s="29" t="str">
        <f>+VLOOKUP($D147,'[9]POA-2021'!$B$9:$E$252,4,0)</f>
        <v>4 Mejorar  el desarrollo y mantenimiento de la seguridad sanitaria del país</v>
      </c>
      <c r="H147" s="38" t="str">
        <f>+VLOOKUP($D147,'[9]Dir Dispositivos '!$A$7:$BD$47,H$11,0)</f>
        <v xml:space="preserve">1 Fortalecimiento  de la inspección  vigilancia y control de los productos competencia del Invima </v>
      </c>
      <c r="I147" s="39" t="str">
        <f>+VLOOKUP($D147,'[9]Dir Dispositivos '!$A$7:$BD$47,I$11,0)</f>
        <v>Dirección de Dispositivos Médicos</v>
      </c>
      <c r="J147" s="39" t="str">
        <f>+VLOOKUP($D147,'[9]Dir Dispositivos '!$A$7:$BD$47,J$11,0)</f>
        <v xml:space="preserve">Emitir  Evaluaciones Técnico Cientificas  por parte de las Salas Especializadas de la  Comisión Revisora </v>
      </c>
      <c r="K147" s="39" t="str">
        <f>+VLOOKUP($D147,'[9]Dir Dispositivos '!$A$7:$BD$47,K$11,0)</f>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
      <c r="L147" s="40">
        <f>+VLOOKUP($D147,'[9]Dir Dispositivos '!$A$7:$BD$47,L$11,0)</f>
        <v>210</v>
      </c>
      <c r="M147" s="41">
        <f>+VLOOKUP($D147,'[9]Dir Dispositivos '!$A$7:$BD$47,M$11,0)</f>
        <v>158</v>
      </c>
      <c r="N147" s="42">
        <f>+VLOOKUP($D147,'[9]Dir Dispositivos '!$A$7:$BD$47,N$11,0)</f>
        <v>0.75238095238095237</v>
      </c>
      <c r="O147" s="36" t="str">
        <f>+VLOOKUP($D147,'[9]Dir Dispositivos '!$A$7:$BD$47,O$11,0)</f>
        <v>Se estudiaron 47 casos: 34 casos externos y 7 solicitudes internas sobre dispositivos médicos y se estudiaron 6 casos externos para reactivos. De esto: protocolos nuevos: 4, requerimientos de protocolos previos: 7, enmiendas de protocolos: 1, informe de avances de protocolos: 4, informe de cierre de protocolos: 1, notificación desviaciones: 1, eventos adversos de protocolos: 3, otros trámites de protocolos: 4, Clasificación de DM y RD: 9, RDI CATEGORIA III: 5, consultas generales: 3 y revisiones de oficio: 3.</v>
      </c>
      <c r="P147" s="29"/>
      <c r="Q147" s="45"/>
      <c r="R147" s="45"/>
    </row>
    <row r="148" spans="1:18" ht="101.25" x14ac:dyDescent="0.2">
      <c r="A148" s="28" t="e">
        <f>+VLOOKUP($D148,'[9]Dir Dispositivos '!$A$7:$BD$47,A$11,0)</f>
        <v>#VALUE!</v>
      </c>
      <c r="B148" s="28" t="str">
        <f t="shared" si="4"/>
        <v>1</v>
      </c>
      <c r="C148" s="28" t="str">
        <f t="shared" si="5"/>
        <v>1</v>
      </c>
      <c r="D148" s="45" t="s">
        <v>163</v>
      </c>
      <c r="E148" s="29" t="str">
        <f>+VLOOKUP($D148,'[9]POA-2021'!$B$9:$E$252,2,0)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8" s="30" t="str">
        <f>+VLOOKUP($D148,'[9]POA-2021'!$B$9:$E$252,3,0)</f>
        <v>Estatus Sanitario</v>
      </c>
      <c r="G148" s="29" t="str">
        <f>+VLOOKUP($D148,'[9]POA-2021'!$B$9:$E$252,4,0)</f>
        <v>4 Mejorar  el desarrollo y mantenimiento de la seguridad sanitaria del país</v>
      </c>
      <c r="H148" s="38" t="str">
        <f>+VLOOKUP($D148,'[9]Dir Dispositivos '!$A$7:$BD$47,H$11,0)</f>
        <v xml:space="preserve">1 Fortalecimiento  de la inspección  vigilancia y control de los productos competencia del Invima </v>
      </c>
      <c r="I148" s="39" t="str">
        <f>+VLOOKUP($D148,'[9]Dir Dispositivos '!$A$7:$BD$47,I$11,0)</f>
        <v>Dirección de Dispositivos Médicos</v>
      </c>
      <c r="J148" s="39" t="str">
        <f>+VLOOKUP($D148,'[9]Dir Dispositivos '!$A$7:$BD$47,J$11,0)</f>
        <v xml:space="preserve">Emitir  Evaluaciones Técnico Cientificas  por parte de las Salas Especializadas de la  Comisión Revisora </v>
      </c>
      <c r="K148" s="39" t="str">
        <f>+VLOOKUP($D148,'[9]Dir Dispositivos '!$A$7:$BD$47,K$11,0)</f>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
      <c r="L148" s="40">
        <f>+VLOOKUP($D148,'[9]Dir Dispositivos '!$A$7:$BD$47,L$11,0)</f>
        <v>44</v>
      </c>
      <c r="M148" s="41">
        <f>+VLOOKUP($D148,'[9]Dir Dispositivos '!$A$7:$BD$47,M$11,0)</f>
        <v>37</v>
      </c>
      <c r="N148" s="42">
        <f>+VLOOKUP($D148,'[9]Dir Dispositivos '!$A$7:$BD$47,N$11,0)</f>
        <v>0.84090909090909094</v>
      </c>
      <c r="O148" s="36" t="str">
        <f>+VLOOKUP($D148,'[9]Dir Dispositivos '!$A$7:$BD$47,O$11,0)</f>
        <v xml:space="preserve">Se realizaron 13 sesiones de SDMRDIV: 5 sesiones en enero, 6 sesiones en febrero y 2 sesiones ordinaria en marzo. </v>
      </c>
      <c r="P148" s="29"/>
      <c r="Q148" s="45"/>
      <c r="R148" s="45"/>
    </row>
    <row r="149" spans="1:18" ht="168.75" x14ac:dyDescent="0.2">
      <c r="A149" s="28" t="e">
        <f>+VLOOKUP($D149,'[9]Dir Dispositivos '!$A$7:$BD$47,A$11,0)</f>
        <v>#VALUE!</v>
      </c>
      <c r="B149" s="28" t="str">
        <f t="shared" si="4"/>
        <v>1</v>
      </c>
      <c r="C149" s="28" t="str">
        <f t="shared" si="5"/>
        <v>1</v>
      </c>
      <c r="D149" s="45" t="s">
        <v>164</v>
      </c>
      <c r="E149" s="29" t="str">
        <f>+VLOOKUP($D149,'[9]POA-2021'!$B$9:$E$252,2,0)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9" s="30" t="str">
        <f>+VLOOKUP($D149,'[9]POA-2021'!$B$9:$E$252,3,0)</f>
        <v>Estatus Sanitario</v>
      </c>
      <c r="G149" s="29" t="str">
        <f>+VLOOKUP($D149,'[9]POA-2021'!$B$9:$E$252,4,0)</f>
        <v>1 Fortalecer  la inspección, vigilancia y control de los productos competencia del Invima</v>
      </c>
      <c r="H149" s="38" t="str">
        <f>+VLOOKUP($D149,'[9]Dir Dispositivos '!$A$7:$BD$47,H$11,0)</f>
        <v xml:space="preserve">1 Fortalecimiento  de la inspección  vigilancia y control de los productos competencia del Invima </v>
      </c>
      <c r="I149" s="39" t="str">
        <f>+VLOOKUP($D149,'[9]Dir Dispositivos '!$A$7:$BD$47,I$11,0)</f>
        <v>Dirección de Dispositivos Médicos</v>
      </c>
      <c r="J149" s="39" t="str">
        <f>+VLOOKUP($D149,'[9]Dir Dispositivos '!$A$7:$BD$47,J$11,0)</f>
        <v>Realizar revisión de los reportes de agotamiento de existencias y demás  trámites relacionados con la fabricación de dispositivos médicos vitales no disponibles</v>
      </c>
      <c r="K149" s="39" t="str">
        <f>+VLOOKUP($D149,'[9]Dir Dispositivos '!$A$7:$BD$47,K$11,0)</f>
        <v>Recibir y analizar las intenciones de agotamiento de existencias y demás  trámites relacionados con la fabricación de dispositivos médicos vitales no disponibles de tal forma que cumplan con el lleno de requisitos establecidos para ser publicados en la pagina web</v>
      </c>
      <c r="L149" s="40">
        <f>+VLOOKUP($D149,'[9]Dir Dispositivos '!$A$7:$BD$47,L$11,0)</f>
        <v>410</v>
      </c>
      <c r="M149" s="41">
        <f>+VLOOKUP($D149,'[9]Dir Dispositivos '!$A$7:$BD$47,M$11,0)</f>
        <v>385</v>
      </c>
      <c r="N149" s="42">
        <f>+VLOOKUP($D149,'[9]Dir Dispositivos '!$A$7:$BD$47,N$11,0)</f>
        <v>0.93902439024390238</v>
      </c>
      <c r="O149" s="36" t="str">
        <f>+VLOOKUP($D149,'[9]Dir Dispositivos '!$A$7:$BD$47,O$11,0)</f>
        <v>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v>
      </c>
      <c r="P149" s="29"/>
      <c r="Q149" s="45"/>
      <c r="R149" s="45"/>
    </row>
    <row r="150" spans="1:18" ht="78.75" x14ac:dyDescent="0.2">
      <c r="A150" s="28" t="e">
        <f>+VLOOKUP($D150,'[9]Dir Dispositivos '!$A$7:$BD$47,A$11,0)</f>
        <v>#VALUE!</v>
      </c>
      <c r="B150" s="28" t="str">
        <f t="shared" si="4"/>
        <v>1</v>
      </c>
      <c r="C150" s="28" t="str">
        <f t="shared" si="5"/>
        <v>1</v>
      </c>
      <c r="D150" s="45" t="s">
        <v>165</v>
      </c>
      <c r="E150" s="29" t="str">
        <f>+VLOOKUP($D150,'[9]POA-2021'!$B$9:$E$252,2,0)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0" s="30" t="str">
        <f>+VLOOKUP($D150,'[9]POA-2021'!$B$9:$E$252,3,0)</f>
        <v>Estatus Sanitario</v>
      </c>
      <c r="G150" s="29" t="str">
        <f>+VLOOKUP($D150,'[9]POA-2021'!$B$9:$E$252,4,0)</f>
        <v>1 Fortalecer  la inspección, vigilancia y control de los productos competencia del Invima</v>
      </c>
      <c r="H150" s="38" t="str">
        <f>+VLOOKUP($D150,'[9]Dir Dispositivos '!$A$7:$BD$47,H$11,0)</f>
        <v xml:space="preserve">1 Fortalecimiento  de la inspección  vigilancia y control de los productos competencia del Invima </v>
      </c>
      <c r="I150" s="39" t="str">
        <f>+VLOOKUP($D150,'[9]Dir Dispositivos '!$A$7:$BD$47,I$11,0)</f>
        <v>Dirección de Dispositivos Médicos</v>
      </c>
      <c r="J150" s="39" t="str">
        <f>+VLOOKUP($D150,'[9]Dir Dispositivos '!$A$7:$BD$47,J$11,0)</f>
        <v>Realizar revisión de los reportes de agotamiento de existencias y demás  trámites relacionados con la fabricación de dispositivos médicos vitales no disponibles</v>
      </c>
      <c r="K150" s="39" t="str">
        <f>+VLOOKUP($D150,'[9]Dir Dispositivos '!$A$7:$BD$47,K$11,0)</f>
        <v>Recibir y analizar las intenciones de agotamiento de existencias y demás  trámites relacionados con la fabricación de dispositivos médicos vitales no disponibles de tal forma que cumplan con el lleno de requisitos establecidos para ser publicados en la pagina web</v>
      </c>
      <c r="L150" s="40">
        <f>+VLOOKUP($D150,'[9]Dir Dispositivos '!$A$7:$BD$47,L$11,0)</f>
        <v>110</v>
      </c>
      <c r="M150" s="41">
        <f>+VLOOKUP($D150,'[9]Dir Dispositivos '!$A$7:$BD$47,M$11,0)</f>
        <v>103</v>
      </c>
      <c r="N150" s="42">
        <f>+VLOOKUP($D150,'[9]Dir Dispositivos '!$A$7:$BD$47,N$11,0)</f>
        <v>0.9363636363636364</v>
      </c>
      <c r="O150" s="36">
        <f>+VLOOKUP($D150,'[9]Dir Dispositivos '!$A$7:$BD$47,O$11,0)</f>
        <v>0</v>
      </c>
      <c r="P150" s="29"/>
      <c r="Q150" s="45"/>
      <c r="R150" s="45"/>
    </row>
    <row r="151" spans="1:18" ht="78.75" x14ac:dyDescent="0.2">
      <c r="A151" s="28" t="e">
        <f>+VLOOKUP($D151,'[9]Dir Dispositivos '!$A$7:$BD$47,A$11,0)</f>
        <v>#VALUE!</v>
      </c>
      <c r="B151" s="28" t="str">
        <f t="shared" si="4"/>
        <v>1</v>
      </c>
      <c r="C151" s="28" t="str">
        <f t="shared" si="5"/>
        <v>1</v>
      </c>
      <c r="D151" s="45" t="s">
        <v>166</v>
      </c>
      <c r="E151" s="29" t="str">
        <f>+VLOOKUP($D151,'[9]POA-2021'!$B$9:$E$252,2,0)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1" s="30" t="str">
        <f>+VLOOKUP($D151,'[9]POA-2021'!$B$9:$E$252,3,0)</f>
        <v>Estatus Sanitario</v>
      </c>
      <c r="G151" s="29" t="str">
        <f>+VLOOKUP($D151,'[9]POA-2021'!$B$9:$E$252,4,0)</f>
        <v>1 Fortalecer  la inspección, vigilancia y control de los productos competencia del Invima</v>
      </c>
      <c r="H151" s="38" t="str">
        <f>+VLOOKUP($D151,'[9]Dir Dispositivos '!$A$7:$BD$47,H$11,0)</f>
        <v xml:space="preserve">1 Fortalecimiento  de la inspección  vigilancia y control de los productos competencia del Invima </v>
      </c>
      <c r="I151" s="39" t="str">
        <f>+VLOOKUP($D151,'[9]Dir Dispositivos '!$A$7:$BD$47,I$11,0)</f>
        <v>Dirección de Dispositivos Médicos</v>
      </c>
      <c r="J151" s="39" t="str">
        <f>+VLOOKUP($D151,'[9]Dir Dispositivos '!$A$7:$BD$47,J$11,0)</f>
        <v>Absolver las consultas realizadas por los usuarios y emitir conceptos técnicos referidos a los productos competencia del área y con relación a la emergencia sanitaria</v>
      </c>
      <c r="K151" s="39" t="str">
        <f>+VLOOKUP($D151,'[9]Dir Dispositivos '!$A$7:$BD$47,K$11,0)</f>
        <v xml:space="preserve"> Dar respuesta a todas la inquietudes que surgan por parte de los usuarios y vigilados en cuanto a productos competencia de la DDMOT en el marco del Covid 19
</v>
      </c>
      <c r="L151" s="40">
        <f>+VLOOKUP($D151,'[9]Dir Dispositivos '!$A$7:$BD$47,L$11,0)</f>
        <v>23</v>
      </c>
      <c r="M151" s="41">
        <f>+VLOOKUP($D151,'[9]Dir Dispositivos '!$A$7:$BD$47,M$11,0)</f>
        <v>19</v>
      </c>
      <c r="N151" s="42">
        <f>+VLOOKUP($D151,'[9]Dir Dispositivos '!$A$7:$BD$47,N$11,0)</f>
        <v>0.82608695652173914</v>
      </c>
      <c r="O151" s="36" t="str">
        <f>+VLOOKUP($D151,'[9]Dir Dispositivos '!$A$7:$BD$47,O$11,0)</f>
        <v>Durante el primer trimestre se dio respuesta a las 10 consultas recibidas en el correo conscovid relacionadas con temas de la emergencia sanitaria.</v>
      </c>
      <c r="P151" s="29"/>
      <c r="Q151" s="45"/>
      <c r="R151" s="45"/>
    </row>
    <row r="152" spans="1:18" ht="78.75" x14ac:dyDescent="0.2">
      <c r="A152" s="28" t="e">
        <f>+VLOOKUP($D152,'[9]Dir Dispositivos '!$A$7:$BD$47,A$11,0)</f>
        <v>#VALUE!</v>
      </c>
      <c r="B152" s="28" t="str">
        <f t="shared" si="4"/>
        <v>1</v>
      </c>
      <c r="C152" s="28" t="str">
        <f t="shared" si="5"/>
        <v>1</v>
      </c>
      <c r="D152" s="45" t="s">
        <v>167</v>
      </c>
      <c r="E152" s="29" t="str">
        <f>+VLOOKUP($D152,'[9]POA-2021'!$B$9:$E$252,2,0)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2" s="30" t="str">
        <f>+VLOOKUP($D152,'[9]POA-2021'!$B$9:$E$252,3,0)</f>
        <v>Estatus Sanitario</v>
      </c>
      <c r="G152" s="29" t="str">
        <f>+VLOOKUP($D152,'[9]POA-2021'!$B$9:$E$252,4,0)</f>
        <v>1 Fortalecer  la inspección, vigilancia y control de los productos competencia del Invima</v>
      </c>
      <c r="H152" s="38" t="str">
        <f>+VLOOKUP($D152,'[9]Dir Dispositivos '!$A$7:$BD$47,H$11,0)</f>
        <v xml:space="preserve">1 Fortalecimiento  de la inspección  vigilancia y control de los productos competencia del Invima </v>
      </c>
      <c r="I152" s="39" t="str">
        <f>+VLOOKUP($D152,'[9]Dir Dispositivos '!$A$7:$BD$47,I$11,0)</f>
        <v>Dirección de Dispositivos Médicos</v>
      </c>
      <c r="J152" s="39" t="str">
        <f>+VLOOKUP($D152,'[9]Dir Dispositivos '!$A$7:$BD$47,J$11,0)</f>
        <v>Absolver las consultas realizadas por los usuarios y emitir conceptos técnicos referidos a los productos competencia del área y con relación a la emergencia sanitaria</v>
      </c>
      <c r="K152" s="39" t="str">
        <f>+VLOOKUP($D152,'[9]Dir Dispositivos '!$A$7:$BD$47,K$11,0)</f>
        <v xml:space="preserve"> Dar respuesta a todas la inquietudes que surgan por parte de los usuarios y vigilados en cuanto a productos competencia de la DDMOT en el marco del Covid 19
</v>
      </c>
      <c r="L152" s="40">
        <f>+VLOOKUP($D152,'[9]Dir Dispositivos '!$A$7:$BD$47,L$11,0)</f>
        <v>8000</v>
      </c>
      <c r="M152" s="41">
        <f>+VLOOKUP($D152,'[9]Dir Dispositivos '!$A$7:$BD$47,M$11,0)</f>
        <v>6738</v>
      </c>
      <c r="N152" s="42">
        <f>+VLOOKUP($D152,'[9]Dir Dispositivos '!$A$7:$BD$47,N$11,0)</f>
        <v>0.84225000000000005</v>
      </c>
      <c r="O152" s="36" t="str">
        <f>+VLOOKUP($D152,'[9]Dir Dispositivos '!$A$7:$BD$47,O$11,0)</f>
        <v>Durante el primer trimestre se atendieron 1882 usuarios por los diferentes canales de la Dirección de dispositivos entre los cuales se encuentran: telefono y chat. El 80% de las consultas atendidas refieren a temas de registros sanitarios, mientras que el 20% restante refieren a temas de visitas y tecnovigilancia.</v>
      </c>
      <c r="P152" s="29"/>
      <c r="Q152" s="45"/>
      <c r="R152" s="45"/>
    </row>
    <row r="153" spans="1:18" ht="45" x14ac:dyDescent="0.2">
      <c r="A153" s="28" t="e">
        <f>+VLOOKUP($D153,'[9]Dir Dispositivos '!$A$7:$BD$47,A$11,0)</f>
        <v>#VALUE!</v>
      </c>
      <c r="B153" s="28" t="str">
        <f t="shared" si="4"/>
        <v>2</v>
      </c>
      <c r="C153" s="28" t="str">
        <f t="shared" si="5"/>
        <v>3</v>
      </c>
      <c r="D153" s="45" t="s">
        <v>168</v>
      </c>
      <c r="E153" s="29" t="str">
        <f>+VLOOKUP($D153,'[9]POA-2021'!$B$9:$E$252,2,0)</f>
        <v xml:space="preserve">2 Prestar servicios con estándares de calidad para afianzar la confianza de la población </v>
      </c>
      <c r="F153" s="30" t="str">
        <f>+VLOOKUP($D153,'[9]POA-2021'!$B$9:$E$252,3,0)</f>
        <v>Eficiencia</v>
      </c>
      <c r="G153" s="29" t="str">
        <f>+VLOOKUP($D153,'[9]POA-2021'!$B$9:$E$252,4,0)</f>
        <v>8 Fortalecer la gestión de los procesos administrativos y de apoyo de la Entidad</v>
      </c>
      <c r="H153" s="38" t="str">
        <f>+VLOOKUP($D153,'[9]Dir Dispositivos '!$A$7:$BD$47,H$11,0)</f>
        <v xml:space="preserve">3 Fortalecimiento institucional de la gestión administrativa y de apoyo del Invima </v>
      </c>
      <c r="I153" s="39" t="str">
        <f>+VLOOKUP($D153,'[9]Dir Dispositivos '!$A$7:$BD$47,I$11,0)</f>
        <v>Dirección de Dispositivos Médicos</v>
      </c>
      <c r="J153" s="39" t="str">
        <f>+VLOOKUP($D153,'[9]Dir Dispositivos '!$A$7:$BD$47,J$11,0)</f>
        <v>Ejecutar el 95%  de los recursos del presupuesto de invesión apropiado para la vigencia</v>
      </c>
      <c r="K153" s="39" t="str">
        <f>+VLOOKUP($D153,'[9]Dir Dispositivos '!$A$7:$BD$47,K$11,0)</f>
        <v>Cumplir con la ejecución del presupuesto de inversión apropiado a la dependencia de acuerdo a los lineamientos establecidos por la Oficina Asesora de Planeación</v>
      </c>
      <c r="L153" s="46">
        <f>+VLOOKUP($D153,'[9]Dir Dispositivos '!$A$7:$BD$47,L$11,0)</f>
        <v>1619718346.95</v>
      </c>
      <c r="M153" s="41">
        <f>+VLOOKUP($D153,'[9]Dir Dispositivos '!$A$7:$BD$47,M$11,0)</f>
        <v>1069854107</v>
      </c>
      <c r="N153" s="42">
        <f>+VLOOKUP($D153,'[9]Dir Dispositivos '!$A$7:$BD$47,N$11,0)</f>
        <v>0.66051860745701974</v>
      </c>
      <c r="O153" s="36" t="str">
        <f>+VLOOKUP($D153,'[9]Dir Dispositivos '!$A$7:$BD$47,O$11,0)</f>
        <v xml:space="preserve">1. Ejecución a la fecha conforme a lo programado. La principal ejecucion se centra en la suscripcion de los contratos de prestación de servicios.
</v>
      </c>
      <c r="P153" s="29"/>
      <c r="Q153" s="45"/>
      <c r="R153" s="45"/>
    </row>
    <row r="154" spans="1:18" ht="78.75" x14ac:dyDescent="0.2">
      <c r="A154" s="28" t="e">
        <f>+VLOOKUP($D154,'[9]Dir Cosméticos'!$A$7:$BD$25,A$11,0)</f>
        <v>#VALUE!</v>
      </c>
      <c r="B154" s="28" t="str">
        <f t="shared" si="4"/>
        <v>1</v>
      </c>
      <c r="C154" s="28" t="str">
        <f t="shared" si="5"/>
        <v>1</v>
      </c>
      <c r="D154" s="45" t="s">
        <v>169</v>
      </c>
      <c r="E154" s="29" t="str">
        <f>+VLOOKUP($D154,'[9]POA-2021'!$B$9:$E$252,2,0)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4" s="30" t="str">
        <f>+VLOOKUP($D154,'[9]POA-2021'!$B$9:$E$252,3,0)</f>
        <v>Estatus Sanitario</v>
      </c>
      <c r="G154" s="29" t="str">
        <f>+VLOOKUP($D154,'[9]POA-2021'!$B$9:$E$252,4,0)</f>
        <v>4 Mejorar  el desarrollo y mantenimiento de la seguridad sanitaria del país</v>
      </c>
      <c r="H154" s="38" t="str">
        <f>+VLOOKUP($D154,'[9]Dir Cosméticos'!$A$7:$BD$25,H$11,0)</f>
        <v xml:space="preserve">1 Fortalecimiento  de la inspección  vigilancia y control de los productos competencia del Invima </v>
      </c>
      <c r="I154" s="39" t="str">
        <f>+VLOOKUP($D154,'[9]Dir Cosméticos'!$A$7:$BD$25,I$11,0)</f>
        <v>Dirección de Cosméticos</v>
      </c>
      <c r="J154" s="39" t="str">
        <f>+VLOOKUP($D154,'[9]Dir Cosméticos'!$A$7:$BD$25,J$11,0)</f>
        <v>Realizar capacitación a entes descentralizados y otros Actoresde los productos y establecimientos competencia de nuestra Dirección</v>
      </c>
      <c r="K154" s="39" t="str">
        <f>+VLOOKUP($D154,'[9]Dir Cosméticos'!$A$7:$BD$25,K$11,0)</f>
        <v>1- Brindar capacitación a los Entes descentralizados y colectivos de usuarios en temas relacionados con los
asuntos competencia del Invima</v>
      </c>
      <c r="L154" s="40">
        <f>+VLOOKUP($D154,'[9]Dir Cosméticos'!$A$7:$BD$25,L$11,0)</f>
        <v>14</v>
      </c>
      <c r="M154" s="41">
        <f>+VLOOKUP($D154,'[9]Dir Cosméticos'!$A$7:$BD$25,M$11,0)</f>
        <v>13</v>
      </c>
      <c r="N154" s="42">
        <f>+VLOOKUP($D154,'[9]Dir Cosméticos'!$A$7:$BD$25,N$11,0)</f>
        <v>0.9285714285714286</v>
      </c>
      <c r="O154" s="36" t="str">
        <f>+VLOOKUP($D154,'[9]Dir Cosméticos'!$A$7:$BD$25,O$11,0)</f>
        <v xml:space="preserve">1. Resultados Alcanzados a la fecha: Para el primer  trimestre se realizaron 2 (dos) capacitaciones en modalidad virtual, con una asistencia  de 145 personas, el porcentaje de ejecución es de 13,33% con respecto a la meta propuesta.
Los temas dictados fueron: en febrero relacionados con etiquetado y rotulado y en marzo el Invima y su papel de IVC, el proceso de NSO y en BPM
2. Inconvenientes presentados: No aplica
3. Acciones de Mejora si aplican: </v>
      </c>
      <c r="P154" s="29"/>
      <c r="Q154" s="45"/>
      <c r="R154" s="45"/>
    </row>
    <row r="155" spans="1:18" ht="78.75" x14ac:dyDescent="0.2">
      <c r="A155" s="28" t="e">
        <f>+VLOOKUP($D155,'[9]Dir Cosméticos'!$A$7:$BD$25,A$11,0)</f>
        <v>#VALUE!</v>
      </c>
      <c r="B155" s="28" t="str">
        <f t="shared" si="4"/>
        <v>1</v>
      </c>
      <c r="C155" s="28" t="str">
        <f t="shared" si="5"/>
        <v>1</v>
      </c>
      <c r="D155" s="45" t="s">
        <v>170</v>
      </c>
      <c r="E155" s="29" t="str">
        <f>+VLOOKUP($D155,'[9]POA-2021'!$B$9:$E$252,2,0)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5" s="30" t="str">
        <f>+VLOOKUP($D155,'[9]POA-2021'!$B$9:$E$252,3,0)</f>
        <v>Estatus Sanitario</v>
      </c>
      <c r="G155" s="29" t="str">
        <f>+VLOOKUP($D155,'[9]POA-2021'!$B$9:$E$252,4,0)</f>
        <v>4 Mejorar  el desarrollo y mantenimiento de la seguridad sanitaria del país</v>
      </c>
      <c r="H155" s="38" t="str">
        <f>+VLOOKUP($D155,'[9]Dir Cosméticos'!$A$7:$BD$25,H$11,0)</f>
        <v xml:space="preserve">1 Fortalecimiento  de la inspección  vigilancia y control de los productos competencia del Invima </v>
      </c>
      <c r="I155" s="39" t="str">
        <f>+VLOOKUP($D155,'[9]Dir Cosméticos'!$A$7:$BD$25,I$11,0)</f>
        <v>Dirección de Cosméticos</v>
      </c>
      <c r="J155" s="39" t="str">
        <f>+VLOOKUP($D155,'[9]Dir Cosméticos'!$A$7:$BD$25,J$11,0)</f>
        <v>Realizar Asistencia técnica a entes descentralizados y otros Actoresde los productos y establecimientos competencia de nuestra Dirección</v>
      </c>
      <c r="K155" s="39" t="str">
        <f>+VLOOKUP($D155,'[9]Dir Cosméticos'!$A$7:$BD$25,K$11,0)</f>
        <v>2-Brindar asistencia técnica a los Entes descentralizados relacionada con los asuntos de competencia del Invima</v>
      </c>
      <c r="L155" s="40">
        <f>+VLOOKUP($D155,'[9]Dir Cosméticos'!$A$7:$BD$25,L$11,0)</f>
        <v>3</v>
      </c>
      <c r="M155" s="41">
        <f>+VLOOKUP($D155,'[9]Dir Cosméticos'!$A$7:$BD$25,M$11,0)</f>
        <v>2</v>
      </c>
      <c r="N155" s="42">
        <f>+VLOOKUP($D155,'[9]Dir Cosméticos'!$A$7:$BD$25,N$11,0)</f>
        <v>0.66666666666666663</v>
      </c>
      <c r="O155" s="36" t="str">
        <f>+VLOOKUP($D155,'[9]Dir Cosméticos'!$A$7:$BD$25,O$11,0)</f>
        <v xml:space="preserve">1. Resultados Alcanzados a la fecha: Se planificaron 6 Asistencias Técnicas a - de 75 km. De las cuales no se ha realizado ninguna, debido a que  el primer trimestre se dió prioridad a evacuar certificados de capacidad de producción para estar sobre los tiempos.  
2. Inconvenientes presentados: No aplica
3. Acciones de Mejora si aplican: Se seguirá revisando esta meta para analizar si se pide cambio </v>
      </c>
      <c r="P155" s="29"/>
      <c r="Q155" s="45"/>
      <c r="R155" s="45"/>
    </row>
    <row r="156" spans="1:18" ht="78.75" x14ac:dyDescent="0.2">
      <c r="A156" s="28" t="e">
        <f>+VLOOKUP($D156,'[9]Dir Cosméticos'!$A$7:$BD$25,A$11,0)</f>
        <v>#VALUE!</v>
      </c>
      <c r="B156" s="28" t="str">
        <f t="shared" si="4"/>
        <v>1</v>
      </c>
      <c r="C156" s="28" t="str">
        <f t="shared" si="5"/>
        <v>1</v>
      </c>
      <c r="D156" s="45" t="s">
        <v>171</v>
      </c>
      <c r="E156" s="29" t="str">
        <f>+VLOOKUP($D156,'[9]POA-2021'!$B$9:$E$252,2,0)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6" s="30" t="str">
        <f>+VLOOKUP($D156,'[9]POA-2021'!$B$9:$E$252,3,0)</f>
        <v>Estatus Sanitario</v>
      </c>
      <c r="G156" s="29" t="str">
        <f>+VLOOKUP($D156,'[9]POA-2021'!$B$9:$E$252,4,0)</f>
        <v>1 Fortalecer  la inspección, vigilancia y control de los productos competencia del Invima</v>
      </c>
      <c r="H156" s="38" t="str">
        <f>+VLOOKUP($D156,'[9]Dir Cosméticos'!$A$7:$BD$25,H$11,0)</f>
        <v xml:space="preserve">1 Fortalecimiento  de la inspección  vigilancia y control de los productos competencia del Invima </v>
      </c>
      <c r="I156" s="39" t="str">
        <f>+VLOOKUP($D156,'[9]Dir Cosméticos'!$A$7:$BD$25,I$11,0)</f>
        <v>Dirección de Cosméticos</v>
      </c>
      <c r="J156" s="39" t="str">
        <f>+VLOOKUP($D156,'[9]Dir Cosméticos'!$A$7:$BD$25,J$11,0)</f>
        <v>Realizar visitas con proposito de certificación a productos de cosméticos, aseo y  plaguicidas de uso domèstico otorgadas</v>
      </c>
      <c r="K156" s="39" t="str">
        <f>+VLOOKUP($D156,'[9]Dir Cosméticos'!$A$7:$BD$25,K$11,0)</f>
        <v>3- Garantizar que las empresas fabricantes nacionales e importadoras de los productos competencia del Invima reunen las condiciones tecnico sanitarias  mínimas para llevar a cabo los procesos de fabricación, almacenamiento y acondicionamiento.</v>
      </c>
      <c r="L156" s="40">
        <f>+VLOOKUP($D156,'[9]Dir Cosméticos'!$A$7:$BD$25,L$11,0)</f>
        <v>150</v>
      </c>
      <c r="M156" s="41">
        <f>+VLOOKUP($D156,'[9]Dir Cosméticos'!$A$7:$BD$25,M$11,0)</f>
        <v>114</v>
      </c>
      <c r="N156" s="42">
        <f>+VLOOKUP($D156,'[9]Dir Cosméticos'!$A$7:$BD$25,N$11,0)</f>
        <v>0.76</v>
      </c>
      <c r="O156" s="36" t="str">
        <f>+VLOOKUP($D156,'[9]Dir Cosméticos'!$A$7:$BD$25,O$11,0)</f>
        <v xml:space="preserve">1. Resultados Alcanzados a la fecha: De las 170 visitas con propósito de certificación a productos de cosméticos, aseo y plaguicidas de uso doméstico planeadas en el primer trimestre se han ejecutado 25 Visitas; 4 a +75 km y 21 a -75km, mostrando un avance del 14,71% con relación a la meta anual. Distribuidas asi: CCP COSMETICOS con un total de 15 visitas (3 a +de 75 km y 12 a -75 km); CCP ASEO con un total de 10 visitas (1 a + de 75km y 9 a -75 km)
2. Inconvenientes presentados si aplican
3. Acciones de Mejora si aplican: </v>
      </c>
      <c r="P156" s="29"/>
      <c r="Q156" s="45"/>
      <c r="R156" s="45"/>
    </row>
    <row r="157" spans="1:18" ht="78.75" x14ac:dyDescent="0.2">
      <c r="A157" s="28" t="e">
        <f>+VLOOKUP($D157,'[9]Dir Cosméticos'!$A$7:$BD$25,A$11,0)</f>
        <v>#VALUE!</v>
      </c>
      <c r="B157" s="28" t="str">
        <f t="shared" si="4"/>
        <v>1</v>
      </c>
      <c r="C157" s="28" t="str">
        <f t="shared" si="5"/>
        <v>1</v>
      </c>
      <c r="D157" s="45" t="s">
        <v>172</v>
      </c>
      <c r="E157" s="29" t="str">
        <f>+VLOOKUP($D157,'[9]POA-2021'!$B$9:$E$252,2,0)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7" s="30" t="str">
        <f>+VLOOKUP($D157,'[9]POA-2021'!$B$9:$E$252,3,0)</f>
        <v>Estatus Sanitario</v>
      </c>
      <c r="G157" s="29" t="str">
        <f>+VLOOKUP($D157,'[9]POA-2021'!$B$9:$E$252,4,0)</f>
        <v>1 Fortalecer  la inspección, vigilancia y control de los productos competencia del Invima</v>
      </c>
      <c r="H157" s="38" t="str">
        <f>+VLOOKUP($D157,'[9]Dir Cosméticos'!$A$7:$BD$25,H$11,0)</f>
        <v xml:space="preserve">1 Fortalecimiento  de la inspección  vigilancia y control de los productos competencia del Invima </v>
      </c>
      <c r="I157" s="39" t="str">
        <f>+VLOOKUP($D157,'[9]Dir Cosméticos'!$A$7:$BD$25,I$11,0)</f>
        <v>Dirección de Cosméticos</v>
      </c>
      <c r="J157" s="39" t="str">
        <f>+VLOOKUP($D157,'[9]Dir Cosméticos'!$A$7:$BD$25,J$11,0)</f>
        <v>Realizar visitas con proposito de confirmación de la certificación a productos  de cosméticos, aseo y  plaguicidas de uso domèstico otorgadas bajo la metodología virtual</v>
      </c>
      <c r="K157" s="39" t="str">
        <f>+VLOOKUP($D157,'[9]Dir Cosméticos'!$A$7:$BD$25,K$11,0)</f>
        <v>3- Garantizar que las empresas fabricantes nacionales e importadoras de los productos competencia del Invima reunen las condiciones tecnico sanitarias  mínimas para llevar a cabo los procesos de fabricación, almacenamiento y acondicionamiento.</v>
      </c>
      <c r="L157" s="40">
        <f>+VLOOKUP($D157,'[9]Dir Cosméticos'!$A$7:$BD$25,L$11,0)</f>
        <v>40</v>
      </c>
      <c r="M157" s="41">
        <f>+VLOOKUP($D157,'[9]Dir Cosméticos'!$A$7:$BD$25,M$11,0)</f>
        <v>34</v>
      </c>
      <c r="N157" s="42">
        <f>+VLOOKUP($D157,'[9]Dir Cosméticos'!$A$7:$BD$25,N$11,0)</f>
        <v>0.85</v>
      </c>
      <c r="O157" s="36" t="str">
        <f>+VLOOKUP($D157,'[9]Dir Cosméticos'!$A$7:$BD$25,O$11,0)</f>
        <v xml:space="preserve">1. Resultados Alcanzados a la fecha: De las 108 visitas planeadas, en el primer trimestre se han ejecutado 3 Visitas a +75, mostrando un avance del 2,78% con relación a la meta anual. Distribuidas asi: CCP COSMETICOS  2 visitas, CCP ASEO con 1 visita.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seguira revisando para analizar si se pide cambio de meta </v>
      </c>
      <c r="P157" s="29"/>
      <c r="Q157" s="45"/>
      <c r="R157" s="45"/>
    </row>
    <row r="158" spans="1:18" ht="78.75" x14ac:dyDescent="0.2">
      <c r="A158" s="28" t="e">
        <f>+VLOOKUP($D158,'[9]Dir Cosméticos'!$A$7:$BD$25,A$11,0)</f>
        <v>#VALUE!</v>
      </c>
      <c r="B158" s="28" t="str">
        <f t="shared" si="4"/>
        <v>1</v>
      </c>
      <c r="C158" s="28" t="str">
        <f t="shared" si="5"/>
        <v>1</v>
      </c>
      <c r="D158" s="45" t="s">
        <v>173</v>
      </c>
      <c r="E158" s="29" t="str">
        <f>+VLOOKUP($D158,'[9]POA-2021'!$B$9:$E$252,2,0)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8" s="30" t="str">
        <f>+VLOOKUP($D158,'[9]POA-2021'!$B$9:$E$252,3,0)</f>
        <v>Estatus Sanitario</v>
      </c>
      <c r="G158" s="29" t="str">
        <f>+VLOOKUP($D158,'[9]POA-2021'!$B$9:$E$252,4,0)</f>
        <v>1 Fortalecer  la inspección, vigilancia y control de los productos competencia del Invima</v>
      </c>
      <c r="H158" s="38" t="str">
        <f>+VLOOKUP($D158,'[9]Dir Cosméticos'!$A$7:$BD$25,H$11,0)</f>
        <v xml:space="preserve">1 Fortalecimiento  de la inspección  vigilancia y control de los productos competencia del Invima </v>
      </c>
      <c r="I158" s="39" t="str">
        <f>+VLOOKUP($D158,'[9]Dir Cosméticos'!$A$7:$BD$25,I$11,0)</f>
        <v>Dirección de Cosméticos</v>
      </c>
      <c r="J158" s="39" t="str">
        <f>+VLOOKUP($D158,'[9]Dir Cosméticos'!$A$7:$BD$25,J$11,0)</f>
        <v>Hacer Seguimiento a las certificaciones en productos  de cosméticos, aseo y  plaguicidas de uso domèstico otorgadas</v>
      </c>
      <c r="K158" s="39" t="str">
        <f>+VLOOKUP($D158,'[9]Dir Cosméticos'!$A$7:$BD$25,K$11,0)</f>
        <v>4- Garantizar que las empresas fabricantes nacionales e importadoras de  los productos competencia del Invima reunen las condiciones tecnico sanitarias  mínimas para llevar a cabo los procesos de fabricación, almacenamiento y acondicionamiento</v>
      </c>
      <c r="L158" s="40">
        <f>+VLOOKUP($D158,'[9]Dir Cosméticos'!$A$7:$BD$25,L$11,0)</f>
        <v>46</v>
      </c>
      <c r="M158" s="41">
        <f>+VLOOKUP($D158,'[9]Dir Cosméticos'!$A$7:$BD$25,M$11,0)</f>
        <v>18</v>
      </c>
      <c r="N158" s="42">
        <f>+VLOOKUP($D158,'[9]Dir Cosméticos'!$A$7:$BD$25,N$11,0)</f>
        <v>0.39130434782608697</v>
      </c>
      <c r="O158" s="36" t="str">
        <f>+VLOOKUP($D158,'[9]Dir Cosméticos'!$A$7:$BD$25,O$11,0)</f>
        <v xml:space="preserve">1. Resultados Alcanzados a la fecha: De las 55 visitas para hacer Seguimiento a las certificaciones en productos  de cosméticos, aseo y  plaguicidas de uso doméstico otorgadas 30 a +75 km y 25 a -75 km, en el primer trimestre se realizó 1 Visita a +75 km, mostrando un avance del 1,82% con relación a la meta anual.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
      <c r="P158" s="29"/>
      <c r="Q158" s="45"/>
      <c r="R158" s="45"/>
    </row>
    <row r="159" spans="1:18" ht="78.75" x14ac:dyDescent="0.2">
      <c r="A159" s="28" t="e">
        <f>+VLOOKUP($D159,'[9]Dir Cosméticos'!$A$7:$BD$25,A$11,0)</f>
        <v>#VALUE!</v>
      </c>
      <c r="B159" s="28" t="str">
        <f t="shared" si="4"/>
        <v>1</v>
      </c>
      <c r="C159" s="28" t="str">
        <f t="shared" si="5"/>
        <v>1</v>
      </c>
      <c r="D159" s="45" t="s">
        <v>174</v>
      </c>
      <c r="E159" s="29" t="str">
        <f>+VLOOKUP($D159,'[9]POA-2021'!$B$9:$E$252,2,0)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9" s="30" t="str">
        <f>+VLOOKUP($D159,'[9]POA-2021'!$B$9:$E$252,3,0)</f>
        <v>Estatus Sanitario</v>
      </c>
      <c r="G159" s="29" t="str">
        <f>+VLOOKUP($D159,'[9]POA-2021'!$B$9:$E$252,4,0)</f>
        <v>1 Fortalecer  la inspección, vigilancia y control de los productos competencia del Invima</v>
      </c>
      <c r="H159" s="38" t="str">
        <f>+VLOOKUP($D159,'[9]Dir Cosméticos'!$A$7:$BD$25,H$11,0)</f>
        <v xml:space="preserve">1 Fortalecimiento  de la inspección  vigilancia y control de los productos competencia del Invima </v>
      </c>
      <c r="I159" s="39" t="str">
        <f>+VLOOKUP($D159,'[9]Dir Cosméticos'!$A$7:$BD$25,I$11,0)</f>
        <v>Dirección de Cosméticos</v>
      </c>
      <c r="J159" s="39" t="str">
        <f>+VLOOKUP($D159,'[9]Dir Cosméticos'!$A$7:$BD$25,J$11,0)</f>
        <v>Realizar Visitas de verificacion de cumplimiento de lineamientos a la DIROS de los productos y establecimiento de nuestra competencia</v>
      </c>
      <c r="K159" s="39" t="str">
        <f>+VLOOKUP($D159,'[9]Dir Cosméticos'!$A$7:$BD$25,K$11,0)</f>
        <v>6- Verificar el cumplimiento de lineamientos a la DIROS</v>
      </c>
      <c r="L159" s="40">
        <f>+VLOOKUP($D159,'[9]Dir Cosméticos'!$A$7:$BD$25,L$11,0)</f>
        <v>4</v>
      </c>
      <c r="M159" s="41">
        <f>+VLOOKUP($D159,'[9]Dir Cosméticos'!$A$7:$BD$25,M$11,0)</f>
        <v>2</v>
      </c>
      <c r="N159" s="42">
        <f>+VLOOKUP($D159,'[9]Dir Cosméticos'!$A$7:$BD$25,N$11,0)</f>
        <v>0.5</v>
      </c>
      <c r="O159" s="36" t="str">
        <f>+VLOOKUP($D159,'[9]Dir Cosméticos'!$A$7:$BD$25,O$11,0)</f>
        <v xml:space="preserve">1. Resultados Alcanzados a la fecha: De las 9 visitas a  realizar de Diros 8 a nivel nacional y 1 en Bogotá,  no se ha ejecutado ninguna.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
      <c r="P159" s="29"/>
      <c r="Q159" s="45"/>
      <c r="R159" s="45"/>
    </row>
    <row r="160" spans="1:18" ht="78.75" x14ac:dyDescent="0.2">
      <c r="A160" s="28" t="e">
        <f>+VLOOKUP($D160,'[9]Dir Cosméticos'!$A$7:$BD$25,A$11,0)</f>
        <v>#VALUE!</v>
      </c>
      <c r="B160" s="28" t="str">
        <f t="shared" si="4"/>
        <v>1</v>
      </c>
      <c r="C160" s="28" t="str">
        <f t="shared" si="5"/>
        <v>1</v>
      </c>
      <c r="D160" s="45" t="s">
        <v>175</v>
      </c>
      <c r="E160" s="29" t="str">
        <f>+VLOOKUP($D160,'[9]POA-2021'!$B$9:$E$252,2,0)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0" s="30" t="str">
        <f>+VLOOKUP($D160,'[9]POA-2021'!$B$9:$E$252,3,0)</f>
        <v>Estatus Sanitario</v>
      </c>
      <c r="G160" s="29" t="str">
        <f>+VLOOKUP($D160,'[9]POA-2021'!$B$9:$E$252,4,0)</f>
        <v>1 Fortalecer  la inspección, vigilancia y control de los productos competencia del Invima</v>
      </c>
      <c r="H160" s="38" t="str">
        <f>+VLOOKUP($D160,'[9]Dir Cosméticos'!$A$7:$BD$25,H$11,0)</f>
        <v xml:space="preserve">1 Fortalecimiento  de la inspección  vigilancia y control de los productos competencia del Invima </v>
      </c>
      <c r="I160" s="39" t="str">
        <f>+VLOOKUP($D160,'[9]Dir Cosméticos'!$A$7:$BD$25,I$11,0)</f>
        <v>Dirección de Cosméticos</v>
      </c>
      <c r="J160" s="39" t="str">
        <f>+VLOOKUP($D160,'[9]Dir Cosméticos'!$A$7:$BD$25,J$11,0)</f>
        <v>Realizar visitas de IVC competencia de la Dirección de los productos y establecimientos de nuestra competencia.</v>
      </c>
      <c r="K160" s="39" t="str">
        <f>+VLOOKUP($D160,'[9]Dir Cosméticos'!$A$7:$BD$25,K$11,0)</f>
        <v>5- Realizar la ejecución de las actividades de inspección, vigilancia y control</v>
      </c>
      <c r="L160" s="40">
        <f>+VLOOKUP($D160,'[9]Dir Cosméticos'!$A$7:$BD$25,L$11,0)</f>
        <v>7</v>
      </c>
      <c r="M160" s="41">
        <f>+VLOOKUP($D160,'[9]Dir Cosméticos'!$A$7:$BD$25,M$11,0)</f>
        <v>6</v>
      </c>
      <c r="N160" s="42">
        <f>+VLOOKUP($D160,'[9]Dir Cosméticos'!$A$7:$BD$25,N$11,0)</f>
        <v>0.8571428571428571</v>
      </c>
      <c r="O160" s="36" t="str">
        <f>+VLOOKUP($D160,'[9]Dir Cosméticos'!$A$7:$BD$25,O$11,0)</f>
        <v>1. Resultados Alcanzados a la fecha: de las 30 visitas planeadas de IVC competencia de la Dirección, 10 a nivel nacional y 20 en Bogotá, para el primer trimestre se han ejecutado 3: 1 a nivel Nacional y 2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Inconvenientes presentados
3. Acciones de Mejora si aplican</v>
      </c>
      <c r="P160" s="29"/>
      <c r="Q160" s="45"/>
      <c r="R160" s="45"/>
    </row>
    <row r="161" spans="1:18" ht="90" x14ac:dyDescent="0.2">
      <c r="A161" s="28" t="e">
        <f>+VLOOKUP($D161,'[9]Dir Cosméticos'!$A$7:$BD$25,A$11,0)</f>
        <v>#VALUE!</v>
      </c>
      <c r="B161" s="28" t="str">
        <f t="shared" si="4"/>
        <v>1</v>
      </c>
      <c r="C161" s="28" t="str">
        <f t="shared" si="5"/>
        <v>1</v>
      </c>
      <c r="D161" s="45" t="s">
        <v>176</v>
      </c>
      <c r="E161" s="29" t="str">
        <f>+VLOOKUP($D161,'[9]POA-2021'!$B$9:$E$252,2,0)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1" s="30" t="str">
        <f>+VLOOKUP($D161,'[9]POA-2021'!$B$9:$E$252,3,0)</f>
        <v>Estatus Sanitario</v>
      </c>
      <c r="G161" s="29" t="str">
        <f>+VLOOKUP($D161,'[9]POA-2021'!$B$9:$E$252,4,0)</f>
        <v>1 Fortalecer  la inspección, vigilancia y control de los productos competencia del Invima</v>
      </c>
      <c r="H161" s="38" t="str">
        <f>+VLOOKUP($D161,'[9]Dir Cosméticos'!$A$7:$BD$25,H$11,0)</f>
        <v xml:space="preserve">1 Fortalecimiento  de la inspección  vigilancia y control de los productos competencia del Invima </v>
      </c>
      <c r="I161" s="39" t="str">
        <f>+VLOOKUP($D161,'[9]Dir Cosméticos'!$A$7:$BD$25,I$11,0)</f>
        <v>Dirección de Cosméticos</v>
      </c>
      <c r="J161" s="39" t="str">
        <f>+VLOOKUP($D161,'[9]Dir Cosméticos'!$A$7:$BD$25,J$11,0)</f>
        <v xml:space="preserve">Realizar la recolección de las muestras requeridas para demuestra de calidad de cosmeticos, higiene doméstica, absorbentes de higiene personal y plaguicidas </v>
      </c>
      <c r="K161" s="39" t="str">
        <f>+VLOOKUP($D161,'[9]Dir Cosméticos'!$A$7:$BD$25,K$11,0)</f>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
      <c r="L161" s="40">
        <f>+VLOOKUP($D161,'[9]Dir Cosméticos'!$A$7:$BD$25,L$11,0)</f>
        <v>49</v>
      </c>
      <c r="M161" s="41">
        <f>+VLOOKUP($D161,'[9]Dir Cosméticos'!$A$7:$BD$25,M$11,0)</f>
        <v>30</v>
      </c>
      <c r="N161" s="42">
        <f>+VLOOKUP($D161,'[9]Dir Cosméticos'!$A$7:$BD$25,N$11,0)</f>
        <v>0.61224489795918369</v>
      </c>
      <c r="O161" s="36" t="str">
        <f>+VLOOKUP($D161,'[9]Dir Cosméticos'!$A$7:$BD$25,O$11,0)</f>
        <v>1. Resultados Alcanzados a la fecha: De las 49 visitas programadas (38 a nivel nacional y 11 en Bogotá) no se realizó ninguna, se planea iniciar en el mes de mayo cuando ya se cuente con el contrato de transporte de muestras.
2. Inconvenientes presentados
3. Acciones de Mejora si aplican</v>
      </c>
      <c r="P161" s="29"/>
      <c r="Q161" s="45"/>
      <c r="R161" s="45"/>
    </row>
    <row r="162" spans="1:18" ht="78.75" x14ac:dyDescent="0.2">
      <c r="A162" s="28" t="e">
        <f>+VLOOKUP($D162,'[9]Dir Cosméticos'!$A$7:$BD$25,A$11,0)</f>
        <v>#VALUE!</v>
      </c>
      <c r="B162" s="28" t="str">
        <f t="shared" si="4"/>
        <v>1</v>
      </c>
      <c r="C162" s="28" t="str">
        <f t="shared" si="5"/>
        <v>1</v>
      </c>
      <c r="D162" s="45" t="s">
        <v>177</v>
      </c>
      <c r="E162" s="29" t="str">
        <f>+VLOOKUP($D162,'[9]POA-2021'!$B$9:$E$252,2,0)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2" s="30" t="str">
        <f>+VLOOKUP($D162,'[9]POA-2021'!$B$9:$E$252,3,0)</f>
        <v>Estatus Sanitario</v>
      </c>
      <c r="G162" s="29" t="str">
        <f>+VLOOKUP($D162,'[9]POA-2021'!$B$9:$E$252,4,0)</f>
        <v>1 Fortalecer  la inspección, vigilancia y control de los productos competencia del Invima</v>
      </c>
      <c r="H162" s="38" t="str">
        <f>+VLOOKUP($D162,'[9]Dir Cosméticos'!$A$7:$BD$25,H$11,0)</f>
        <v xml:space="preserve">1 Fortalecimiento  de la inspección  vigilancia y control de los productos competencia del Invima </v>
      </c>
      <c r="I162" s="39" t="str">
        <f>+VLOOKUP($D162,'[9]Dir Cosméticos'!$A$7:$BD$25,I$11,0)</f>
        <v>Dirección de Cosméticos</v>
      </c>
      <c r="J162" s="39" t="str">
        <f>+VLOOKUP($D162,'[9]Dir Cosméticos'!$A$7:$BD$25,J$11,0)</f>
        <v xml:space="preserve">Realizar estudios y gestionar trámites de Notificaciones Sanitarias Obligatorias y Registro Sanitarios Nuevos de Produtos cosméticos, higiene doméstica, absorbentes de higiene personal y plaguicidas </v>
      </c>
      <c r="K162" s="39" t="str">
        <f>+VLOOKUP($D162,'[9]Dir Cosméticos'!$A$7:$BD$25,K$11,0)</f>
        <v>8- Adelantar estudios de los trámites nuevos asociados a cosméticos, higiene doméstica, absorbentes de higiene personal y plaguicidas.</v>
      </c>
      <c r="L162" s="40">
        <f>+VLOOKUP($D162,'[9]Dir Cosméticos'!$A$7:$BD$25,L$11,0)</f>
        <v>8290</v>
      </c>
      <c r="M162" s="41">
        <f>+VLOOKUP($D162,'[9]Dir Cosméticos'!$A$7:$BD$25,M$11,0)</f>
        <v>6775</v>
      </c>
      <c r="N162" s="42">
        <f>+VLOOKUP($D162,'[9]Dir Cosméticos'!$A$7:$BD$25,N$11,0)</f>
        <v>0.81724969843184558</v>
      </c>
      <c r="O162" s="36" t="str">
        <f>+VLOOKUP($D162,'[9]Dir Cosméticos'!$A$7:$BD$25,O$11,0)</f>
        <v>1. Resultados Alcanzados a la fecha: De los 8100 trámites programados de Registro Sanitario-NS-NSO- nuevos, reconocimientos para productos cosméticos, productos de higiene doméstica y Plaguicidas, en el primer trimestre se realizaron  1520 con lo cual se obtiene  un  cumplimiento acumulado del 18,77%. 
Los 1520  trámites realizados en el primer trimestre se discriminan así: Cosméticos  1331, Aseo 179 y plaguicidas 10
Nota: Los datos  reportados fueron tomados del informe emitido por el aplicativo de RS.
2. Inconvenientes presentados
3. Acciones de Mejora si aplican</v>
      </c>
      <c r="P162" s="29"/>
      <c r="Q162" s="45"/>
      <c r="R162" s="45"/>
    </row>
    <row r="163" spans="1:18" ht="78.75" x14ac:dyDescent="0.2">
      <c r="A163" s="28" t="e">
        <f>+VLOOKUP($D163,'[9]Dir Cosméticos'!$A$7:$BD$25,A$11,0)</f>
        <v>#VALUE!</v>
      </c>
      <c r="B163" s="28" t="str">
        <f t="shared" si="4"/>
        <v>1</v>
      </c>
      <c r="C163" s="28" t="str">
        <f t="shared" si="5"/>
        <v>1</v>
      </c>
      <c r="D163" s="45" t="s">
        <v>178</v>
      </c>
      <c r="E163" s="29" t="str">
        <f>+VLOOKUP($D163,'[9]POA-2021'!$B$9:$E$252,2,0)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3" s="30" t="str">
        <f>+VLOOKUP($D163,'[9]POA-2021'!$B$9:$E$252,3,0)</f>
        <v>Estatus Sanitario</v>
      </c>
      <c r="G163" s="29" t="str">
        <f>+VLOOKUP($D163,'[9]POA-2021'!$B$9:$E$252,4,0)</f>
        <v>1 Fortalecer  la inspección, vigilancia y control de los productos competencia del Invima</v>
      </c>
      <c r="H163" s="38" t="str">
        <f>+VLOOKUP($D163,'[9]Dir Cosméticos'!$A$7:$BD$25,H$11,0)</f>
        <v xml:space="preserve">1 Fortalecimiento  de la inspección  vigilancia y control de los productos competencia del Invima </v>
      </c>
      <c r="I163" s="39" t="str">
        <f>+VLOOKUP($D163,'[9]Dir Cosméticos'!$A$7:$BD$25,I$11,0)</f>
        <v>Dirección de Cosméticos</v>
      </c>
      <c r="J163" s="39" t="str">
        <f>+VLOOKUP($D163,'[9]Dir Cosméticos'!$A$7:$BD$25,J$11,0)</f>
        <v xml:space="preserve">Realizar estudios y gestionar trámites de Notificaciones Sanitarias Obligatorias y Registro Sanitarios Nuevos de Produtos cosméticos, higiene doméstica, absorbentes de higiene personal y plaguicidas </v>
      </c>
      <c r="K163" s="39" t="str">
        <f>+VLOOKUP($D163,'[9]Dir Cosméticos'!$A$7:$BD$25,K$11,0)</f>
        <v>8- Adelantar estudios de los trámites nuevos asociados a cosméticos, higiene doméstica, absorbentes de higiene personal y plaguicidas.</v>
      </c>
      <c r="L163" s="40">
        <f>+VLOOKUP($D163,'[9]Dir Cosméticos'!$A$7:$BD$25,L$11,0)</f>
        <v>1700</v>
      </c>
      <c r="M163" s="41">
        <f>+VLOOKUP($D163,'[9]Dir Cosméticos'!$A$7:$BD$25,M$11,0)</f>
        <v>1515</v>
      </c>
      <c r="N163" s="42">
        <f>+VLOOKUP($D163,'[9]Dir Cosméticos'!$A$7:$BD$25,N$11,0)</f>
        <v>0.89117647058823535</v>
      </c>
      <c r="O163" s="36" t="str">
        <f>+VLOOKUP($D163,'[9]Dir Cosméticos'!$A$7:$BD$25,O$11,0)</f>
        <v>1. Resultados Alcanzados a la fecha: De los 500 trámites que se tienen como meta para este año, en el primer trimestre se realizaron 95 trámites nuevos, con lo que se obtiene un acumulado de 19%. Los 95 trámites se discriminan así: 54 de cosméticos y 41 de Aseo y Limpieza
2. Inconvenientes presentados
3. Acciones de Mejora si aplican</v>
      </c>
      <c r="P163" s="29"/>
      <c r="Q163" s="45"/>
      <c r="R163" s="45"/>
    </row>
    <row r="164" spans="1:18" ht="101.25" x14ac:dyDescent="0.2">
      <c r="A164" s="28" t="e">
        <f>+VLOOKUP($D164,'[9]Dir Cosméticos'!$A$7:$BD$25,A$11,0)</f>
        <v>#VALUE!</v>
      </c>
      <c r="B164" s="28" t="str">
        <f t="shared" si="4"/>
        <v>1</v>
      </c>
      <c r="C164" s="28" t="str">
        <f t="shared" si="5"/>
        <v>1</v>
      </c>
      <c r="D164" s="45" t="s">
        <v>179</v>
      </c>
      <c r="E164" s="29" t="str">
        <f>+VLOOKUP($D164,'[9]POA-2021'!$B$9:$E$252,2,0)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4" s="30" t="str">
        <f>+VLOOKUP($D164,'[9]POA-2021'!$B$9:$E$252,3,0)</f>
        <v>Estatus Sanitario</v>
      </c>
      <c r="G164" s="29" t="str">
        <f>+VLOOKUP($D164,'[9]POA-2021'!$B$9:$E$252,4,0)</f>
        <v>4 Mejorar  el desarrollo y mantenimiento de la seguridad sanitaria del país</v>
      </c>
      <c r="H164" s="38" t="str">
        <f>+VLOOKUP($D164,'[9]Dir Cosméticos'!$A$7:$BD$25,H$11,0)</f>
        <v xml:space="preserve">1 Fortalecimiento  de la inspección  vigilancia y control de los productos competencia del Invima </v>
      </c>
      <c r="I164" s="39" t="str">
        <f>+VLOOKUP($D164,'[9]Dir Cosméticos'!$A$7:$BD$25,I$11,0)</f>
        <v>Dirección de Cosméticos</v>
      </c>
      <c r="J164" s="39" t="str">
        <f>+VLOOKUP($D164,'[9]Dir Cosméticos'!$A$7:$BD$25,J$11,0)</f>
        <v>Realizar tramites de registro sanitario-NS-NSO- nuevos, reconocimientos y renovaciones</v>
      </c>
      <c r="K164" s="39" t="str">
        <f>+VLOOKUP($D164,'[9]Dir Cosméticos'!$A$7:$BD$25,K$11,0)</f>
        <v>9- Gestionar las solicitudes de Renovación de los trámites asociados de cosméticos, higiene doméstica, absorbentes de higiene personal y plaguicidas.</v>
      </c>
      <c r="L164" s="40">
        <f>+VLOOKUP($D164,'[9]Dir Cosméticos'!$A$7:$BD$25,L$11,0)</f>
        <v>3125</v>
      </c>
      <c r="M164" s="41">
        <f>+VLOOKUP($D164,'[9]Dir Cosméticos'!$A$7:$BD$25,M$11,0)</f>
        <v>1613</v>
      </c>
      <c r="N164" s="42">
        <f>+VLOOKUP($D164,'[9]Dir Cosméticos'!$A$7:$BD$25,N$11,0)</f>
        <v>0.51615999999999995</v>
      </c>
      <c r="O164" s="36" t="str">
        <f>+VLOOKUP($D164,'[9]Dir Cosméticos'!$A$7:$BD$25,O$11,0)</f>
        <v>1. Resultados Alcanzados a la fecha: De los 550 tramites que se tenían como meta  para la realización de Registro Sanitario-NSO, renovados para productos Cosméticos, Productos de Higiene Doméstica y Plaguicidas se realizaron en el primer trimestre 425, con lo que se logra un cumplimiento acumulado del 77,27%.
Los 425 trámites se discriminan así: Cosméticos 346, Aseo74, Plaguicidas 5
Nota: Los datos  reportados fueron tomados del informe emitido por el aplicativo de RS.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
      <c r="P164" s="29"/>
      <c r="Q164" s="45"/>
      <c r="R164" s="45"/>
    </row>
    <row r="165" spans="1:18" ht="78.75" x14ac:dyDescent="0.2">
      <c r="A165" s="28" t="e">
        <f>+VLOOKUP($D165,'[9]Dir Cosméticos'!$A$7:$BD$25,A$11,0)</f>
        <v>#VALUE!</v>
      </c>
      <c r="B165" s="28" t="str">
        <f t="shared" si="4"/>
        <v>1</v>
      </c>
      <c r="C165" s="28" t="str">
        <f t="shared" si="5"/>
        <v>1</v>
      </c>
      <c r="D165" s="45" t="s">
        <v>180</v>
      </c>
      <c r="E165" s="29" t="str">
        <f>+VLOOKUP($D165,'[9]POA-2021'!$B$9:$E$252,2,0)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5" s="30" t="str">
        <f>+VLOOKUP($D165,'[9]POA-2021'!$B$9:$E$252,3,0)</f>
        <v>Estatus Sanitario</v>
      </c>
      <c r="G165" s="29" t="str">
        <f>+VLOOKUP($D165,'[9]POA-2021'!$B$9:$E$252,4,0)</f>
        <v>4 Mejorar  el desarrollo y mantenimiento de la seguridad sanitaria del país</v>
      </c>
      <c r="H165" s="38" t="str">
        <f>+VLOOKUP($D165,'[9]Dir Cosméticos'!$A$7:$BD$25,H$11,0)</f>
        <v xml:space="preserve">1 Fortalecimiento  de la inspección  vigilancia y control de los productos competencia del Invima </v>
      </c>
      <c r="I165" s="39" t="str">
        <f>+VLOOKUP($D165,'[9]Dir Cosméticos'!$A$7:$BD$25,I$11,0)</f>
        <v>Dirección de Cosméticos</v>
      </c>
      <c r="J165" s="39" t="str">
        <f>+VLOOKUP($D165,'[9]Dir Cosméticos'!$A$7:$BD$25,J$11,0)</f>
        <v>Realizar tramites asociados a registro sanitario-NS-NSO-(Modificaciones, cambios, certificaciones RS y autorizaciones)</v>
      </c>
      <c r="K165" s="39" t="str">
        <f>+VLOOKUP($D165,'[9]Dir Cosméticos'!$A$7:$BD$25,K$11,0)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5" s="40">
        <f>+VLOOKUP($D165,'[9]Dir Cosméticos'!$A$7:$BD$25,L$11,0)</f>
        <v>11300</v>
      </c>
      <c r="M165" s="41">
        <f>+VLOOKUP($D165,'[9]Dir Cosméticos'!$A$7:$BD$25,M$11,0)</f>
        <v>11422</v>
      </c>
      <c r="N165" s="42">
        <f>+VLOOKUP($D165,'[9]Dir Cosméticos'!$A$7:$BD$25,N$11,0)</f>
        <v>1</v>
      </c>
      <c r="O165" s="36" t="str">
        <f>+VLOOKUP($D165,'[9]Dir Cosméticos'!$A$7:$BD$25,O$11,0)</f>
        <v>1. Resultados Alcanzados a la fecha: Resultados Alcanzados a la fecha: De los 12900 tramites que se tenían como meta  para la realización de Registro Sanitario-NSO, cambios para productos Cosméticos, Productos de Higiene Doméstica y Plaguicidas se realizaron en el primer trimestre 2488, con lo que se logra un cumplimiento acumulado del 19,29%.
Los 2488 trámites se discriminan así: Cosméticos 2164, Aseo 315, Plaguicidas 9
Nota: Los datos  reportados fueron tomados del informe emitido por el aplicativo de RS.
2. Inconvenientes presentados
3. Acciones de Mejora si aplican</v>
      </c>
      <c r="P165" s="29"/>
      <c r="Q165" s="45"/>
      <c r="R165" s="45"/>
    </row>
    <row r="166" spans="1:18" ht="78.75" x14ac:dyDescent="0.2">
      <c r="A166" s="28" t="e">
        <f>+VLOOKUP($D166,'[9]Dir Cosméticos'!$A$7:$BD$25,A$11,0)</f>
        <v>#VALUE!</v>
      </c>
      <c r="B166" s="28" t="str">
        <f t="shared" si="4"/>
        <v>1</v>
      </c>
      <c r="C166" s="28" t="str">
        <f t="shared" si="5"/>
        <v>1</v>
      </c>
      <c r="D166" s="45" t="s">
        <v>181</v>
      </c>
      <c r="E166" s="29" t="str">
        <f>+VLOOKUP($D166,'[9]POA-2021'!$B$9:$E$252,2,0)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6" s="30" t="str">
        <f>+VLOOKUP($D166,'[9]POA-2021'!$B$9:$E$252,3,0)</f>
        <v>Estatus Sanitario</v>
      </c>
      <c r="G166" s="29" t="str">
        <f>+VLOOKUP($D166,'[9]POA-2021'!$B$9:$E$252,4,0)</f>
        <v>4 Mejorar  el desarrollo y mantenimiento de la seguridad sanitaria del país</v>
      </c>
      <c r="H166" s="38" t="str">
        <f>+VLOOKUP($D166,'[9]Dir Cosméticos'!$A$7:$BD$25,H$11,0)</f>
        <v xml:space="preserve">1 Fortalecimiento  de la inspección  vigilancia y control de los productos competencia del Invima </v>
      </c>
      <c r="I166" s="39" t="str">
        <f>+VLOOKUP($D166,'[9]Dir Cosméticos'!$A$7:$BD$25,I$11,0)</f>
        <v>Dirección de Cosméticos</v>
      </c>
      <c r="J166" s="39" t="str">
        <f>+VLOOKUP($D166,'[9]Dir Cosméticos'!$A$7:$BD$25,J$11,0)</f>
        <v>Realizar tramites asociados a registro sanitario-NS-NSO-(Modificaciones, cambios, certificaciones RS y autorizaciones)</v>
      </c>
      <c r="K166" s="39" t="str">
        <f>+VLOOKUP($D166,'[9]Dir Cosméticos'!$A$7:$BD$25,K$11,0)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6" s="40">
        <f>+VLOOKUP($D166,'[9]Dir Cosméticos'!$A$7:$BD$25,L$11,0)</f>
        <v>2020</v>
      </c>
      <c r="M166" s="41">
        <f>+VLOOKUP($D166,'[9]Dir Cosméticos'!$A$7:$BD$25,M$11,0)</f>
        <v>2162</v>
      </c>
      <c r="N166" s="42">
        <f>+VLOOKUP($D166,'[9]Dir Cosméticos'!$A$7:$BD$25,N$11,0)</f>
        <v>1</v>
      </c>
      <c r="O166" s="36" t="str">
        <f>+VLOOKUP($D166,'[9]Dir Cosméticos'!$A$7:$BD$25,O$11,0)</f>
        <v>1. Resultados Alcanzados a la fecha: De los 420 trámites que se tenían como meta, se ralizaron en el primer trimestre 440 lo cual nos da como resultado una sobre ejucución de 104,76%. Los  440 trámites se discriminan en  368 cosméticos y 72 de aseo.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
      <c r="P166" s="29"/>
      <c r="Q166" s="45"/>
      <c r="R166" s="45"/>
    </row>
    <row r="167" spans="1:18" ht="78.75" x14ac:dyDescent="0.2">
      <c r="A167" s="28" t="e">
        <f>+VLOOKUP($D167,'[9]Dir Cosméticos'!$A$7:$BD$25,A$11,0)</f>
        <v>#VALUE!</v>
      </c>
      <c r="B167" s="28" t="str">
        <f t="shared" si="4"/>
        <v>4</v>
      </c>
      <c r="C167" s="28" t="str">
        <f t="shared" si="5"/>
        <v>5</v>
      </c>
      <c r="D167" s="45" t="s">
        <v>182</v>
      </c>
      <c r="E167" s="29" t="str">
        <f>+VLOOKUP($D167,'[9]POA-2021'!$B$9:$E$252,2,0)</f>
        <v>4 Contribuir a una Colombia legal y transparente mediante la implementación de acciones que mitiguen los efectos de la ilegalidad y la corrupción.</v>
      </c>
      <c r="F167" s="30" t="str">
        <f>+VLOOKUP($D167,'[9]POA-2021'!$B$9:$E$252,3,0)</f>
        <v>Transparencia</v>
      </c>
      <c r="G167" s="29" t="str">
        <f>+VLOOKUP($D167,'[9]POA-2021'!$B$9:$E$252,4,0)</f>
        <v xml:space="preserve">11 Implementar acciones de transparencia, participación ciudadana y rendición de cuentas para evitar la materialización de cualquier posible acto de corrupción </v>
      </c>
      <c r="H167" s="38" t="str">
        <f>+VLOOKUP($D167,'[9]Dir Cosméticos'!$A$7:$BD$25,H$11,0)</f>
        <v>5 Gestión de la transparencia, participación ciudadana, rendición de cuentas y lucha contra la ilegalidad</v>
      </c>
      <c r="I167" s="39" t="str">
        <f>+VLOOKUP($D167,'[9]Dir Cosméticos'!$A$7:$BD$25,I$11,0)</f>
        <v>Dirección de Cosméticos</v>
      </c>
      <c r="J167" s="39" t="str">
        <f>+VLOOKUP($D167,'[9]Dir Cosméticos'!$A$7:$BD$25,J$11,0)</f>
        <v>Identificar y ejecutar las actividades de participación ciudadana de acuerdo a la metodologia institucional_ Lineamientos de documentación de participación ciudadana y rendición de cuentas</v>
      </c>
      <c r="K167" s="39" t="str">
        <f>+VLOOKUP($D167,'[9]Dir Cosméticos'!$A$7:$BD$25,K$11,0)</f>
        <v>Realizar las acciones de participación ciudadana de acuerdo a la metodología institucional</v>
      </c>
      <c r="L167" s="40">
        <f>+VLOOKUP($D167,'[9]Dir Cosméticos'!$A$7:$BD$25,L$11,0)</f>
        <v>4</v>
      </c>
      <c r="M167" s="41">
        <f>+VLOOKUP($D167,'[9]Dir Cosméticos'!$A$7:$BD$25,M$11,0)</f>
        <v>3</v>
      </c>
      <c r="N167" s="42">
        <f>+VLOOKUP($D167,'[9]Dir Cosméticos'!$A$7:$BD$25,N$11,0)</f>
        <v>0.75</v>
      </c>
      <c r="O167" s="36" t="str">
        <f>+VLOOKUP($D167,'[9]Dir Cosméticos'!$A$7:$BD$25,O$11,0)</f>
        <v>1. Resultados Alcanzados a la fecha: En el primer trimestre se realizaron cinco (5) talleres así: en Febrero 5: Errores evidenciados en los documentos expedidos; en febrero 19, 25 y 26: Taller Virtual sobre Decisión 833 y reglamentación asociada; en febrero 22, Conversatorio con Accytec., alcanzando un 25% de la ejecución total delaño.
2. Inconvenientes presentados
3. Acciones de Mejora si aplican</v>
      </c>
      <c r="P167" s="29"/>
      <c r="Q167" s="45"/>
      <c r="R167" s="45"/>
    </row>
    <row r="168" spans="1:18" ht="56.25" x14ac:dyDescent="0.2">
      <c r="A168" s="28" t="e">
        <f>+VLOOKUP($D168,'[9]Dir Cosméticos'!$A$7:$BD$25,A$11,0)</f>
        <v>#VALUE!</v>
      </c>
      <c r="B168" s="28" t="str">
        <f t="shared" si="4"/>
        <v>2</v>
      </c>
      <c r="C168" s="28" t="str">
        <f t="shared" si="5"/>
        <v>3</v>
      </c>
      <c r="D168" s="45" t="s">
        <v>183</v>
      </c>
      <c r="E168" s="29" t="str">
        <f>+VLOOKUP($D168,'[9]POA-2021'!$B$9:$E$252,2,0)</f>
        <v xml:space="preserve">2 Prestar servicios con estándares de calidad para afianzar la confianza de la población </v>
      </c>
      <c r="F168" s="30" t="str">
        <f>+VLOOKUP($D168,'[9]POA-2021'!$B$9:$E$252,3,0)</f>
        <v>Eficiencia</v>
      </c>
      <c r="G168" s="29" t="str">
        <f>+VLOOKUP($D168,'[9]POA-2021'!$B$9:$E$252,4,0)</f>
        <v>8 Fortalecer la gestión de los procesos administrativos y de apoyo de la Entidad</v>
      </c>
      <c r="H168" s="38" t="str">
        <f>+VLOOKUP($D168,'[9]Dir Cosméticos'!$A$7:$BD$25,H$11,0)</f>
        <v xml:space="preserve">3 Fortalecimiento institucional de la gestión administrativa y de apoyo del Invima </v>
      </c>
      <c r="I168" s="39" t="str">
        <f>+VLOOKUP($D168,'[9]Dir Cosméticos'!$A$7:$BD$25,I$11,0)</f>
        <v>Dirección de Cosméticos</v>
      </c>
      <c r="J168" s="39" t="str">
        <f>+VLOOKUP($D168,'[9]Dir Cosméticos'!$A$7:$BD$25,J$11,0)</f>
        <v>Ejecutar el 95%  de los recursos del presupuesto de invesión apropiado para la vigencia</v>
      </c>
      <c r="K168" s="39" t="str">
        <f>+VLOOKUP($D168,'[9]Dir Cosméticos'!$A$7:$BD$25,K$11,0)</f>
        <v>Cumplir con la ejecución del presupuesto de inversión apropiado a la dependencia de acuerdo a los lineamientos establecidos por la Oficina Asesora de Planeación</v>
      </c>
      <c r="L168" s="46">
        <f>+VLOOKUP($D168,'[9]Dir Cosméticos'!$A$7:$BD$25,L$11,0)</f>
        <v>346961630.94999999</v>
      </c>
      <c r="M168" s="46">
        <f>+VLOOKUP($D168,'[9]Dir Cosméticos'!$A$7:$BD$25,M$11,0)</f>
        <v>167669882</v>
      </c>
      <c r="N168" s="42">
        <f>+VLOOKUP($D168,'[9]Dir Cosméticos'!$A$7:$BD$25,N$11,0)</f>
        <v>0.48325194212659961</v>
      </c>
      <c r="O168" s="36" t="str">
        <f>+VLOOKUP($D168,'[9]Dir Cosméticos'!$A$7:$BD$25,O$11,0)</f>
        <v>1. Resultados Alcanzados a la fecha: Se ha ejecutado un 8,91% del presupuesto, el cual se discrimina así: $19.260.000 como honorarios de los contratistas Carlos Flores, Miguel Junieles, Andres González y  Luz Elena Velez y viáticos del grupo técnico por $11.650.332. Para un total por $30,910,332
2. Inconvenientes presentados: N/A
3. Acciones de Mejora si aplican. N/A</v>
      </c>
      <c r="P168" s="29"/>
      <c r="Q168" s="45"/>
      <c r="R168" s="45"/>
    </row>
    <row r="169" spans="1:18" ht="78.75" x14ac:dyDescent="0.2">
      <c r="A169" s="28" t="e">
        <f>+VLOOKUP($D169,'[9]Dir Cosméticos'!$A$7:$BD$25,A$11,0)</f>
        <v>#VALUE!</v>
      </c>
      <c r="B169" s="28" t="str">
        <f t="shared" si="4"/>
        <v>1</v>
      </c>
      <c r="C169" s="28" t="str">
        <f t="shared" si="5"/>
        <v>1</v>
      </c>
      <c r="D169" s="45" t="s">
        <v>184</v>
      </c>
      <c r="E169" s="29" t="str">
        <f>+VLOOKUP($D169,'[9]POA-2021'!$B$9:$E$252,2,0)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9" s="30" t="str">
        <f>+VLOOKUP($D169,'[9]POA-2021'!$B$9:$E$252,3,0)</f>
        <v>Estatus Sanitario</v>
      </c>
      <c r="G169" s="29" t="str">
        <f>+VLOOKUP($D169,'[9]POA-2021'!$B$9:$E$252,4,0)</f>
        <v>1 Fortalecer  la inspección, vigilancia y control de los productos competencia del Invima</v>
      </c>
      <c r="H169" s="38" t="str">
        <f>+VLOOKUP($D169,'[9]Dir Cosméticos'!$A$7:$BD$25,H$11,0)</f>
        <v xml:space="preserve">1 Fortalecimiento  de la inspección  vigilancia y control de los productos competencia del Invima </v>
      </c>
      <c r="I169" s="39" t="str">
        <f>+VLOOKUP($D169,'[9]Dir Cosméticos'!$A$7:$BD$25,I$11,0)</f>
        <v>Dirección de Cosméticos</v>
      </c>
      <c r="J169" s="39" t="str">
        <f>+VLOOKUP($D169,'[9]Dir Cosméticos'!$A$7:$BD$25,J$11,0)</f>
        <v>Realizar visitas virtuales con proposito de certificación a productos  de cosméticos, aseo y  plaguicidas de uso doméstico otorgadas</v>
      </c>
      <c r="K169" s="39" t="str">
        <f>+VLOOKUP($D169,'[9]Dir Cosméticos'!$A$7:$BD$25,K$11,0)</f>
        <v xml:space="preserve"> Garantizar que las empresas fabricantes nacionales e importadoras de los productos competencia del Invima reunen las condiciones técnico sanitarias mínimas para llevar a cabo los procesos de fabricación, almacenamiento y acondicionamiento</v>
      </c>
      <c r="L169" s="40">
        <f>+VLOOKUP($D169,'[9]Dir Cosméticos'!$A$7:$BD$25,L$11,0)</f>
        <v>55</v>
      </c>
      <c r="M169" s="51">
        <f>+VLOOKUP($D169,'[9]Dir Cosméticos'!$A$7:$BD$25,M$11,0)</f>
        <v>55</v>
      </c>
      <c r="N169" s="42">
        <f>+VLOOKUP($D169,'[9]Dir Cosméticos'!$A$7:$BD$25,N$11,0)</f>
        <v>1</v>
      </c>
      <c r="O169" s="36" t="str">
        <f>+VLOOKUP($D169,'[9]Dir Cosméticos'!$A$7:$BD$25,O$11,0)</f>
        <v>1. Resultados Alcanzados a la fecha
2. Inconvenientes presentados
3. Acciones de Mejora si aplican</v>
      </c>
      <c r="P169" s="29"/>
      <c r="Q169" s="45"/>
      <c r="R169" s="45"/>
    </row>
    <row r="170" spans="1:18" ht="101.25" x14ac:dyDescent="0.2">
      <c r="A170" s="28" t="e">
        <f>+VLOOKUP($D170,'[9]Dir Alimentos'!$A$7:$BD$36,A$11,0)</f>
        <v>#VALUE!</v>
      </c>
      <c r="B170" s="28" t="str">
        <f t="shared" si="4"/>
        <v>1</v>
      </c>
      <c r="C170" s="28" t="str">
        <f t="shared" si="5"/>
        <v>1</v>
      </c>
      <c r="D170" s="45" t="s">
        <v>185</v>
      </c>
      <c r="E170" s="29" t="str">
        <f>+VLOOKUP($D170,'[9]POA-2021'!$B$9:$E$252,2,0)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0" s="30" t="str">
        <f>+VLOOKUP($D170,'[9]POA-2021'!$B$9:$E$252,3,0)</f>
        <v>Estatus Sanitario</v>
      </c>
      <c r="G170" s="29" t="str">
        <f>+VLOOKUP($D170,'[9]POA-2021'!$B$9:$E$252,4,0)</f>
        <v>4 Mejorar  el desarrollo y mantenimiento de la seguridad sanitaria del país</v>
      </c>
      <c r="H170" s="38" t="str">
        <f>+VLOOKUP($D170,'[9]Dir Alimentos'!$A$7:$BD$36,H$11,0)</f>
        <v xml:space="preserve">1 Fortalecimiento  de la inspección  vigilancia y control de los productos competencia del Invima </v>
      </c>
      <c r="I170" s="39" t="str">
        <f>+VLOOKUP($D170,'[9]Dir Alimentos'!$A$7:$BD$36,I$11,0)</f>
        <v>Dirección de Alimentos y Bebidas</v>
      </c>
      <c r="J170" s="39" t="str">
        <f>+VLOOKUP($D170,'[9]Dir Alimentos'!$A$7:$BD$36,J$11,0)</f>
        <v>Realizar capacitación a entes descentralizados y otros Actores</v>
      </c>
      <c r="K170" s="39" t="str">
        <f>+VLOOKUP($D170,'[9]Dir Alimentos'!$A$7:$BD$36,K$11,0)</f>
        <v>Brindar capacitación a los Entidades teritoriales de salud y colectivos de usuarios en temas relacionados con los
asuntos competencia de la DAB</v>
      </c>
      <c r="L170" s="40">
        <f>+VLOOKUP($D170,'[9]Dir Alimentos'!$A$7:$BD$36,L$11,0)</f>
        <v>120</v>
      </c>
      <c r="M170" s="41">
        <f>+VLOOKUP($D170,'[9]Dir Alimentos'!$A$7:$BD$36,M$11,0)</f>
        <v>126</v>
      </c>
      <c r="N170" s="42">
        <f>+VLOOKUP($D170,'[9]Dir Alimentos'!$A$7:$BD$36,N$11,0)</f>
        <v>1</v>
      </c>
      <c r="O170" s="36" t="str">
        <f>+VLOOKUP($D170,'[9]Dir Alimentos'!$A$7:$BD$36,O$11,0)</f>
        <v>1.  Se  realizaron 32  capacitaciones en la modalidad  virtual y presencial, alcanzado el 35,16%    de ejecución con relación a la meta  anual propuesta . Se logró capacitar aproximadamente a 1278 asistentes  o profesionales  tecncios que ealizann IVC en ETS, funcionaios  de plantas de benefico , gremios como porkcolombia, fenavi.Los temas  son: Generalidades en grasas y aceites, Planes de racionalización – PBA; Rotulado Nutricional; MOES , Autorizaciones de comercialización de alimentos y bebidas, Enfoque de riesgo, diligenciamiento de actas, Circular Externa 4000-3913-18, estandares de ejecución sanitaria para las plantas de beneficio categoria autoconsumo, Normatividad sanitaria en alimentos (Resol 2674 de 2013),
2.  Cumplir  la programación  establecida  pese alas dificultades que  surgen con  la Emergecia Sanitaria decretada por el Gobierno Nacional 
3.  Ninguna</v>
      </c>
      <c r="P170" s="29"/>
      <c r="Q170" s="45"/>
      <c r="R170" s="45"/>
    </row>
    <row r="171" spans="1:18" ht="78.75" x14ac:dyDescent="0.2">
      <c r="A171" s="28" t="e">
        <f>+VLOOKUP($D171,'[9]Dir Alimentos'!$A$7:$BD$36,A$11,0)</f>
        <v>#VALUE!</v>
      </c>
      <c r="B171" s="28" t="str">
        <f t="shared" si="4"/>
        <v>1</v>
      </c>
      <c r="C171" s="28" t="str">
        <f t="shared" si="5"/>
        <v>1</v>
      </c>
      <c r="D171" s="45" t="s">
        <v>186</v>
      </c>
      <c r="E171" s="29" t="str">
        <f>+VLOOKUP($D171,'[9]POA-2021'!$B$9:$E$252,2,0)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1" s="30" t="str">
        <f>+VLOOKUP($D171,'[9]POA-2021'!$B$9:$E$252,3,0)</f>
        <v>Estatus Sanitario</v>
      </c>
      <c r="G171" s="29" t="str">
        <f>+VLOOKUP($D171,'[9]POA-2021'!$B$9:$E$252,4,0)</f>
        <v>4 Mejorar  el desarrollo y mantenimiento de la seguridad sanitaria del país</v>
      </c>
      <c r="H171" s="38" t="str">
        <f>+VLOOKUP($D171,'[9]Dir Alimentos'!$A$7:$BD$36,H$11,0)</f>
        <v xml:space="preserve">1 Fortalecimiento  de la inspección  vigilancia y control de los productos competencia del Invima </v>
      </c>
      <c r="I171" s="39" t="str">
        <f>+VLOOKUP($D171,'[9]Dir Alimentos'!$A$7:$BD$36,I$11,0)</f>
        <v>Dirección de Alimentos y Bebidas</v>
      </c>
      <c r="J171" s="39" t="str">
        <f>+VLOOKUP($D171,'[9]Dir Alimentos'!$A$7:$BD$36,J$11,0)</f>
        <v>Realizar asistencia Técnica a entes territoriales y otros actores</v>
      </c>
      <c r="K171" s="39" t="str">
        <f>+VLOOKUP($D171,'[9]Dir Alimentos'!$A$7:$BD$36,K$11,0)</f>
        <v>Brindar asistencia técnica a los Entidades territoriales y usuarios relacionada con los asuntos de competencia de la DAB</v>
      </c>
      <c r="L171" s="40">
        <f>+VLOOKUP($D171,'[9]Dir Alimentos'!$A$7:$BD$36,L$11,0)</f>
        <v>44</v>
      </c>
      <c r="M171" s="41">
        <f>+VLOOKUP($D171,'[9]Dir Alimentos'!$A$7:$BD$36,M$11,0)</f>
        <v>33</v>
      </c>
      <c r="N171" s="42">
        <f>+VLOOKUP($D171,'[9]Dir Alimentos'!$A$7:$BD$36,N$11,0)</f>
        <v>0.75</v>
      </c>
      <c r="O171" s="36" t="str">
        <f>+VLOOKUP($D171,'[9]Dir Alimentos'!$A$7:$BD$36,O$11,0)</f>
        <v>1.  Se  realizaron 16 asistencias tecnicas en la modalidad  virtual y presencial, alcanzando  el 36,36%    de ejecución con relación a la meta  anual propuesta . Se logró brindar A. T.  aproximadamente a 286 asistentes  o  referenes de alimentos  de ETS,  administrativos de PBA. funcionarios de ETS que realizan IVC(choco, suan, chia,garagoa, anori´)
2.  Cumplir  la programación  establecida  pese alas dificultades que  surgen con  la Emergecia Sanitaria decretada por el Gobierno Nacional 
3.  Ninguna</v>
      </c>
      <c r="P171" s="29"/>
      <c r="Q171" s="45"/>
      <c r="R171" s="45"/>
    </row>
    <row r="172" spans="1:18" ht="78.75" x14ac:dyDescent="0.2">
      <c r="A172" s="28" t="e">
        <f>+VLOOKUP($D172,'[9]Dir Alimentos'!$A$7:$BD$36,A$11,0)</f>
        <v>#VALUE!</v>
      </c>
      <c r="B172" s="28" t="str">
        <f t="shared" si="4"/>
        <v>1</v>
      </c>
      <c r="C172" s="28" t="str">
        <f t="shared" si="5"/>
        <v>1</v>
      </c>
      <c r="D172" s="45" t="s">
        <v>187</v>
      </c>
      <c r="E172" s="29" t="str">
        <f>+VLOOKUP($D172,'[9]POA-2021'!$B$9:$E$252,2,0)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2" s="30" t="str">
        <f>+VLOOKUP($D172,'[9]POA-2021'!$B$9:$E$252,3,0)</f>
        <v>Estatus Sanitario</v>
      </c>
      <c r="G172" s="29" t="str">
        <f>+VLOOKUP($D172,'[9]POA-2021'!$B$9:$E$252,4,0)</f>
        <v>1 Fortalecer  la inspección, vigilancia y control de los productos competencia del Invima</v>
      </c>
      <c r="H172" s="38" t="str">
        <f>+VLOOKUP($D172,'[9]Dir Alimentos'!$A$7:$BD$36,H$11,0)</f>
        <v xml:space="preserve">1 Fortalecimiento  de la inspección  vigilancia y control de los productos competencia del Invima </v>
      </c>
      <c r="I172" s="39" t="str">
        <f>+VLOOKUP($D172,'[9]Dir Alimentos'!$A$7:$BD$36,I$11,0)</f>
        <v>Dirección de Alimentos y Bebidas</v>
      </c>
      <c r="J172" s="39" t="str">
        <f>+VLOOKUP($D172,'[9]Dir Alimentos'!$A$7:$BD$36,J$11,0)</f>
        <v>Realizar visitas con propósito de certificación en Alimentos y Bebidas</v>
      </c>
      <c r="K172" s="39" t="str">
        <f>+VLOOKUP($D172,'[9]Dir Alimentos'!$A$7:$BD$36,K$11,0)</f>
        <v>Verificar el cumplimiento de los requisitos establecidos en la normatividad sanitaria vigente, con el fin de otorgar la certificación BPM, BPF y autorización de material reciclado para envases de alimentos y bebidas a los establecimientos competencia de la DAB.</v>
      </c>
      <c r="L172" s="40">
        <f>+VLOOKUP($D172,'[9]Dir Alimentos'!$A$7:$BD$36,L$11,0)</f>
        <v>92</v>
      </c>
      <c r="M172" s="41">
        <f>+VLOOKUP($D172,'[9]Dir Alimentos'!$A$7:$BD$36,M$11,0)</f>
        <v>86</v>
      </c>
      <c r="N172" s="42">
        <f>+VLOOKUP($D172,'[9]Dir Alimentos'!$A$7:$BD$36,N$11,0)</f>
        <v>0.93478260869565222</v>
      </c>
      <c r="O172" s="36" t="str">
        <f>+VLOOKUP($D172,'[9]Dir Alimentos'!$A$7:$BD$36,O$11,0)</f>
        <v>1.  Se  realizaron 23 visitas para certificación HACCP y  BPM ,  lo que representa un 25% de ejecución  con respecto a la  meta anual  propuesta. 
 2.  La  solicitud de certificación es una actividad  a demanda depende de la radicación de solicitudes de  los usuarios fabricantes de productos de comoetencia de  la DAB.  
3.Ninguna</v>
      </c>
      <c r="P172" s="29"/>
      <c r="Q172" s="45"/>
      <c r="R172" s="45"/>
    </row>
    <row r="173" spans="1:18" ht="90" x14ac:dyDescent="0.2">
      <c r="A173" s="28" t="e">
        <f>+VLOOKUP($D173,'[9]Dir Alimentos'!$A$7:$BD$36,A$11,0)</f>
        <v>#VALUE!</v>
      </c>
      <c r="B173" s="28" t="str">
        <f t="shared" si="4"/>
        <v>1</v>
      </c>
      <c r="C173" s="28" t="str">
        <f t="shared" si="5"/>
        <v>1</v>
      </c>
      <c r="D173" s="45" t="s">
        <v>188</v>
      </c>
      <c r="E173" s="29" t="str">
        <f>+VLOOKUP($D173,'[9]POA-2021'!$B$9:$E$252,2,0)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3" s="30" t="str">
        <f>+VLOOKUP($D173,'[9]POA-2021'!$B$9:$E$252,3,0)</f>
        <v>Estatus Sanitario</v>
      </c>
      <c r="G173" s="29" t="str">
        <f>+VLOOKUP($D173,'[9]POA-2021'!$B$9:$E$252,4,0)</f>
        <v>1 Fortalecer  la inspección, vigilancia y control de los productos competencia del Invima</v>
      </c>
      <c r="H173" s="38" t="str">
        <f>+VLOOKUP($D173,'[9]Dir Alimentos'!$A$7:$BD$36,H$11,0)</f>
        <v xml:space="preserve">1 Fortalecimiento  de la inspección  vigilancia y control de los productos competencia del Invima </v>
      </c>
      <c r="I173" s="39" t="str">
        <f>+VLOOKUP($D173,'[9]Dir Alimentos'!$A$7:$BD$36,I$11,0)</f>
        <v>Dirección de Alimentos y Bebidas</v>
      </c>
      <c r="J173" s="39" t="str">
        <f>+VLOOKUP($D173,'[9]Dir Alimentos'!$A$7:$BD$36,J$11,0)</f>
        <v xml:space="preserve">Hacer Seguimiento a las certificaciones en Alimentos y Bebidas
</v>
      </c>
      <c r="K173" s="39" t="str">
        <f>+VLOOKUP($D173,'[9]Dir Alimentos'!$A$7:$BD$36,K$11,0)</f>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
      <c r="L173" s="40">
        <f>+VLOOKUP($D173,'[9]Dir Alimentos'!$A$7:$BD$36,L$11,0)</f>
        <v>80</v>
      </c>
      <c r="M173" s="41">
        <f>+VLOOKUP($D173,'[9]Dir Alimentos'!$A$7:$BD$36,M$11,0)</f>
        <v>47</v>
      </c>
      <c r="N173" s="42">
        <f>+VLOOKUP($D173,'[9]Dir Alimentos'!$A$7:$BD$36,N$11,0)</f>
        <v>0.58750000000000002</v>
      </c>
      <c r="O173" s="36" t="str">
        <f>+VLOOKUP($D173,'[9]Dir Alimentos'!$A$7:$BD$36,O$11,0)</f>
        <v xml:space="preserve">  Se  realizaron 12  visitasde control a  la certificación HACCP y  BPM ,  lo que representa un 17,14 % de ejecución  con respecto a la  meta anual  propuesta. 
 2.Cumplir  la programación  establecida  pese a las dificultades que  surgen con  la Emergecia Sanitaria decretada por el Gobierno Nacional 
3.Ninguna</v>
      </c>
      <c r="P173" s="29"/>
      <c r="Q173" s="45"/>
      <c r="R173" s="45"/>
    </row>
    <row r="174" spans="1:18" ht="78.75" x14ac:dyDescent="0.2">
      <c r="A174" s="28" t="e">
        <f>+VLOOKUP($D174,'[9]Dir Alimentos'!$A$7:$BD$36,A$11,0)</f>
        <v>#VALUE!</v>
      </c>
      <c r="B174" s="28" t="str">
        <f t="shared" si="4"/>
        <v>1</v>
      </c>
      <c r="C174" s="28" t="str">
        <f t="shared" si="5"/>
        <v>1</v>
      </c>
      <c r="D174" s="45" t="s">
        <v>189</v>
      </c>
      <c r="E174" s="29" t="str">
        <f>+VLOOKUP($D174,'[9]POA-2021'!$B$9:$E$252,2,0)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4" s="30" t="str">
        <f>+VLOOKUP($D174,'[9]POA-2021'!$B$9:$E$252,3,0)</f>
        <v>Estatus Sanitario</v>
      </c>
      <c r="G174" s="29" t="str">
        <f>+VLOOKUP($D174,'[9]POA-2021'!$B$9:$E$252,4,0)</f>
        <v>1 Fortalecer  la inspección, vigilancia y control de los productos competencia del Invima</v>
      </c>
      <c r="H174" s="38" t="str">
        <f>+VLOOKUP($D174,'[9]Dir Alimentos'!$A$7:$BD$36,H$11,0)</f>
        <v xml:space="preserve">1 Fortalecimiento  de la inspección  vigilancia y control de los productos competencia del Invima </v>
      </c>
      <c r="I174" s="39" t="str">
        <f>+VLOOKUP($D174,'[9]Dir Alimentos'!$A$7:$BD$36,I$11,0)</f>
        <v>Dirección de Alimentos y Bebidas</v>
      </c>
      <c r="J174" s="39" t="str">
        <f>+VLOOKUP($D174,'[9]Dir Alimentos'!$A$7:$BD$36,J$11,0)</f>
        <v>Realizar visitas  de Autorización Sanitaria o Autorización Sanitaria Provisional a Plantas de Beneficio Animal, desposte y desprese, en el marco del decreto 1500 de 2007 y resoluciones reglamentarias.</v>
      </c>
      <c r="K174" s="39" t="str">
        <f>+VLOOKUP($D174,'[9]Dir Alimentos'!$A$7:$BD$36,K$11,0)</f>
        <v>Verificar el cumplimiento de los requisitos establecidos en la normatividad sanitaria vigente, con el fin de otorgar la
autorización sanitaria provisional  a las a Plantas de Beneficio Animal, desposte y desprese.</v>
      </c>
      <c r="L174" s="40">
        <f>+VLOOKUP($D174,'[9]Dir Alimentos'!$A$7:$BD$36,L$11,0)</f>
        <v>58</v>
      </c>
      <c r="M174" s="41">
        <f>+VLOOKUP($D174,'[9]Dir Alimentos'!$A$7:$BD$36,M$11,0)</f>
        <v>24</v>
      </c>
      <c r="N174" s="42">
        <f>+VLOOKUP($D174,'[9]Dir Alimentos'!$A$7:$BD$36,N$11,0)</f>
        <v>0.41379310344827586</v>
      </c>
      <c r="O174" s="36" t="str">
        <f>+VLOOKUP($D174,'[9]Dir Alimentos'!$A$7:$BD$36,O$11,0)</f>
        <v>1.  Se  realizaron 5  visitas de autorización sanitaria  a PBA, lo que representa una 7,69 % de ejecución  con respecto a la meta anual. En este periodo se otogaron 4 autorizaciones a PBA bajo decreto 1500.
2.  La  solicitud de autorización sanitaria  es una actividad a demanda de los usuarios. 
3. Ninguna</v>
      </c>
      <c r="P174" s="29"/>
      <c r="Q174" s="45"/>
      <c r="R174" s="45"/>
    </row>
    <row r="175" spans="1:18" ht="101.25" x14ac:dyDescent="0.2">
      <c r="A175" s="28" t="e">
        <f>+VLOOKUP($D175,'[9]Dir Alimentos'!$A$7:$BD$36,A$11,0)</f>
        <v>#VALUE!</v>
      </c>
      <c r="B175" s="28" t="str">
        <f t="shared" si="4"/>
        <v>1</v>
      </c>
      <c r="C175" s="28" t="str">
        <f t="shared" si="5"/>
        <v>1</v>
      </c>
      <c r="D175" s="45" t="s">
        <v>190</v>
      </c>
      <c r="E175" s="29" t="str">
        <f>+VLOOKUP($D175,'[9]POA-2021'!$B$9:$E$252,2,0)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5" s="30" t="str">
        <f>+VLOOKUP($D175,'[9]POA-2021'!$B$9:$E$252,3,0)</f>
        <v>Estatus Sanitario</v>
      </c>
      <c r="G175" s="29" t="str">
        <f>+VLOOKUP($D175,'[9]POA-2021'!$B$9:$E$252,4,0)</f>
        <v>4 Mejorar  el desarrollo y mantenimiento de la seguridad sanitaria del país</v>
      </c>
      <c r="H175" s="38" t="str">
        <f>+VLOOKUP($D175,'[9]Dir Alimentos'!$A$7:$BD$36,H$11,0)</f>
        <v xml:space="preserve">1 Fortalecimiento  de la inspección  vigilancia y control de los productos competencia del Invima </v>
      </c>
      <c r="I175" s="39" t="str">
        <f>+VLOOKUP($D175,'[9]Dir Alimentos'!$A$7:$BD$36,I$11,0)</f>
        <v>Dirección de Alimentos y Bebidas</v>
      </c>
      <c r="J175" s="39" t="str">
        <f>+VLOOKUP($D175,'[9]Dir Alimentos'!$A$7:$BD$36,J$11,0)</f>
        <v xml:space="preserve">Realizar tramites de registro sanitario-NS-NSO- nuevos, reconocimientos y renovaciones </v>
      </c>
      <c r="K175" s="39" t="str">
        <f>+VLOOKUP($D175,'[9]Dir Alimentos'!$A$7:$BD$36,K$11,0)</f>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
      <c r="L175" s="40">
        <f>+VLOOKUP($D175,'[9]Dir Alimentos'!$A$7:$BD$36,L$11,0)</f>
        <v>7883</v>
      </c>
      <c r="M175" s="41">
        <f>+VLOOKUP($D175,'[9]Dir Alimentos'!$A$7:$BD$36,M$11,0)</f>
        <v>7741</v>
      </c>
      <c r="N175" s="42">
        <f>+VLOOKUP($D175,'[9]Dir Alimentos'!$A$7:$BD$36,N$11,0)</f>
        <v>0.98198655334263607</v>
      </c>
      <c r="O175" s="36" t="str">
        <f>+VLOOKUP($D175,'[9]Dir Alimentos'!$A$7:$BD$36,O$11,0)</f>
        <v xml:space="preserve">1.En el nivel central se tramitaron  2.031  solicitudes de  tramites de expedición de Registros Sanitarios nuevos de  los productos de competencia de la DAB, de acuerdo a la normatividad sanitaria vigente con  un 25,76%  de ejecución del total de la meta  anual.
2.El volumen de trámites radicados, herramienta tecnologica obsoleta  la cual genera errores   y  reprocesos.  El volumen de PQRS en el SESUITE está generando  mucho tiempo a los funcionarios  para dar respuesa a las mismas, afectando la productividad  del area de R. S.
3. Continuar  con  el  plan de implementación de transformación de tecnologia digital.  </v>
      </c>
      <c r="P175" s="29"/>
      <c r="Q175" s="45"/>
      <c r="R175" s="45"/>
    </row>
    <row r="176" spans="1:18" ht="101.25" x14ac:dyDescent="0.2">
      <c r="A176" s="28" t="e">
        <f>+VLOOKUP($D176,'[9]Dir Alimentos'!$A$7:$BD$36,A$11,0)</f>
        <v>#VALUE!</v>
      </c>
      <c r="B176" s="28" t="str">
        <f t="shared" si="4"/>
        <v>1</v>
      </c>
      <c r="C176" s="28" t="str">
        <f t="shared" si="5"/>
        <v>1</v>
      </c>
      <c r="D176" s="45" t="s">
        <v>191</v>
      </c>
      <c r="E176" s="29" t="str">
        <f>+VLOOKUP($D176,'[9]POA-2021'!$B$9:$E$252,2,0)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6" s="30" t="str">
        <f>+VLOOKUP($D176,'[9]POA-2021'!$B$9:$E$252,3,0)</f>
        <v>Estatus Sanitario</v>
      </c>
      <c r="G176" s="29" t="str">
        <f>+VLOOKUP($D176,'[9]POA-2021'!$B$9:$E$252,4,0)</f>
        <v>4 Mejorar  el desarrollo y mantenimiento de la seguridad sanitaria del país</v>
      </c>
      <c r="H176" s="38" t="str">
        <f>+VLOOKUP($D176,'[9]Dir Alimentos'!$A$7:$BD$36,H$11,0)</f>
        <v xml:space="preserve">1 Fortalecimiento  de la inspección  vigilancia y control de los productos competencia del Invima </v>
      </c>
      <c r="I176" s="39" t="str">
        <f>+VLOOKUP($D176,'[9]Dir Alimentos'!$A$7:$BD$36,I$11,0)</f>
        <v>Dirección de Alimentos y Bebidas</v>
      </c>
      <c r="J176" s="39" t="str">
        <f>+VLOOKUP($D176,'[9]Dir Alimentos'!$A$7:$BD$36,J$11,0)</f>
        <v xml:space="preserve">Realizar tramites de registro sanitario-NS-NSO- nuevos, reconocimientos y renovaciones </v>
      </c>
      <c r="K176" s="39" t="str">
        <f>+VLOOKUP($D176,'[9]Dir Alimentos'!$A$7:$BD$36,K$11,0)</f>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
      <c r="L176" s="40">
        <f>+VLOOKUP($D176,'[9]Dir Alimentos'!$A$7:$BD$36,L$11,0)</f>
        <v>800</v>
      </c>
      <c r="M176" s="41">
        <f>+VLOOKUP($D176,'[9]Dir Alimentos'!$A$7:$BD$36,M$11,0)</f>
        <v>881</v>
      </c>
      <c r="N176" s="42">
        <f>+VLOOKUP($D176,'[9]Dir Alimentos'!$A$7:$BD$36,N$11,0)</f>
        <v>1</v>
      </c>
      <c r="O176" s="36" t="str">
        <f>+VLOOKUP($D176,'[9]Dir Alimentos'!$A$7:$BD$36,O$11,0)</f>
        <v xml:space="preserve">1.En el nivel desconcentrado se e tramitaron 175 solicitudes de tramites de  expedición de Registros Sanitarios nuevos con  un 21,88%  de ejecución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
      <c r="P176" s="29"/>
      <c r="Q176" s="45"/>
      <c r="R176" s="45"/>
    </row>
    <row r="177" spans="1:18" ht="112.5" x14ac:dyDescent="0.2">
      <c r="A177" s="28" t="e">
        <f>+VLOOKUP($D177,'[9]Dir Alimentos'!$A$7:$BD$36,A$11,0)</f>
        <v>#VALUE!</v>
      </c>
      <c r="B177" s="28" t="str">
        <f t="shared" si="4"/>
        <v>1</v>
      </c>
      <c r="C177" s="28" t="str">
        <f t="shared" si="5"/>
        <v>1</v>
      </c>
      <c r="D177" s="45" t="s">
        <v>192</v>
      </c>
      <c r="E177" s="29" t="str">
        <f>+VLOOKUP($D177,'[9]POA-2021'!$B$9:$E$252,2,0)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7" s="30" t="str">
        <f>+VLOOKUP($D177,'[9]POA-2021'!$B$9:$E$252,3,0)</f>
        <v>Estatus Sanitario</v>
      </c>
      <c r="G177" s="29" t="str">
        <f>+VLOOKUP($D177,'[9]POA-2021'!$B$9:$E$252,4,0)</f>
        <v>4 Mejorar  el desarrollo y mantenimiento de la seguridad sanitaria del país</v>
      </c>
      <c r="H177" s="38" t="str">
        <f>+VLOOKUP($D177,'[9]Dir Alimentos'!$A$7:$BD$36,H$11,0)</f>
        <v xml:space="preserve">1 Fortalecimiento  de la inspección  vigilancia y control de los productos competencia del Invima </v>
      </c>
      <c r="I177" s="39" t="str">
        <f>+VLOOKUP($D177,'[9]Dir Alimentos'!$A$7:$BD$36,I$11,0)</f>
        <v>Dirección de Alimentos y Bebidas</v>
      </c>
      <c r="J177" s="39" t="str">
        <f>+VLOOKUP($D177,'[9]Dir Alimentos'!$A$7:$BD$36,J$11,0)</f>
        <v>Realizar tramites asociados a registro sanitario-NS-NSO-(Modificaciones, cambios, certificaciones RS y autorizaciones)</v>
      </c>
      <c r="K177" s="39" t="str">
        <f>+VLOOKUP($D177,'[9]Dir Alimentos'!$A$7:$BD$36,K$11,0)</f>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
      <c r="L177" s="40">
        <f>+VLOOKUP($D177,'[9]Dir Alimentos'!$A$7:$BD$36,L$11,0)</f>
        <v>9600</v>
      </c>
      <c r="M177" s="41">
        <f>+VLOOKUP($D177,'[9]Dir Alimentos'!$A$7:$BD$36,M$11,0)</f>
        <v>8707</v>
      </c>
      <c r="N177" s="42">
        <f>+VLOOKUP($D177,'[9]Dir Alimentos'!$A$7:$BD$36,N$11,0)</f>
        <v>0.90697916666666667</v>
      </c>
      <c r="O177" s="36" t="str">
        <f>+VLOOKUP($D177,'[9]Dir Alimentos'!$A$7:$BD$36,O$11,0)</f>
        <v xml:space="preserve">1.En el nivel central se gestionaron 2.030 solicitudes de trámites asociados a registro sanitarios de los productos  competencia de la DAB, de acuerdo a la normatividad sanitaria vigente  con una ejecución acumulada del  21,15%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
      <c r="P177" s="29"/>
      <c r="Q177" s="45"/>
      <c r="R177" s="45"/>
    </row>
    <row r="178" spans="1:18" ht="112.5" x14ac:dyDescent="0.2">
      <c r="A178" s="28" t="e">
        <f>+VLOOKUP($D178,'[9]Dir Alimentos'!$A$7:$BD$36,A$11,0)</f>
        <v>#VALUE!</v>
      </c>
      <c r="B178" s="28" t="str">
        <f t="shared" si="4"/>
        <v>1</v>
      </c>
      <c r="C178" s="28" t="str">
        <f t="shared" si="5"/>
        <v>1</v>
      </c>
      <c r="D178" s="45" t="s">
        <v>193</v>
      </c>
      <c r="E178" s="29" t="str">
        <f>+VLOOKUP($D178,'[9]POA-2021'!$B$9:$E$252,2,0)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8" s="30" t="str">
        <f>+VLOOKUP($D178,'[9]POA-2021'!$B$9:$E$252,3,0)</f>
        <v>Estatus Sanitario</v>
      </c>
      <c r="G178" s="29" t="str">
        <f>+VLOOKUP($D178,'[9]POA-2021'!$B$9:$E$252,4,0)</f>
        <v>4 Mejorar  el desarrollo y mantenimiento de la seguridad sanitaria del país</v>
      </c>
      <c r="H178" s="38" t="str">
        <f>+VLOOKUP($D178,'[9]Dir Alimentos'!$A$7:$BD$36,H$11,0)</f>
        <v xml:space="preserve">1 Fortalecimiento  de la inspección  vigilancia y control de los productos competencia del Invima </v>
      </c>
      <c r="I178" s="39" t="str">
        <f>+VLOOKUP($D178,'[9]Dir Alimentos'!$A$7:$BD$36,I$11,0)</f>
        <v>Dirección de Alimentos y Bebidas</v>
      </c>
      <c r="J178" s="39" t="str">
        <f>+VLOOKUP($D178,'[9]Dir Alimentos'!$A$7:$BD$36,J$11,0)</f>
        <v>Realizar tramites asociados a registro sanitario-NS-NSO-(Modificaciones, cambios, certificaciones RS y autorizaciones)</v>
      </c>
      <c r="K178" s="39" t="str">
        <f>+VLOOKUP($D178,'[9]Dir Alimentos'!$A$7:$BD$36,K$11,0)</f>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
      <c r="L178" s="40">
        <f>+VLOOKUP($D178,'[9]Dir Alimentos'!$A$7:$BD$36,L$11,0)</f>
        <v>3475</v>
      </c>
      <c r="M178" s="41">
        <f>+VLOOKUP($D178,'[9]Dir Alimentos'!$A$7:$BD$36,M$11,0)</f>
        <v>3326</v>
      </c>
      <c r="N178" s="42">
        <f>+VLOOKUP($D178,'[9]Dir Alimentos'!$A$7:$BD$36,N$11,0)</f>
        <v>0.95712230215827343</v>
      </c>
      <c r="O178" s="36" t="str">
        <f>+VLOOKUP($D178,'[9]Dir Alimentos'!$A$7:$BD$36,O$11,0)</f>
        <v>1.En el nivel Desconcentrado  se gestionaron 892 solicitudes de trámites asociados a registro sanitarios con una ejecución acumulada del  61,86%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Revisar  esta meta</v>
      </c>
      <c r="P178" s="29"/>
      <c r="Q178" s="45"/>
      <c r="R178" s="45"/>
    </row>
    <row r="179" spans="1:18" ht="78.75" x14ac:dyDescent="0.2">
      <c r="A179" s="28" t="e">
        <f>+VLOOKUP($D179,'[9]Dir Alimentos'!$A$7:$BD$36,A$11,0)</f>
        <v>#VALUE!</v>
      </c>
      <c r="B179" s="28" t="str">
        <f t="shared" si="4"/>
        <v>1</v>
      </c>
      <c r="C179" s="28" t="str">
        <f t="shared" si="5"/>
        <v>1</v>
      </c>
      <c r="D179" s="45" t="s">
        <v>194</v>
      </c>
      <c r="E179" s="29" t="str">
        <f>+VLOOKUP($D179,'[9]POA-2021'!$B$9:$E$252,2,0)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9" s="30" t="str">
        <f>+VLOOKUP($D179,'[9]POA-2021'!$B$9:$E$252,3,0)</f>
        <v>Estatus Sanitario</v>
      </c>
      <c r="G179" s="29" t="str">
        <f>+VLOOKUP($D179,'[9]POA-2021'!$B$9:$E$252,4,0)</f>
        <v>4 Mejorar  el desarrollo y mantenimiento de la seguridad sanitaria del país</v>
      </c>
      <c r="H179" s="38" t="str">
        <f>+VLOOKUP($D179,'[9]Dir Alimentos'!$A$7:$BD$36,H$11,0)</f>
        <v xml:space="preserve">1 Fortalecimiento  de la inspección  vigilancia y control de los productos competencia del Invima </v>
      </c>
      <c r="I179" s="39" t="str">
        <f>+VLOOKUP($D179,'[9]Dir Alimentos'!$A$7:$BD$36,I$11,0)</f>
        <v>Dirección de Alimentos y Bebidas</v>
      </c>
      <c r="J179" s="39" t="str">
        <f>+VLOOKUP($D179,'[9]Dir Alimentos'!$A$7:$BD$36,J$11,0)</f>
        <v xml:space="preserve">Emitir las Evaluaciones Técnico Cientificas  por parte de las Salas Especializadas de la  Comisión Revisora </v>
      </c>
      <c r="K179" s="39" t="str">
        <f>+VLOOKUP($D179,'[9]Dir Alimentos'!$A$7:$BD$36,K$11,0)</f>
        <v xml:space="preserve">
Estudiar y conceptuar acerca de los aspectos científicos y tecnológicos de los productos que por competencia se someten a consideración de las Salas Especializadas de la Comisión Revisora de acuerdo con las funciones asignadas.</v>
      </c>
      <c r="L179" s="40">
        <f>+VLOOKUP($D179,'[9]Dir Alimentos'!$A$7:$BD$36,L$11,0)</f>
        <v>180</v>
      </c>
      <c r="M179" s="41">
        <f>+VLOOKUP($D179,'[9]Dir Alimentos'!$A$7:$BD$36,M$11,0)</f>
        <v>162</v>
      </c>
      <c r="N179" s="42">
        <f>+VLOOKUP($D179,'[9]Dir Alimentos'!$A$7:$BD$36,N$11,0)</f>
        <v>0.9</v>
      </c>
      <c r="O179" s="36" t="str">
        <f>+VLOOKUP($D179,'[9]Dir Alimentos'!$A$7:$BD$36,O$11,0)</f>
        <v>1.   Se  emitieron 31 conceptos de evaluaciones tecnicos cientificas, la actividad presenta un 17,22%  de ejecución   con respecto a la  meta anual  propuesta
2.   Volumen de la documentación a revisar. Por la emergencia Sanitaria hay restricciónen de  reuniones presenciales de funcionarios  por loque se están realizando virtual.
3. Ninguna</v>
      </c>
      <c r="P179" s="29"/>
      <c r="Q179" s="45"/>
      <c r="R179" s="45"/>
    </row>
    <row r="180" spans="1:18" ht="78.75" x14ac:dyDescent="0.2">
      <c r="A180" s="28" t="e">
        <f>+VLOOKUP($D180,'[9]Dir Alimentos'!$A$7:$BD$36,A$11,0)</f>
        <v>#VALUE!</v>
      </c>
      <c r="B180" s="28" t="str">
        <f t="shared" si="4"/>
        <v>1</v>
      </c>
      <c r="C180" s="28" t="str">
        <f t="shared" si="5"/>
        <v>1</v>
      </c>
      <c r="D180" s="45" t="s">
        <v>195</v>
      </c>
      <c r="E180" s="29" t="str">
        <f>+VLOOKUP($D180,'[9]POA-2021'!$B$9:$E$252,2,0)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0" s="30" t="str">
        <f>+VLOOKUP($D180,'[9]POA-2021'!$B$9:$E$252,3,0)</f>
        <v>Estatus Sanitario</v>
      </c>
      <c r="G180" s="29" t="str">
        <f>+VLOOKUP($D180,'[9]POA-2021'!$B$9:$E$252,4,0)</f>
        <v>4 Mejorar  el desarrollo y mantenimiento de la seguridad sanitaria del país</v>
      </c>
      <c r="H180" s="38" t="str">
        <f>+VLOOKUP($D180,'[9]Dir Alimentos'!$A$7:$BD$36,H$11,0)</f>
        <v xml:space="preserve">1 Fortalecimiento  de la inspección  vigilancia y control de los productos competencia del Invima </v>
      </c>
      <c r="I180" s="39" t="str">
        <f>+VLOOKUP($D180,'[9]Dir Alimentos'!$A$7:$BD$36,I$11,0)</f>
        <v>Dirección de Alimentos y Bebidas</v>
      </c>
      <c r="J180" s="39" t="str">
        <f>+VLOOKUP($D180,'[9]Dir Alimentos'!$A$7:$BD$36,J$11,0)</f>
        <v>Realizar Sesiones de sala de Especializada de la Comisión Revisora  ordinarias y extraordinarias</v>
      </c>
      <c r="K180" s="39" t="str">
        <f>+VLOOKUP($D180,'[9]Dir Alimentos'!$A$7:$BD$36,K$11,0)</f>
        <v xml:space="preserve">
Estudiar y conceptuar acerca de los aspectos científicos y tecnológicos de los productos que por competencia se someten a consideración de las Salas Especializadas de la Comisión Revisora de acuerdo con las funciones asignadas.</v>
      </c>
      <c r="L180" s="40">
        <f>+VLOOKUP($D180,'[9]Dir Alimentos'!$A$7:$BD$36,L$11,0)</f>
        <v>40</v>
      </c>
      <c r="M180" s="41">
        <f>+VLOOKUP($D180,'[9]Dir Alimentos'!$A$7:$BD$36,M$11,0)</f>
        <v>24</v>
      </c>
      <c r="N180" s="42">
        <f>+VLOOKUP($D180,'[9]Dir Alimentos'!$A$7:$BD$36,N$11,0)</f>
        <v>0.6</v>
      </c>
      <c r="O180" s="36" t="str">
        <f>+VLOOKUP($D180,'[9]Dir Alimentos'!$A$7:$BD$36,O$11,0)</f>
        <v>1. 1.   Se  realizaron 5 sesiones en la SEAB,  alcanzando un cumplimiento de  12,50%  con respecto a la  meta anual  propuesta.
2.   Volumen de la documentación a revisar. Por la emergencia Sanitaria hay restricciónen de  reuniones presenciales de funcionarios  por loque se están realizando virtual.
3. Ninguna</v>
      </c>
      <c r="P180" s="29"/>
      <c r="Q180" s="45"/>
      <c r="R180" s="45"/>
    </row>
    <row r="181" spans="1:18" ht="78.75" x14ac:dyDescent="0.2">
      <c r="A181" s="28" t="e">
        <f>+VLOOKUP($D181,'[9]Dir Alimentos'!$A$7:$BD$36,A$11,0)</f>
        <v>#VALUE!</v>
      </c>
      <c r="B181" s="28" t="str">
        <f t="shared" si="4"/>
        <v>1</v>
      </c>
      <c r="C181" s="28" t="str">
        <f t="shared" si="5"/>
        <v>1</v>
      </c>
      <c r="D181" s="45" t="s">
        <v>196</v>
      </c>
      <c r="E181" s="29" t="str">
        <f>+VLOOKUP($D181,'[9]POA-2021'!$B$9:$E$252,2,0)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1" s="30" t="str">
        <f>+VLOOKUP($D181,'[9]POA-2021'!$B$9:$E$252,3,0)</f>
        <v>Estatus Sanitario</v>
      </c>
      <c r="G181" s="29" t="str">
        <f>+VLOOKUP($D181,'[9]POA-2021'!$B$9:$E$252,4,0)</f>
        <v>1 Fortalecer  la inspección, vigilancia y control de los productos competencia del Invima</v>
      </c>
      <c r="H181" s="38" t="str">
        <f>+VLOOKUP($D181,'[9]Dir Alimentos'!$A$7:$BD$36,H$11,0)</f>
        <v xml:space="preserve">1 Fortalecimiento  de la inspección  vigilancia y control de los productos competencia del Invima </v>
      </c>
      <c r="I181" s="39" t="str">
        <f>+VLOOKUP($D181,'[9]Dir Alimentos'!$A$7:$BD$36,I$11,0)</f>
        <v>Dirección de Alimentos y Bebidas</v>
      </c>
      <c r="J181" s="39" t="str">
        <f>+VLOOKUP($D181,'[9]Dir Alimentos'!$A$7:$BD$36,J$11,0)</f>
        <v>Realizar visitas de seguimiento y/o acompañamiento técnico en actividades relacionadas con IVC a la Dir. Operaciones sanitarias</v>
      </c>
      <c r="K181" s="39" t="str">
        <f>+VLOOKUP($D181,'[9]Dir Alimentos'!$A$7:$BD$36,K$11,0)</f>
        <v>Realizar seguimiento a la implementacion del " acta de inspeccion sanitaria con enfoque de riesgo a fabricas de alimentos"  mediante el cual se defina un informe de seguimiento y determinar  acciones a seguir</v>
      </c>
      <c r="L181" s="40">
        <f>+VLOOKUP($D181,'[9]Dir Alimentos'!$A$7:$BD$36,L$11,0)</f>
        <v>15</v>
      </c>
      <c r="M181" s="41">
        <f>+VLOOKUP($D181,'[9]Dir Alimentos'!$A$7:$BD$36,M$11,0)</f>
        <v>16</v>
      </c>
      <c r="N181" s="42">
        <f>+VLOOKUP($D181,'[9]Dir Alimentos'!$A$7:$BD$36,N$11,0)</f>
        <v>1</v>
      </c>
      <c r="O181" s="36" t="str">
        <f>+VLOOKUP($D181,'[9]Dir Alimentos'!$A$7:$BD$36,O$11,0)</f>
        <v>1.   Se ejecutaron 3 visitas de seguimientos u acompañamiento a GTT  de OCC 1, OCC 2 y CO3.  con  20%   de ejecución con respecto a la  meta anual  propuesta.
2.   Cumplir  la programación  de acuerdo al numero de actividades planeadas pese a las problemas que surgen  por    la Emergencia Sanitaria 
3. Ninguna</v>
      </c>
      <c r="P181" s="29"/>
      <c r="Q181" s="45"/>
      <c r="R181" s="45"/>
    </row>
    <row r="182" spans="1:18" ht="78.75" x14ac:dyDescent="0.2">
      <c r="A182" s="28" t="e">
        <f>+VLOOKUP($D182,'[9]Dir Alimentos'!$A$7:$BD$36,A$11,0)</f>
        <v>#VALUE!</v>
      </c>
      <c r="B182" s="28" t="str">
        <f t="shared" si="4"/>
        <v>1</v>
      </c>
      <c r="C182" s="28" t="str">
        <f t="shared" si="5"/>
        <v>1</v>
      </c>
      <c r="D182" s="45" t="s">
        <v>197</v>
      </c>
      <c r="E182" s="29" t="str">
        <f>+VLOOKUP($D182,'[9]POA-2021'!$B$9:$E$252,2,0)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2" s="30" t="str">
        <f>+VLOOKUP($D182,'[9]POA-2021'!$B$9:$E$252,3,0)</f>
        <v>Estatus Sanitario</v>
      </c>
      <c r="G182" s="29" t="str">
        <f>+VLOOKUP($D182,'[9]POA-2021'!$B$9:$E$252,4,0)</f>
        <v>1 Fortalecer  la inspección, vigilancia y control de los productos competencia del Invima</v>
      </c>
      <c r="H182" s="38" t="str">
        <f>+VLOOKUP($D182,'[9]Dir Alimentos'!$A$7:$BD$36,H$11,0)</f>
        <v xml:space="preserve">1 Fortalecimiento  de la inspección  vigilancia y control de los productos competencia del Invima </v>
      </c>
      <c r="I182" s="39" t="str">
        <f>+VLOOKUP($D182,'[9]Dir Alimentos'!$A$7:$BD$36,I$11,0)</f>
        <v>Dirección de Alimentos y Bebidas</v>
      </c>
      <c r="J182" s="39" t="str">
        <f>+VLOOKUP($D182,'[9]Dir Alimentos'!$A$7:$BD$36,J$11,0)</f>
        <v>Elaborar y actualizar   documentos técnicos (lineamientos,infografias instrumentos, procedimientos)</v>
      </c>
      <c r="K182" s="39" t="str">
        <f>+VLOOKUP($D182,'[9]Dir Alimentos'!$A$7:$BD$36,K$11,0)</f>
        <v xml:space="preserve">Brindar instrucciones y recomendar aplicación de conceptos y directrices técnico- sanitarias para la ejecución de actividades de inspección, vigilancia y control sanitario de alimentos y bebidas
</v>
      </c>
      <c r="L182" s="40">
        <f>+VLOOKUP($D182,'[9]Dir Alimentos'!$A$7:$BD$36,L$11,0)</f>
        <v>82</v>
      </c>
      <c r="M182" s="41">
        <f>+VLOOKUP($D182,'[9]Dir Alimentos'!$A$7:$BD$36,M$11,0)</f>
        <v>67</v>
      </c>
      <c r="N182" s="42">
        <f>+VLOOKUP($D182,'[9]Dir Alimentos'!$A$7:$BD$36,N$11,0)</f>
        <v>0.81707317073170727</v>
      </c>
      <c r="O182" s="36" t="str">
        <f>+VLOOKUP($D182,'[9]Dir Alimentos'!$A$7:$BD$36,O$11,0)</f>
        <v>1.Se han elaborado  33 documentos tecnicos, circulares  externas  dirigidas a ETS, lineamientos de PINES, Lineamientos  de planes de muestreos, actualizacion  de instructivos ETC. Se ha ejecutado un 67,35% con respecto a la meta  anual  programada.
2. Ninguno
3. Ninguno</v>
      </c>
      <c r="P182" s="29"/>
      <c r="Q182" s="45"/>
      <c r="R182" s="45"/>
    </row>
    <row r="183" spans="1:18" ht="90" x14ac:dyDescent="0.2">
      <c r="A183" s="28" t="e">
        <f>+VLOOKUP($D183,'[9]Dir Alimentos'!$A$7:$BD$36,A$11,0)</f>
        <v>#VALUE!</v>
      </c>
      <c r="B183" s="28" t="str">
        <f t="shared" si="4"/>
        <v>1</v>
      </c>
      <c r="C183" s="28" t="str">
        <f t="shared" si="5"/>
        <v>1</v>
      </c>
      <c r="D183" s="45" t="s">
        <v>198</v>
      </c>
      <c r="E183" s="29" t="str">
        <f>+VLOOKUP($D183,'[9]POA-2021'!$B$9:$E$252,2,0)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3" s="30" t="str">
        <f>+VLOOKUP($D183,'[9]POA-2021'!$B$9:$E$252,3,0)</f>
        <v>Estatus Sanitario</v>
      </c>
      <c r="G183" s="29" t="str">
        <f>+VLOOKUP($D183,'[9]POA-2021'!$B$9:$E$252,4,0)</f>
        <v>1 Fortalecer  la inspección, vigilancia y control de los productos competencia del Invima</v>
      </c>
      <c r="H183" s="38" t="str">
        <f>+VLOOKUP($D183,'[9]Dir Alimentos'!$A$7:$BD$36,H$11,0)</f>
        <v xml:space="preserve">1 Fortalecimiento  de la inspección  vigilancia y control de los productos competencia del Invima </v>
      </c>
      <c r="I183" s="39" t="str">
        <f>+VLOOKUP($D183,'[9]Dir Alimentos'!$A$7:$BD$36,I$11,0)</f>
        <v>Dirección de Alimentos y Bebidas</v>
      </c>
      <c r="J183" s="39" t="str">
        <f>+VLOOKUP($D183,'[9]Dir Alimentos'!$A$7:$BD$36,J$11,0)</f>
        <v>Realizar visitas de auditorias o  seguimientos técnico en actividades relacionadas con IVC y circulares 046 de 2014 a las Entidades territriales  de Salud -ETS</v>
      </c>
      <c r="K183" s="39" t="str">
        <f>+VLOOKUP($D183,'[9]Dir Alimentos'!$A$7:$BD$36,K$11,0)</f>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
      <c r="L183" s="40">
        <f>+VLOOKUP($D183,'[9]Dir Alimentos'!$A$7:$BD$36,L$11,0)</f>
        <v>112</v>
      </c>
      <c r="M183" s="41">
        <f>+VLOOKUP($D183,'[9]Dir Alimentos'!$A$7:$BD$36,M$11,0)</f>
        <v>66</v>
      </c>
      <c r="N183" s="42">
        <f>+VLOOKUP($D183,'[9]Dir Alimentos'!$A$7:$BD$36,N$11,0)</f>
        <v>0.5892857142857143</v>
      </c>
      <c r="O183" s="36" t="str">
        <f>+VLOOKUP($D183,'[9]Dir Alimentos'!$A$7:$BD$36,O$11,0)</f>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
      <c r="P183" s="29"/>
      <c r="Q183" s="45"/>
      <c r="R183" s="45"/>
    </row>
    <row r="184" spans="1:18" ht="78.75" x14ac:dyDescent="0.2">
      <c r="A184" s="28" t="e">
        <f>+VLOOKUP($D184,'[9]Dir Alimentos'!$A$7:$BD$36,A$11,0)</f>
        <v>#VALUE!</v>
      </c>
      <c r="B184" s="28" t="str">
        <f t="shared" si="4"/>
        <v>1</v>
      </c>
      <c r="C184" s="28" t="str">
        <f t="shared" si="5"/>
        <v>1</v>
      </c>
      <c r="D184" s="45" t="s">
        <v>199</v>
      </c>
      <c r="E184" s="29" t="str">
        <f>+VLOOKUP($D184,'[9]POA-2021'!$B$9:$E$252,2,0)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4" s="30" t="str">
        <f>+VLOOKUP($D184,'[9]POA-2021'!$B$9:$E$252,3,0)</f>
        <v>Estatus Sanitario</v>
      </c>
      <c r="G184" s="29" t="str">
        <f>+VLOOKUP($D184,'[9]POA-2021'!$B$9:$E$252,4,0)</f>
        <v>1 Fortalecer  la inspección, vigilancia y control de los productos competencia del Invima</v>
      </c>
      <c r="H184" s="38" t="str">
        <f>+VLOOKUP($D184,'[9]Dir Alimentos'!$A$7:$BD$36,H$11,0)</f>
        <v xml:space="preserve">1 Fortalecimiento  de la inspección  vigilancia y control de los productos competencia del Invima </v>
      </c>
      <c r="I184" s="39" t="str">
        <f>+VLOOKUP($D184,'[9]Dir Alimentos'!$A$7:$BD$36,I$11,0)</f>
        <v>Dirección de Alimentos y Bebidas</v>
      </c>
      <c r="J184" s="39" t="str">
        <f>+VLOOKUP($D184,'[9]Dir Alimentos'!$A$7:$BD$36,J$11,0)</f>
        <v>Elaborar informe sobre el análisis de las piezas publicitarias aportadas por el contrato de monitoreo de medios masivos de publicidad de los productos de interes de la Direccion de Alimentos y Bebidas</v>
      </c>
      <c r="K184" s="39" t="str">
        <f>+VLOOKUP($D184,'[9]Dir Alimentos'!$A$7:$BD$36,K$11,0)</f>
        <v>Realizar el control sanitario de la publicidad de alimentos y bebidas, para dar cumplimiento a lo establecido en el decreto 2078 de 2012 - artículo 20 - numeral 26</v>
      </c>
      <c r="L184" s="40">
        <f>+VLOOKUP($D184,'[9]Dir Alimentos'!$A$7:$BD$36,L$11,0)</f>
        <v>2</v>
      </c>
      <c r="M184" s="41">
        <f>+VLOOKUP($D184,'[9]Dir Alimentos'!$A$7:$BD$36,M$11,0)</f>
        <v>1</v>
      </c>
      <c r="N184" s="42">
        <f>+VLOOKUP($D184,'[9]Dir Alimentos'!$A$7:$BD$36,N$11,0)</f>
        <v>0.5</v>
      </c>
      <c r="O184" s="36" t="str">
        <f>+VLOOKUP($D184,'[9]Dir Alimentos'!$A$7:$BD$36,O$11,0)</f>
        <v>1.No se realizó informe,  presenta un  0 % de ejecución  con relacion a la meta anual propuesta. 
2. Las actividades  se generan  a  partir  de la formalización del contrato de  Monitoreo de medios  masivo , el informe se reporta semestral
3.  Ninguna</v>
      </c>
      <c r="P184" s="29"/>
      <c r="Q184" s="45"/>
      <c r="R184" s="45"/>
    </row>
    <row r="185" spans="1:18" ht="78.75" x14ac:dyDescent="0.2">
      <c r="A185" s="28" t="e">
        <f>+VLOOKUP($D185,'[9]Dir Alimentos'!$A$7:$BD$36,A$11,0)</f>
        <v>#VALUE!</v>
      </c>
      <c r="B185" s="28" t="str">
        <f t="shared" si="4"/>
        <v>1</v>
      </c>
      <c r="C185" s="28" t="str">
        <f t="shared" si="5"/>
        <v>1</v>
      </c>
      <c r="D185" s="45" t="s">
        <v>200</v>
      </c>
      <c r="E185" s="29" t="str">
        <f>+VLOOKUP($D185,'[9]POA-2021'!$B$9:$E$252,2,0)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5" s="30" t="str">
        <f>+VLOOKUP($D185,'[9]POA-2021'!$B$9:$E$252,3,0)</f>
        <v>Estatus Sanitario</v>
      </c>
      <c r="G185" s="29" t="str">
        <f>+VLOOKUP($D185,'[9]POA-2021'!$B$9:$E$252,4,0)</f>
        <v>1 Fortalecer  la inspección, vigilancia y control de los productos competencia del Invima</v>
      </c>
      <c r="H185" s="38" t="str">
        <f>+VLOOKUP($D185,'[9]Dir Alimentos'!$A$7:$BD$36,H$11,0)</f>
        <v xml:space="preserve">1 Fortalecimiento  de la inspección  vigilancia y control de los productos competencia del Invima </v>
      </c>
      <c r="I185" s="39" t="str">
        <f>+VLOOKUP($D185,'[9]Dir Alimentos'!$A$7:$BD$36,I$11,0)</f>
        <v>Dirección de Alimentos y Bebidas</v>
      </c>
      <c r="J185" s="39" t="str">
        <f>+VLOOKUP($D185,'[9]Dir Alimentos'!$A$7:$BD$36,J$11,0)</f>
        <v>Convocar a reuniones de Comité Técnico Nacional de Bioseguridad para OVM con uso en salud o alimentación humana</v>
      </c>
      <c r="K185" s="39" t="str">
        <f>+VLOOKUP($D185,'[9]Dir Alimentos'!$A$7:$BD$36,K$11,0)</f>
        <v>Informar  lo  relacionado con: evaluación de solicitudes y respuestas a requerimientos de OGM para uso en salud o alimentacion humana exclusivamente.</v>
      </c>
      <c r="L185" s="40">
        <f>+VLOOKUP($D185,'[9]Dir Alimentos'!$A$7:$BD$36,L$11,0)</f>
        <v>6</v>
      </c>
      <c r="M185" s="41">
        <f>+VLOOKUP($D185,'[9]Dir Alimentos'!$A$7:$BD$36,M$11,0)</f>
        <v>3</v>
      </c>
      <c r="N185" s="42">
        <f>+VLOOKUP($D185,'[9]Dir Alimentos'!$A$7:$BD$36,N$11,0)</f>
        <v>0.5</v>
      </c>
      <c r="O185" s="36" t="str">
        <f>+VLOOKUP($D185,'[9]Dir Alimentos'!$A$7:$BD$36,O$11,0)</f>
        <v>1. .No se realizó  actividad,  presenta un  0 % de ejecución  con relacion a la meta anual propuesta. 
2. Las actividades  se generan  a paritr  de la formalización del contrato de organismos generados por  biotecnologia  OGM
3. Acciones de Mejora si aplican</v>
      </c>
      <c r="P185" s="29"/>
      <c r="Q185" s="45"/>
      <c r="R185" s="45"/>
    </row>
    <row r="186" spans="1:18" ht="78.75" x14ac:dyDescent="0.2">
      <c r="A186" s="28" t="e">
        <f>+VLOOKUP($D186,'[9]Dir Alimentos'!$A$7:$BD$36,A$11,0)</f>
        <v>#VALUE!</v>
      </c>
      <c r="B186" s="28" t="str">
        <f t="shared" si="4"/>
        <v>1</v>
      </c>
      <c r="C186" s="28" t="str">
        <f t="shared" si="5"/>
        <v>1</v>
      </c>
      <c r="D186" s="45" t="s">
        <v>201</v>
      </c>
      <c r="E186" s="29" t="str">
        <f>+VLOOKUP($D186,'[9]POA-2021'!$B$9:$E$252,2,0)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6" s="30" t="str">
        <f>+VLOOKUP($D186,'[9]POA-2021'!$B$9:$E$252,3,0)</f>
        <v>Estatus Sanitario</v>
      </c>
      <c r="G186" s="29" t="str">
        <f>+VLOOKUP($D186,'[9]POA-2021'!$B$9:$E$252,4,0)</f>
        <v>1 Fortalecer  la inspección, vigilancia y control de los productos competencia del Invima</v>
      </c>
      <c r="H186" s="38" t="str">
        <f>+VLOOKUP($D186,'[9]Dir Alimentos'!$A$7:$BD$36,H$11,0)</f>
        <v xml:space="preserve">1 Fortalecimiento  de la inspección  vigilancia y control de los productos competencia del Invima </v>
      </c>
      <c r="I186" s="39" t="str">
        <f>+VLOOKUP($D186,'[9]Dir Alimentos'!$A$7:$BD$36,I$11,0)</f>
        <v>Dirección de Alimentos y Bebidas</v>
      </c>
      <c r="J186" s="39" t="str">
        <f>+VLOOKUP($D186,'[9]Dir Alimentos'!$A$7:$BD$36,J$11,0)</f>
        <v>Realizar simposios Nacionales relacionados con temas de prioridad de la Dirección de Alimentos y Bebiidas con enfoque de riesgo.</v>
      </c>
      <c r="K186" s="39" t="str">
        <f>+VLOOKUP($D186,'[9]Dir Alimentos'!$A$7:$BD$36,K$11,0)</f>
        <v>Mejorar  el estatus sanitarios y el conocimiento de los gremios  y otros actores  en inocuidad   de alimentos dentro del marco normativo y sus implicaciones en la salud</v>
      </c>
      <c r="L186" s="40">
        <f>+VLOOKUP($D186,'[9]Dir Alimentos'!$A$7:$BD$36,L$11,0)</f>
        <v>4</v>
      </c>
      <c r="M186" s="41">
        <f>+VLOOKUP($D186,'[9]Dir Alimentos'!$A$7:$BD$36,M$11,0)</f>
        <v>1</v>
      </c>
      <c r="N186" s="42">
        <f>+VLOOKUP($D186,'[9]Dir Alimentos'!$A$7:$BD$36,N$11,0)</f>
        <v>0.25</v>
      </c>
      <c r="O186" s="36" t="str">
        <f>+VLOOKUP($D186,'[9]Dir Alimentos'!$A$7:$BD$36,O$11,0)</f>
        <v>1. .No se realizó  actividad,  presenta un  0 % de ejecución  con relacion a la meta anual propuesta. 
2. La actividad  se realiza  historicamente  en el segundo semestre
3. Ninguna</v>
      </c>
      <c r="P186" s="29"/>
      <c r="Q186" s="45"/>
      <c r="R186" s="45"/>
    </row>
    <row r="187" spans="1:18" ht="78.75" x14ac:dyDescent="0.2">
      <c r="A187" s="28" t="e">
        <f>+VLOOKUP($D187,'[9]Dir Alimentos'!$A$7:$BD$36,A$11,0)</f>
        <v>#VALUE!</v>
      </c>
      <c r="B187" s="28" t="str">
        <f t="shared" si="4"/>
        <v>1</v>
      </c>
      <c r="C187" s="28" t="str">
        <f t="shared" si="5"/>
        <v>1</v>
      </c>
      <c r="D187" s="45" t="s">
        <v>202</v>
      </c>
      <c r="E187" s="29" t="str">
        <f>+VLOOKUP($D187,'[9]POA-2021'!$B$9:$E$252,2,0)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7" s="30" t="str">
        <f>+VLOOKUP($D187,'[9]POA-2021'!$B$9:$E$252,3,0)</f>
        <v>Estatus Sanitario</v>
      </c>
      <c r="G187" s="29" t="str">
        <f>+VLOOKUP($D187,'[9]POA-2021'!$B$9:$E$252,4,0)</f>
        <v>1 Fortalecer  la inspección, vigilancia y control de los productos competencia del Invima</v>
      </c>
      <c r="H187" s="38" t="str">
        <f>+VLOOKUP($D187,'[9]Dir Alimentos'!$A$7:$BD$36,H$11,0)</f>
        <v xml:space="preserve">1 Fortalecimiento  de la inspección  vigilancia y control de los productos competencia del Invima </v>
      </c>
      <c r="I187" s="39" t="str">
        <f>+VLOOKUP($D187,'[9]Dir Alimentos'!$A$7:$BD$36,I$11,0)</f>
        <v>Dirección de Alimentos y Bebidas</v>
      </c>
      <c r="J187" s="39" t="str">
        <f>+VLOOKUP($D187,'[9]Dir Alimentos'!$A$7:$BD$36,J$11,0)</f>
        <v>Realizar la entrega oportuna a la Direcciòn de Operaciones Sanitarias de la programacion de visitas y toma de muestra por IVC</v>
      </c>
      <c r="K187" s="39" t="str">
        <f>+VLOOKUP($D187,'[9]Dir Alimentos'!$A$7:$BD$36,K$11,0)</f>
        <v>Entregar oportunamente la  programacion de visitas y toma de muestra por IVC a la Direcciòn de Operaciones Sanitarias</v>
      </c>
      <c r="L187" s="40">
        <f>+VLOOKUP($D187,'[9]Dir Alimentos'!$A$7:$BD$36,L$11,0)</f>
        <v>8</v>
      </c>
      <c r="M187" s="41">
        <f>+VLOOKUP($D187,'[9]Dir Alimentos'!$A$7:$BD$36,M$11,0)</f>
        <v>6</v>
      </c>
      <c r="N187" s="42">
        <f>+VLOOKUP($D187,'[9]Dir Alimentos'!$A$7:$BD$36,N$11,0)</f>
        <v>0.75</v>
      </c>
      <c r="O187" s="36" t="str">
        <f>+VLOOKUP($D187,'[9]Dir Alimentos'!$A$7:$BD$36,O$11,0)</f>
        <v>1. Se han entregado  2  matriz de programación de visitas y toma de muestra por IVC a la  Dirección de Operaciones Sanitarias. La actividad presenta un 25% de ejecución con relación a la meta  anual  programada
2. Ninguno
3. Ninguna</v>
      </c>
      <c r="P187" s="29"/>
      <c r="Q187" s="45"/>
      <c r="R187" s="45"/>
    </row>
    <row r="188" spans="1:18" ht="90" x14ac:dyDescent="0.2">
      <c r="A188" s="28" t="e">
        <f>+VLOOKUP($D188,'[9]Dir Alimentos'!$A$7:$BD$36,A$11,0)</f>
        <v>#VALUE!</v>
      </c>
      <c r="B188" s="28" t="str">
        <f t="shared" si="4"/>
        <v>1</v>
      </c>
      <c r="C188" s="28" t="str">
        <f t="shared" si="5"/>
        <v>1</v>
      </c>
      <c r="D188" s="45" t="s">
        <v>203</v>
      </c>
      <c r="E188" s="29" t="str">
        <f>+VLOOKUP($D188,'[9]POA-2021'!$B$9:$E$252,2,0)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8" s="30" t="str">
        <f>+VLOOKUP($D188,'[9]POA-2021'!$B$9:$E$252,3,0)</f>
        <v>Estatus Sanitario</v>
      </c>
      <c r="G188" s="29" t="str">
        <f>+VLOOKUP($D188,'[9]POA-2021'!$B$9:$E$252,4,0)</f>
        <v>1 Fortalecer  la inspección, vigilancia y control de los productos competencia del Invima</v>
      </c>
      <c r="H188" s="38" t="str">
        <f>+VLOOKUP($D188,'[9]Dir Alimentos'!$A$7:$BD$36,H$11,0)</f>
        <v xml:space="preserve">1 Fortalecimiento  de la inspección  vigilancia y control de los productos competencia del Invima </v>
      </c>
      <c r="I188" s="39" t="str">
        <f>+VLOOKUP($D188,'[9]Dir Alimentos'!$A$7:$BD$36,I$11,0)</f>
        <v>Dirección de Alimentos y Bebidas</v>
      </c>
      <c r="J188" s="39" t="str">
        <f>+VLOOKUP($D188,'[9]Dir Alimentos'!$A$7:$BD$36,J$11,0)</f>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
      <c r="K188" s="39" t="str">
        <f>+VLOOKUP($D188,'[9]Dir Alimentos'!$A$7:$BD$36,K$11,0)</f>
        <v xml:space="preserve">Realizar seguimiento a la ejecución de los planes de muestreo, atendiendo las diferentes incidencias por los diferentes actores que permita dar cumplimiento a las actividades de toma de muestra de los planes de muestreo programados por la Misional              </v>
      </c>
      <c r="L188" s="40">
        <f>+VLOOKUP($D188,'[9]Dir Alimentos'!$A$7:$BD$36,L$11,0)</f>
        <v>11735</v>
      </c>
      <c r="M188" s="41">
        <f>+VLOOKUP($D188,'[9]Dir Alimentos'!$A$7:$BD$36,M$11,0)</f>
        <v>6755</v>
      </c>
      <c r="N188" s="42">
        <f>+VLOOKUP($D188,'[9]Dir Alimentos'!$A$7:$BD$36,N$11,0)</f>
        <v>0.57562846186621219</v>
      </c>
      <c r="O188" s="36" t="str">
        <f>+VLOOKUP($D188,'[9]Dir Alimentos'!$A$7:$BD$36,O$11,0)</f>
        <v>1. Se han tomado 1,503 muestras por la Dirección de Operaciones Sanitarias  en el marco de los planes de muestreo de la DAB. Se ha ejecutado  11,42%  con relación a  la meta anual  de las  muestras programadas
2.La Información de toma de muestras  es realizada por otra Dirección, de la que dependemos   para  hacer el reporte del POA mesualmente.
3.  Se debe mejorar los tiempos de entrega  de la información.</v>
      </c>
      <c r="P188" s="29"/>
      <c r="Q188" s="45"/>
      <c r="R188" s="45"/>
    </row>
    <row r="189" spans="1:18" ht="101.25" x14ac:dyDescent="0.2">
      <c r="A189" s="28" t="e">
        <f>+VLOOKUP($D189,'[9]Dir Alimentos'!$A$7:$BD$36,A$11,0)</f>
        <v>#VALUE!</v>
      </c>
      <c r="B189" s="28" t="str">
        <f t="shared" si="4"/>
        <v>1</v>
      </c>
      <c r="C189" s="28" t="str">
        <f t="shared" si="5"/>
        <v>1</v>
      </c>
      <c r="D189" s="45" t="s">
        <v>204</v>
      </c>
      <c r="E189" s="29" t="str">
        <f>+VLOOKUP($D189,'[9]POA-2021'!$B$9:$E$252,2,0)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9" s="30" t="str">
        <f>+VLOOKUP($D189,'[9]POA-2021'!$B$9:$E$252,3,0)</f>
        <v>Estatus Sanitario</v>
      </c>
      <c r="G189" s="29" t="str">
        <f>+VLOOKUP($D189,'[9]POA-2021'!$B$9:$E$252,4,0)</f>
        <v>1 Fortalecer  la inspección, vigilancia y control de los productos competencia del Invima</v>
      </c>
      <c r="H189" s="38" t="str">
        <f>+VLOOKUP($D189,'[9]Dir Alimentos'!$A$7:$BD$36,H$11,0)</f>
        <v xml:space="preserve">1 Fortalecimiento  de la inspección  vigilancia y control de los productos competencia del Invima </v>
      </c>
      <c r="I189" s="39" t="str">
        <f>+VLOOKUP($D189,'[9]Dir Alimentos'!$A$7:$BD$36,I$11,0)</f>
        <v>Dirección de Alimentos y Bebidas</v>
      </c>
      <c r="J189" s="39" t="str">
        <f>+VLOOKUP($D189,'[9]Dir Alimentos'!$A$7:$BD$36,J$11,0)</f>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
      <c r="K189" s="39" t="str">
        <f>+VLOOKUP($D189,'[9]Dir Alimentos'!$A$7:$BD$36,K$11,0)</f>
        <v>Remitir para revisión    a la  la Dirección General los informes de resultado de los planes de muestreo ejecutados por la Dirección de Alimentos y Bebidas</v>
      </c>
      <c r="L189" s="40">
        <f>+VLOOKUP($D189,'[9]Dir Alimentos'!$A$7:$BD$36,L$11,0)</f>
        <v>20</v>
      </c>
      <c r="M189" s="41">
        <f>+VLOOKUP($D189,'[9]Dir Alimentos'!$A$7:$BD$36,M$11,0)</f>
        <v>10</v>
      </c>
      <c r="N189" s="42">
        <f>+VLOOKUP($D189,'[9]Dir Alimentos'!$A$7:$BD$36,N$11,0)</f>
        <v>0.5</v>
      </c>
      <c r="O189" s="36" t="str">
        <f>+VLOOKUP($D189,'[9]Dir Alimentos'!$A$7:$BD$36,O$11,0)</f>
        <v>1. Se ha entregado  1 informe de  los planes de muestros  a la  unidad  de riesgos, la actividad presenta un  12,50% de ejecución con relación a la meta  anual  programada
2. Ninguno
3. Ninguna</v>
      </c>
      <c r="P189" s="29"/>
      <c r="Q189" s="45"/>
      <c r="R189" s="45"/>
    </row>
    <row r="190" spans="1:18" ht="78.75" x14ac:dyDescent="0.2">
      <c r="A190" s="28" t="e">
        <f>+VLOOKUP($D190,'[9]Dir Alimentos'!$A$7:$BD$36,A$11,0)</f>
        <v>#VALUE!</v>
      </c>
      <c r="B190" s="28" t="str">
        <f t="shared" si="4"/>
        <v>1</v>
      </c>
      <c r="C190" s="28" t="str">
        <f t="shared" si="5"/>
        <v>1</v>
      </c>
      <c r="D190" s="45" t="s">
        <v>205</v>
      </c>
      <c r="E190" s="29" t="str">
        <f>+VLOOKUP($D190,'[9]POA-2021'!$B$9:$E$252,2,0)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0" s="30" t="str">
        <f>+VLOOKUP($D190,'[9]POA-2021'!$B$9:$E$252,3,0)</f>
        <v>Estatus Sanitario</v>
      </c>
      <c r="G190" s="29" t="str">
        <f>+VLOOKUP($D190,'[9]POA-2021'!$B$9:$E$252,4,0)</f>
        <v>1 Fortalecer  la inspección, vigilancia y control de los productos competencia del Invima</v>
      </c>
      <c r="H190" s="38" t="str">
        <f>+VLOOKUP($D190,'[9]Dir Alimentos'!$A$7:$BD$36,H$11,0)</f>
        <v xml:space="preserve">1 Fortalecimiento  de la inspección  vigilancia y control de los productos competencia del Invima </v>
      </c>
      <c r="I190" s="39" t="str">
        <f>+VLOOKUP($D190,'[9]Dir Alimentos'!$A$7:$BD$36,I$11,0)</f>
        <v>Dirección de Alimentos y Bebidas</v>
      </c>
      <c r="J190" s="39" t="str">
        <f>+VLOOKUP($D190,'[9]Dir Alimentos'!$A$7:$BD$36,J$11,0)</f>
        <v xml:space="preserve">Elaborar  informes de la participación en   reuniones de temas  relacionadas con Comites de CODEX ALIMENTARIUS S </v>
      </c>
      <c r="K190" s="39" t="str">
        <f>+VLOOKUP($D190,'[9]Dir Alimentos'!$A$7:$BD$36,K$11,0)</f>
        <v>Adoptar información y posición país en los comites CODEX ALIMENTARIUS</v>
      </c>
      <c r="L190" s="40">
        <f>+VLOOKUP($D190,'[9]Dir Alimentos'!$A$7:$BD$36,L$11,0)</f>
        <v>10</v>
      </c>
      <c r="M190" s="41">
        <f>+VLOOKUP($D190,'[9]Dir Alimentos'!$A$7:$BD$36,M$11,0)</f>
        <v>6</v>
      </c>
      <c r="N190" s="42">
        <f>+VLOOKUP($D190,'[9]Dir Alimentos'!$A$7:$BD$36,N$11,0)</f>
        <v>0.6</v>
      </c>
      <c r="O190" s="36" t="str">
        <f>+VLOOKUP($D190,'[9]Dir Alimentos'!$A$7:$BD$36,O$11,0)</f>
        <v>1. No se realizó iactividad en el trimestre,  presenta un  0 % de ejecución  con relacion a la meta anual propuesta. 
2.  Las condiciones que establesca el CODEX ALIMENTARIUS 
3. Ningna</v>
      </c>
      <c r="P190" s="29"/>
      <c r="Q190" s="45"/>
      <c r="R190" s="45"/>
    </row>
    <row r="191" spans="1:18" ht="78.75" x14ac:dyDescent="0.2">
      <c r="A191" s="28" t="e">
        <f>+VLOOKUP($D191,'[9]Dir Alimentos'!$A$7:$BD$36,A$11,0)</f>
        <v>#VALUE!</v>
      </c>
      <c r="B191" s="28" t="str">
        <f t="shared" si="4"/>
        <v>1</v>
      </c>
      <c r="C191" s="28" t="str">
        <f t="shared" si="5"/>
        <v>1</v>
      </c>
      <c r="D191" s="45" t="s">
        <v>206</v>
      </c>
      <c r="E191" s="29" t="str">
        <f>+VLOOKUP($D191,'[9]POA-2021'!$B$9:$E$252,2,0)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1" s="30" t="str">
        <f>+VLOOKUP($D191,'[9]POA-2021'!$B$9:$E$252,3,0)</f>
        <v>Estatus Sanitario</v>
      </c>
      <c r="G191" s="29" t="str">
        <f>+VLOOKUP($D191,'[9]POA-2021'!$B$9:$E$252,4,0)</f>
        <v>1 Fortalecer  la inspección, vigilancia y control de los productos competencia del Invima</v>
      </c>
      <c r="H191" s="38" t="str">
        <f>+VLOOKUP($D191,'[9]Dir Alimentos'!$A$7:$BD$36,H$11,0)</f>
        <v xml:space="preserve">1 Fortalecimiento  de la inspección  vigilancia y control de los productos competencia del Invima </v>
      </c>
      <c r="I191" s="39" t="str">
        <f>+VLOOKUP($D191,'[9]Dir Alimentos'!$A$7:$BD$36,I$11,0)</f>
        <v>Dirección de Alimentos y Bebidas</v>
      </c>
      <c r="J191" s="39" t="str">
        <f>+VLOOKUP($D191,'[9]Dir Alimentos'!$A$7:$BD$36,J$11,0)</f>
        <v>Realizar visitas de acompañamiento a las autoridades sanitarias de terceros paises para la habilitación y certificación de establecimientos colombianos que quieren exportar</v>
      </c>
      <c r="K191" s="39" t="str">
        <f>+VLOOKUP($D191,'[9]Dir Alimentos'!$A$7:$BD$36,K$11,0)</f>
        <v xml:space="preserve">Habilitar  y certificar  por  parte  autoridades sanitarias de terceros paises   los establecimientos colombianos que quieren exportar sus productos a nivel nacional </v>
      </c>
      <c r="L191" s="40">
        <f>+VLOOKUP($D191,'[9]Dir Alimentos'!$A$7:$BD$36,L$11,0)</f>
        <v>2</v>
      </c>
      <c r="M191" s="41">
        <f>+VLOOKUP($D191,'[9]Dir Alimentos'!$A$7:$BD$36,M$11,0)</f>
        <v>2</v>
      </c>
      <c r="N191" s="42">
        <f>+VLOOKUP($D191,'[9]Dir Alimentos'!$A$7:$BD$36,N$11,0)</f>
        <v>1</v>
      </c>
      <c r="O191" s="36" t="str">
        <f>+VLOOKUP($D191,'[9]Dir Alimentos'!$A$7:$BD$36,O$11,0)</f>
        <v>1. No se realizó iactividad en el trimestre,  presenta un  0 % de ejecución  con relacion a la meta anual propuesta. 
2. Depende  de las solicitudes  de terceros  paises  radicadas y de la confirmación de las misma.
3. Ninguna</v>
      </c>
      <c r="P191" s="29"/>
      <c r="Q191" s="45"/>
      <c r="R191" s="45"/>
    </row>
    <row r="192" spans="1:18" ht="78.75" x14ac:dyDescent="0.2">
      <c r="A192" s="28" t="e">
        <f>+VLOOKUP($D192,'[9]Dir Alimentos'!$A$7:$BD$36,A$11,0)</f>
        <v>#VALUE!</v>
      </c>
      <c r="B192" s="28" t="str">
        <f t="shared" si="4"/>
        <v>1</v>
      </c>
      <c r="C192" s="28" t="str">
        <f t="shared" si="5"/>
        <v>1</v>
      </c>
      <c r="D192" s="45" t="s">
        <v>207</v>
      </c>
      <c r="E192" s="29" t="str">
        <f>+VLOOKUP($D192,'[9]POA-2021'!$B$9:$E$252,2,0)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2" s="30" t="str">
        <f>+VLOOKUP($D192,'[9]POA-2021'!$B$9:$E$252,3,0)</f>
        <v>Estatus Sanitario</v>
      </c>
      <c r="G192" s="29" t="str">
        <f>+VLOOKUP($D192,'[9]POA-2021'!$B$9:$E$252,4,0)</f>
        <v>1 Fortalecer  la inspección, vigilancia y control de los productos competencia del Invima</v>
      </c>
      <c r="H192" s="38" t="str">
        <f>+VLOOKUP($D192,'[9]Dir Alimentos'!$A$7:$BD$36,H$11,0)</f>
        <v xml:space="preserve">1 Fortalecimiento  de la inspección  vigilancia y control de los productos competencia del Invima </v>
      </c>
      <c r="I192" s="39" t="str">
        <f>+VLOOKUP($D192,'[9]Dir Alimentos'!$A$7:$BD$36,I$11,0)</f>
        <v>Dirección de Alimentos y Bebidas</v>
      </c>
      <c r="J192" s="39" t="str">
        <f>+VLOOKUP($D192,'[9]Dir Alimentos'!$A$7:$BD$36,J$11,0)</f>
        <v xml:space="preserve">Realizar visitas de habilitacion de establecimientos o de reconocimeito de equivalencia de sistemas sanitarios en terceros países </v>
      </c>
      <c r="K192" s="39" t="str">
        <f>+VLOOKUP($D192,'[9]Dir Alimentos'!$A$7:$BD$36,K$11,0)</f>
        <v>Habilitar los establecimientos o  reconocer  equivalencia de sistemas sanitarios en terceros países  a nivel internacional</v>
      </c>
      <c r="L192" s="40">
        <f>+VLOOKUP($D192,'[9]Dir Alimentos'!$A$7:$BD$36,L$11,0)</f>
        <v>13</v>
      </c>
      <c r="M192" s="41">
        <f>+VLOOKUP($D192,'[9]Dir Alimentos'!$A$7:$BD$36,M$11,0)</f>
        <v>1</v>
      </c>
      <c r="N192" s="42">
        <f>+VLOOKUP($D192,'[9]Dir Alimentos'!$A$7:$BD$36,N$11,0)</f>
        <v>7.6923076923076927E-2</v>
      </c>
      <c r="O192" s="36" t="str">
        <f>+VLOOKUP($D192,'[9]Dir Alimentos'!$A$7:$BD$36,O$11,0)</f>
        <v>1. No se realizó iactividad en el trimestre,  presenta un  0 % de ejecución  con relacion a la meta anual propuesta. 
2. Depende  de las solicitudes  de terceros  paises  radicadas y de la confirmación de las misma.
3. Ninguna</v>
      </c>
      <c r="P192" s="29"/>
      <c r="Q192" s="45"/>
      <c r="R192" s="45"/>
    </row>
    <row r="193" spans="1:18" ht="78.75" x14ac:dyDescent="0.2">
      <c r="A193" s="28" t="e">
        <f>+VLOOKUP($D193,'[9]Dir Alimentos'!$A$7:$BD$36,A$11,0)</f>
        <v>#VALUE!</v>
      </c>
      <c r="B193" s="28" t="str">
        <f t="shared" si="4"/>
        <v>1</v>
      </c>
      <c r="C193" s="28" t="str">
        <f t="shared" si="5"/>
        <v>1</v>
      </c>
      <c r="D193" s="45" t="s">
        <v>208</v>
      </c>
      <c r="E193" s="29" t="str">
        <f>+VLOOKUP($D193,'[9]POA-2021'!$B$9:$E$252,2,0)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3" s="30" t="str">
        <f>+VLOOKUP($D193,'[9]POA-2021'!$B$9:$E$252,3,0)</f>
        <v>Estatus Sanitario</v>
      </c>
      <c r="G193" s="29" t="str">
        <f>+VLOOKUP($D193,'[9]POA-2021'!$B$9:$E$252,4,0)</f>
        <v>1 Fortalecer  la inspección, vigilancia y control de los productos competencia del Invima</v>
      </c>
      <c r="H193" s="38" t="str">
        <f>+VLOOKUP($D193,'[9]Dir Alimentos'!$A$7:$BD$36,H$11,0)</f>
        <v xml:space="preserve">1 Fortalecimiento  de la inspección  vigilancia y control de los productos competencia del Invima </v>
      </c>
      <c r="I193" s="39" t="str">
        <f>+VLOOKUP($D193,'[9]Dir Alimentos'!$A$7:$BD$36,I$11,0)</f>
        <v>Dirección de Alimentos y Bebidas</v>
      </c>
      <c r="J193" s="39" t="str">
        <f>+VLOOKUP($D193,'[9]Dir Alimentos'!$A$7:$BD$36,J$11,0)</f>
        <v>Realizar seguimiento a los laboratorios tercerizados de analisis quimico que prestan servicios al Invima</v>
      </c>
      <c r="K193" s="39" t="str">
        <f>+VLOOKUP($D193,'[9]Dir Alimentos'!$A$7:$BD$36,K$11,0)</f>
        <v>Realizar la verificación  en el cumplimiento de las normas establecidas para la realización  de los analisis quimico que prestan servicios al Invima</v>
      </c>
      <c r="L193" s="40">
        <f>+VLOOKUP($D193,'[9]Dir Alimentos'!$A$7:$BD$36,L$11,0)</f>
        <v>2</v>
      </c>
      <c r="M193" s="41">
        <f>+VLOOKUP($D193,'[9]Dir Alimentos'!$A$7:$BD$36,M$11,0)</f>
        <v>0</v>
      </c>
      <c r="N193" s="42">
        <f>+VLOOKUP($D193,'[9]Dir Alimentos'!$A$7:$BD$36,N$11,0)</f>
        <v>0</v>
      </c>
      <c r="O193" s="36" t="str">
        <f>+VLOOKUP($D193,'[9]Dir Alimentos'!$A$7:$BD$36,O$11,0)</f>
        <v>1. No se realizó iactividad en el trimestre,  presenta un  0 % de ejecución  con relacion a la meta anual propuesta. 
2. Ninguno
3. Ninguna</v>
      </c>
      <c r="P193" s="29"/>
      <c r="Q193" s="45"/>
      <c r="R193" s="45"/>
    </row>
    <row r="194" spans="1:18" ht="78.75" x14ac:dyDescent="0.2">
      <c r="A194" s="28" t="e">
        <f>+VLOOKUP($D194,'[9]Dir Alimentos'!$A$7:$BD$36,A$11,0)</f>
        <v>#VALUE!</v>
      </c>
      <c r="B194" s="28" t="str">
        <f t="shared" si="4"/>
        <v>4</v>
      </c>
      <c r="C194" s="28" t="str">
        <f t="shared" si="5"/>
        <v>5</v>
      </c>
      <c r="D194" s="45" t="s">
        <v>209</v>
      </c>
      <c r="E194" s="29" t="str">
        <f>+VLOOKUP($D194,'[9]POA-2021'!$B$9:$E$252,2,0)</f>
        <v>4 Contribuir a una Colombia legal y transparente mediante la implementación de acciones que mitiguen los efectos de la ilegalidad y la corrupción.</v>
      </c>
      <c r="F194" s="30" t="str">
        <f>+VLOOKUP($D194,'[9]POA-2021'!$B$9:$E$252,3,0)</f>
        <v>Transparencia</v>
      </c>
      <c r="G194" s="29" t="str">
        <f>+VLOOKUP($D194,'[9]POA-2021'!$B$9:$E$252,4,0)</f>
        <v xml:space="preserve">11 Implementar acciones de transparencia, participación ciudadana y rendición de cuentas para evitar la materialización de cualquier posible acto de corrupción </v>
      </c>
      <c r="H194" s="38" t="str">
        <f>+VLOOKUP($D194,'[9]Dir Alimentos'!$A$7:$BD$36,H$11,0)</f>
        <v>5 Gestión de la transparencia, participación ciudadana, rendición de cuentas y lucha contra la ilegalidad</v>
      </c>
      <c r="I194" s="39" t="str">
        <f>+VLOOKUP($D194,'[9]Dir Alimentos'!$A$7:$BD$36,I$11,0)</f>
        <v>Dirección de Alimentos y Bebidas</v>
      </c>
      <c r="J194" s="39" t="str">
        <f>+VLOOKUP($D194,'[9]Dir Alimentos'!$A$7:$BD$36,J$11,0)</f>
        <v>Identificar y ejecutar las actividades de participación ciudadana de acuerdo a la metodologia institucional_ Lineamientos de documentación de participación ciudadana y rendición de cuentas</v>
      </c>
      <c r="K194" s="39" t="str">
        <f>+VLOOKUP($D194,'[9]Dir Alimentos'!$A$7:$BD$36,K$11,0)</f>
        <v>Realizar las acciones de participación ciudadana de acuerdo a la metodología institucional</v>
      </c>
      <c r="L194" s="40">
        <f>+VLOOKUP($D194,'[9]Dir Alimentos'!$A$7:$BD$36,L$11,0)</f>
        <v>1</v>
      </c>
      <c r="M194" s="41">
        <f>+VLOOKUP($D194,'[9]Dir Alimentos'!$A$7:$BD$36,M$11,0)</f>
        <v>6.6666666666666671E-3</v>
      </c>
      <c r="N194" s="42">
        <f>+VLOOKUP($D194,'[9]Dir Alimentos'!$A$7:$BD$36,N$11,0)</f>
        <v>6.6666666666666671E-3</v>
      </c>
      <c r="O194" s="36" t="str">
        <f>+VLOOKUP($D194,'[9]Dir Alimentos'!$A$7:$BD$36,O$11,0)</f>
        <v>1. No se realizó iactividad en el trimestre,  presenta un  0 % de ejecución  con relacion a la meta anual propuesta. 
2. Ninguno
3. Ninguna</v>
      </c>
      <c r="P194" s="29"/>
      <c r="Q194" s="45"/>
      <c r="R194" s="45"/>
    </row>
    <row r="195" spans="1:18" ht="45" x14ac:dyDescent="0.2">
      <c r="A195" s="28" t="e">
        <f>+VLOOKUP($D195,'[9]Dir Alimentos'!$A$7:$BD$36,A$11,0)</f>
        <v>#VALUE!</v>
      </c>
      <c r="B195" s="28" t="str">
        <f t="shared" si="4"/>
        <v>2</v>
      </c>
      <c r="C195" s="28" t="str">
        <f t="shared" si="5"/>
        <v>3</v>
      </c>
      <c r="D195" s="45" t="s">
        <v>210</v>
      </c>
      <c r="E195" s="29" t="str">
        <f>+VLOOKUP($D195,'[9]POA-2021'!$B$9:$E$252,2,0)</f>
        <v xml:space="preserve">2 Prestar servicios con estándares de calidad para afianzar la confianza de la población </v>
      </c>
      <c r="F195" s="30" t="str">
        <f>+VLOOKUP($D195,'[9]POA-2021'!$B$9:$E$252,3,0)</f>
        <v>Eficiencia</v>
      </c>
      <c r="G195" s="29" t="str">
        <f>+VLOOKUP($D195,'[9]POA-2021'!$B$9:$E$252,4,0)</f>
        <v>8 Fortalecer la gestión de los procesos administrativos y de apoyo de la Entidad</v>
      </c>
      <c r="H195" s="38" t="str">
        <f>+VLOOKUP($D195,'[9]Dir Alimentos'!$A$7:$BD$36,H$11,0)</f>
        <v xml:space="preserve">3 Fortalecimiento institucional de la gestión administrativa y de apoyo del Invima </v>
      </c>
      <c r="I195" s="39" t="str">
        <f>+VLOOKUP($D195,'[9]Dir Alimentos'!$A$7:$BD$36,I$11,0)</f>
        <v>Dirección de Alimentos y Bebidas</v>
      </c>
      <c r="J195" s="39" t="str">
        <f>+VLOOKUP($D195,'[9]Dir Alimentos'!$A$7:$BD$36,J$11,0)</f>
        <v>Ejecutar el 95%  de los recursos del presupuesto de invesión apropiado para la vigencia</v>
      </c>
      <c r="K195" s="39" t="str">
        <f>+VLOOKUP($D195,'[9]Dir Alimentos'!$A$7:$BD$36,K$11,0)</f>
        <v>Cumplir con la ejecución del presupuesto de inversión apropiado a la dependencia de acuerdo a los lineamientos establecidos por la Oficina Asesora de Planeación</v>
      </c>
      <c r="L195" s="46">
        <f>+VLOOKUP($D195,'[9]Dir Alimentos'!$A$7:$BD$36,L$11,0)</f>
        <v>6084655966</v>
      </c>
      <c r="M195" s="46">
        <f>+VLOOKUP($D195,'[9]Dir Alimentos'!$A$7:$BD$36,M$11,0)</f>
        <v>1600428003.6598201</v>
      </c>
      <c r="N195" s="42">
        <f>+VLOOKUP($D195,'[9]Dir Alimentos'!$A$7:$BD$36,N$11,0)</f>
        <v>0.26302686833943179</v>
      </c>
      <c r="O195" s="36" t="str">
        <f>+VLOOKUP($D195,'[9]Dir Alimentos'!$A$7:$BD$36,O$11,0)</f>
        <v>1.De los $6.084.655.966 establecidos como meta de inversión para Dirección de Alimentos y Bebidas para la  vigencia 2021,  con corte al primer trimestre se registran  obligaciones presupuestales  por valor de $205.589.382
2. Ninguno
3. Ninguna</v>
      </c>
      <c r="P195" s="29"/>
      <c r="Q195" s="45"/>
      <c r="R195" s="45"/>
    </row>
    <row r="196" spans="1:18" ht="78.75" x14ac:dyDescent="0.2">
      <c r="A196" s="28" t="e">
        <f>+VLOOKUP($D196,'[9]Dir Medicamentos'!$A$7:$BD$42,A$11,0)</f>
        <v>#VALUE!</v>
      </c>
      <c r="B196" s="28" t="str">
        <f t="shared" si="4"/>
        <v>1</v>
      </c>
      <c r="C196" s="28" t="str">
        <f t="shared" si="5"/>
        <v>1</v>
      </c>
      <c r="D196" s="45" t="s">
        <v>211</v>
      </c>
      <c r="E196" s="29" t="str">
        <f>+VLOOKUP($D196,'[9]POA-2021'!$B$9:$E$252,2,0)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6" s="30" t="str">
        <f>+VLOOKUP($D196,'[9]POA-2021'!$B$9:$E$252,3,0)</f>
        <v>Estatus Sanitario</v>
      </c>
      <c r="G196" s="29" t="str">
        <f>+VLOOKUP($D196,'[9]POA-2021'!$B$9:$E$252,4,0)</f>
        <v>4 Mejorar  el desarrollo y mantenimiento de la seguridad sanitaria del país</v>
      </c>
      <c r="H196" s="38" t="str">
        <f>+VLOOKUP($D196,'[9]Dir Medicamentos'!$A$7:$BD$42,H$11,0)</f>
        <v xml:space="preserve">1 Fortalecimiento  de la inspección  vigilancia y control de los productos competencia del Invima </v>
      </c>
      <c r="I196" s="39" t="str">
        <f>+VLOOKUP($D196,'[9]Dir Medicamentos'!$A$7:$BD$42,I$11,0)</f>
        <v>Dirección de Medicamentos</v>
      </c>
      <c r="J196" s="39" t="str">
        <f>+VLOOKUP($D196,'[9]Dir Medicamentos'!$A$7:$BD$42,J$11,0)</f>
        <v>Realizar capacitación a entes descentralizados y otros Actores</v>
      </c>
      <c r="K196" s="39" t="str">
        <f>+VLOOKUP($D196,'[9]Dir Medicamentos'!$A$7:$BD$42,K$11,0)</f>
        <v xml:space="preserve">Brindar capacitación a los Entes descentralizados y colectivos de usuarios en temas relacionados con los
asuntos competencia del Invima.
</v>
      </c>
      <c r="L196" s="40">
        <f>+VLOOKUP($D196,'[9]Dir Medicamentos'!$A$7:$BD$42,L$11,0)</f>
        <v>41</v>
      </c>
      <c r="M196" s="41">
        <f>+VLOOKUP($D196,'[9]Dir Medicamentos'!$A$7:$BD$42,M$11,0)</f>
        <v>33</v>
      </c>
      <c r="N196" s="42">
        <f>+VLOOKUP($D196,'[9]Dir Medicamentos'!$A$7:$BD$42,N$11,0)</f>
        <v>0.80487804878048785</v>
      </c>
      <c r="O196" s="36" t="str">
        <f>+VLOOKUP($D196,'[9]Dir Medicamentos'!$A$7:$BD$42,O$11,0)</f>
        <v xml:space="preserve">1. Durante el primer trimestre del año se realizó 1 capacitación a la  Secretaría Departamental de Salud del Tolima en Notificación de  PRM y ESAVI en VigiFlow de las 2 programadas por cronograma. 
2. el bajo porcentaje de cumplimiento 2,86% se debe a dos razones:  la ausencia de personal durante los 2 primeros meses del año y la cancelación de 1 capacitación programada con Instituto Departamental de Salud de Norte de Santander 
3. Como acción de mejora en el mes de marzo se diseñó un cronograma donde se establecen 3 capacitaciones por mes con el fin de lograr la meta propuesta para el año 2021, adicionalmente se reprogramó para el mes de abril la capacitación pendiente al instituto departamental de  norte de santander </v>
      </c>
      <c r="P196" s="29"/>
      <c r="Q196" s="45"/>
      <c r="R196" s="45"/>
    </row>
    <row r="197" spans="1:18" ht="78.75" x14ac:dyDescent="0.2">
      <c r="A197" s="28" t="e">
        <f>+VLOOKUP($D197,'[9]Dir Medicamentos'!$A$7:$BD$42,A$11,0)</f>
        <v>#VALUE!</v>
      </c>
      <c r="B197" s="28" t="str">
        <f t="shared" si="4"/>
        <v>1</v>
      </c>
      <c r="C197" s="28" t="str">
        <f t="shared" si="5"/>
        <v>1</v>
      </c>
      <c r="D197" s="45" t="s">
        <v>212</v>
      </c>
      <c r="E197" s="29" t="str">
        <f>+VLOOKUP($D197,'[9]POA-2021'!$B$9:$E$252,2,0)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7" s="30" t="str">
        <f>+VLOOKUP($D197,'[9]POA-2021'!$B$9:$E$252,3,0)</f>
        <v>Estatus Sanitario</v>
      </c>
      <c r="G197" s="29" t="str">
        <f>+VLOOKUP($D197,'[9]POA-2021'!$B$9:$E$252,4,0)</f>
        <v>4 Mejorar  el desarrollo y mantenimiento de la seguridad sanitaria del país</v>
      </c>
      <c r="H197" s="38" t="str">
        <f>+VLOOKUP($D197,'[9]Dir Medicamentos'!$A$7:$BD$42,H$11,0)</f>
        <v xml:space="preserve">1 Fortalecimiento  de la inspección  vigilancia y control de los productos competencia del Invima </v>
      </c>
      <c r="I197" s="39" t="str">
        <f>+VLOOKUP($D197,'[9]Dir Medicamentos'!$A$7:$BD$42,I$11,0)</f>
        <v>Dirección de Medicamentos</v>
      </c>
      <c r="J197" s="39" t="str">
        <f>+VLOOKUP($D197,'[9]Dir Medicamentos'!$A$7:$BD$42,J$11,0)</f>
        <v>Realizar asistencia Técnica a entes territoriales y otros actores</v>
      </c>
      <c r="K197" s="39" t="str">
        <f>+VLOOKUP($D197,'[9]Dir Medicamentos'!$A$7:$BD$42,K$11,0)</f>
        <v xml:space="preserve">Brindar asistencia técnica a los Entes descentralizados relacionada con los asuntos de competencia del Invima. </v>
      </c>
      <c r="L197" s="40">
        <f>+VLOOKUP($D197,'[9]Dir Medicamentos'!$A$7:$BD$42,L$11,0)</f>
        <v>39</v>
      </c>
      <c r="M197" s="41">
        <f>+VLOOKUP($D197,'[9]Dir Medicamentos'!$A$7:$BD$42,M$11,0)</f>
        <v>27</v>
      </c>
      <c r="N197" s="42">
        <f>+VLOOKUP($D197,'[9]Dir Medicamentos'!$A$7:$BD$42,N$11,0)</f>
        <v>0.69230769230769229</v>
      </c>
      <c r="O197" s="36" t="str">
        <f>+VLOOKUP($D197,'[9]Dir Medicamentos'!$A$7:$BD$42,O$11,0)</f>
        <v xml:space="preserve">1. Durante el mes de marzo se realizon 5 asistencias tecnicas distribuidas de la siguiente forma: 1 al instituto departamental de salud de norte de santander,1 a la secretaria distrital de salud de Bogotá y 3 a las secretarias departamentales de salud de córdoba, tolima y guainia.
2. el inconveniente durante el primer semestre se debío a la ausencia de personal en el grupo de farmacovigilancia durante los meses de enero y febrero
3. Como acción de mejora se establecio realizar 3 asistencia tecnicas por mes a partir del mes de marzo </v>
      </c>
      <c r="P197" s="29"/>
      <c r="Q197" s="45"/>
      <c r="R197" s="45"/>
    </row>
    <row r="198" spans="1:18" ht="90" x14ac:dyDescent="0.2">
      <c r="A198" s="28" t="e">
        <f>+VLOOKUP($D198,'[9]Dir Medicamentos'!$A$7:$BD$42,A$11,0)</f>
        <v>#VALUE!</v>
      </c>
      <c r="B198" s="28" t="str">
        <f t="shared" si="4"/>
        <v>1</v>
      </c>
      <c r="C198" s="28" t="str">
        <f t="shared" si="5"/>
        <v>1</v>
      </c>
      <c r="D198" s="45" t="s">
        <v>213</v>
      </c>
      <c r="E198" s="29" t="str">
        <f>+VLOOKUP($D198,'[9]POA-2021'!$B$9:$E$252,2,0)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8" s="30" t="str">
        <f>+VLOOKUP($D198,'[9]POA-2021'!$B$9:$E$252,3,0)</f>
        <v>Estatus Sanitario</v>
      </c>
      <c r="G198" s="29" t="str">
        <f>+VLOOKUP($D198,'[9]POA-2021'!$B$9:$E$252,4,0)</f>
        <v>1 Fortalecer  la inspección, vigilancia y control de los productos competencia del Invima</v>
      </c>
      <c r="H198" s="38" t="str">
        <f>+VLOOKUP($D198,'[9]Dir Medicamentos'!$A$7:$BD$42,H$11,0)</f>
        <v xml:space="preserve">1 Fortalecimiento  de la inspección  vigilancia y control de los productos competencia del Invima </v>
      </c>
      <c r="I198" s="39" t="str">
        <f>+VLOOKUP($D198,'[9]Dir Medicamentos'!$A$7:$BD$42,I$11,0)</f>
        <v>Dirección de Medicamentos</v>
      </c>
      <c r="J198" s="39" t="str">
        <f>+VLOOKUP($D198,'[9]Dir Medicamentos'!$A$7:$BD$42,J$11,0)</f>
        <v>Realizar visitas de seguimiento al programa Nacional de Farmacovigilancia en Laboratorios de Medicamentos, IPS y APB  Farm</v>
      </c>
      <c r="K198" s="39" t="str">
        <f>+VLOOKUP($D198,'[9]Dir Medicamentos'!$A$7:$BD$42,K$11,0)</f>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
      <c r="L198" s="40">
        <f>+VLOOKUP($D198,'[9]Dir Medicamentos'!$A$7:$BD$42,L$11,0)</f>
        <v>109</v>
      </c>
      <c r="M198" s="41">
        <f>+VLOOKUP($D198,'[9]Dir Medicamentos'!$A$7:$BD$42,M$11,0)</f>
        <v>78</v>
      </c>
      <c r="N198" s="42">
        <f>+VLOOKUP($D198,'[9]Dir Medicamentos'!$A$7:$BD$42,N$11,0)</f>
        <v>0.7155963302752294</v>
      </c>
      <c r="O198" s="36" t="str">
        <f>+VLOOKUP($D198,'[9]Dir Medicamentos'!$A$7:$BD$42,O$11,0)</f>
        <v xml:space="preserve">1. EN el primer trimestre se logro el 2% de cumplimiento del indicador correspondiente a 2 visitas a IPS durante el mes de marzo realizadas en el departamento del Tolima y Norte de Santander 
2. Ausencia de personal 
3. El cronograma se diseña desde el mes de marzo estableciendo una meta ejecutable de acuerdo al tiempo que se tiene para su realización. </v>
      </c>
      <c r="P198" s="29"/>
      <c r="Q198" s="45"/>
      <c r="R198" s="45"/>
    </row>
    <row r="199" spans="1:18" ht="382.5" x14ac:dyDescent="0.2">
      <c r="A199" s="28" t="e">
        <f>+VLOOKUP($D199,'[9]Dir Medicamentos'!$A$7:$BD$42,A$11,0)</f>
        <v>#VALUE!</v>
      </c>
      <c r="B199" s="28" t="str">
        <f t="shared" si="4"/>
        <v>1</v>
      </c>
      <c r="C199" s="28" t="str">
        <f t="shared" si="5"/>
        <v>1</v>
      </c>
      <c r="D199" s="45" t="s">
        <v>214</v>
      </c>
      <c r="E199" s="29" t="str">
        <f>+VLOOKUP($D199,'[9]POA-2021'!$B$9:$E$252,2,0)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9" s="30" t="str">
        <f>+VLOOKUP($D199,'[9]POA-2021'!$B$9:$E$252,3,0)</f>
        <v>Estatus Sanitario</v>
      </c>
      <c r="G199" s="29" t="str">
        <f>+VLOOKUP($D199,'[9]POA-2021'!$B$9:$E$252,4,0)</f>
        <v>1 Fortalecer  la inspección, vigilancia y control de los productos competencia del Invima</v>
      </c>
      <c r="H199" s="38" t="str">
        <f>+VLOOKUP($D199,'[9]Dir Medicamentos'!$A$7:$BD$42,H$11,0)</f>
        <v xml:space="preserve">1 Fortalecimiento  de la inspección  vigilancia y control de los productos competencia del Invima </v>
      </c>
      <c r="I199" s="39" t="str">
        <f>+VLOOKUP($D199,'[9]Dir Medicamentos'!$A$7:$BD$42,I$11,0)</f>
        <v>Dirección de Medicamentos</v>
      </c>
      <c r="J199" s="39" t="str">
        <f>+VLOOKUP($D199,'[9]Dir Medicamentos'!$A$7:$BD$42,J$11,0)</f>
        <v>Realizar visitas con propósito de certificación en Medicamentos y productos Biologicos  BPC / GT / GASECR</v>
      </c>
      <c r="K199" s="39" t="str">
        <f>+VLOOKUP($D199,'[9]Dir Medicamentos'!$A$7:$BD$42,K$11,0)</f>
        <v>Verificar el cumplimiento de los requisitos establecidos en la normatividad sanitaria vigente, con el fin de otorgar la certificación a los establecimientos fabricantes nacionales  e internacionales</v>
      </c>
      <c r="L199" s="40">
        <f>+VLOOKUP($D199,'[9]Dir Medicamentos'!$A$7:$BD$42,L$11,0)</f>
        <v>285</v>
      </c>
      <c r="M199" s="41">
        <f>+VLOOKUP($D199,'[9]Dir Medicamentos'!$A$7:$BD$42,M$11,0)</f>
        <v>221</v>
      </c>
      <c r="N199" s="42">
        <f>+VLOOKUP($D199,'[9]Dir Medicamentos'!$A$7:$BD$42,N$11,0)</f>
        <v>0.77543859649122804</v>
      </c>
      <c r="O199" s="36" t="str">
        <f>+VLOOKUP($D199,'[9]Dir Medicamentos'!$A$7:$BD$42,O$11,0)</f>
        <v xml:space="preserve">1. Resultados Alcanzados a la fecha: Se ha cumplido el 17,44% de la meta (60 de 344) las cuales se realizaron de la siguiente forma: 
Las visitas de certificación/ renovación y verificación de nuevas condiciones en Buenas Prácticas Clínicas (BPC) son realizadas por el grupo de Investigación Clínica según la demanda de los usuarios. A 31 de marzo de 2021 se realizaron 4 visitas: Dos (2) visitas de  Certificación en BPC, Una (1) de renovación y  Una (1) de Verificación de Nuevas Condiciones de Certificación en BPC, las cuales obtuvieron concepto técnico de cumple con las Buenas Prácticas Clínicas. Alcanzando así un cumplimiento del 14,8 % de la meta establecida.
Se realizaron 56 visitas de BPM durante el primer trimestre del año, las cuales se realizaron en los siguientes establecimientos: LABORATORIO ESPECIALIZADO DE ANALISIS - FACULTAD CIENCIAS FARMACEUTICAS Y ALIMENTARIAS - UNIVERSIDAD DE ANTIOQUIA, CENTRO MEDICO QUIRURGICO DE LA ORINOQUIA S.A.S., INSTITUTO NACIONAL DE CANCEROLOGIA E.S.E., LABORATORIOS PRONABELL S.A.S., BPL SERVICES SAS, LABORATORIOS CHALVER DE COLOMBIA S.A., ADMINISTRADORA CLINICA LA COLINA SAS, CLINICA DE CANCEROLOGÍA DEL NORTE DE SANTANDER, OXIGENOS DE COLOMBIA LTDA CARTAGENA, SANOFI - AVENTIS DE COLOMBIA S.A., SANOFI - AVENTIS DE COLOMBIA S.A., CLINICA SAN MARTIN BARRANQUILLA LTDA., FUNDACION SANTA FE DE BOGOTA, TECNOQUIMICAS S.A. (PLANTA JAMUNDI), TECNOQUIMICAS S.A.(PLANTA JAMUNDI), LABORATORIO PROFESIONAL FARMACEUTICO S.A. LABORATORIOS LAPROFF S.A., JGB S.A., JGB S.A., OXIGENOS DE COLOMBIA LTDA., LABORATORIOS SYNTHESIS S.A.S., LABORATORIOS SYNTHESIS S.A.S., FRESENIUS KABI COLOMBIA S.A.S., CORPORACIÓN PARA ESTUDIOS EN SALUD - CLINICA CES, PROMOTORA MEDICA LAS AMERICAS - CLINICA LAS AMERICAS, FAREVA VILLA RICA S.A.S. (ANTES GENFAR S.A.), GONHER FARMACEUTICA LTDA PLANTA II, NEOPHARMA DE COLOMBIA S.A.S., AL PHARMA S.A.S. – CENTRAL DE MEZCLAS COLSUBSIDIO ROMA, FUNDACION OFTALMOLOGICA DE SANTANDER – FOSCAL, LASER PHARMACEUTICA S.A.S., OPHARM LIMITADA, OPHARM LIMITADA, VIDRIO TECNICO DE COLOMBIA S.A. -  VITECO, OXIGENOS DEL LLANO S.A.S., CLINICA SAN JUAN DE DIOS, OXIGENOS DE COLOMBIA LTDA (Sucursal Bucaramanga) - OXICOL LTDA., SERVICEUTICOS LTDA., LABORATORIOS CHALVER DE COLOMBIA S.A., CANNABIAN PHARMA SAS, CLINICA NUESTRA SEÑORA DE LOS REMEDIOS, PHARMACIELO COLOMBIA HOLDOGNS SAS, LOS COMUNEROS HOSPITAL UNIVERSITARIO DE BUCARAMANGA, ROPSOHN THERAPEUTICS S.A.S. (Bodega de Producto terminado), CORPORACIÓN DE FOMENTO ASISTENCIAL DEL HOSPITAL UNIVERSITARIO SAN VICENTE DE PAUL- CORPAUL-, CLINICA DEL CARIBE S.A., LABORATORIOS NEO LTDA., LABORATORIOS NEO LTDA., LABORATORIO LEGRAND S.A., GASES INDUSTRIALES DE COLOMBIA S.A. CRYOGAS S.A., CENTRO MEDICO CRECER LTDA., CLINICA FARALLONES, MEDICAL PRECISION CARE. MEDICINA PERSONALIZADA DE PRECISION SAS, PHAREX LOGINTER S.A.S, BPL SERVICES SAS, SUPPLA S.A. y MESSER COLOMBIA S.A REGIONAL BOGOTA.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como el descanso de Semana Santa (autorizado por Secretaria General: tres días de descanso recuperados con anterioridad), por estos motivos descritos anteriormente, se vio afectado el número de visitas ejecutadas dentro de éste trimestre. En el mes de enero y marzo no se hizo una visita por petición del usuario a OPHARM LIMITADA y ON TIME LOGISTIC PACKING S.A.S. (por personal que presentó Covid); así mismo, los establecimientos que han tenido problemas de conexión durante la visita virtual, se ha reprogramado para realizarlas de manera presencial. </v>
      </c>
      <c r="P199" s="29"/>
      <c r="Q199" s="45"/>
      <c r="R199" s="45"/>
    </row>
    <row r="200" spans="1:18" ht="101.25" x14ac:dyDescent="0.2">
      <c r="A200" s="28" t="e">
        <f>+VLOOKUP($D200,'[9]Dir Medicamentos'!$A$7:$BD$42,A$11,0)</f>
        <v>#VALUE!</v>
      </c>
      <c r="B200" s="28" t="str">
        <f t="shared" si="4"/>
        <v>1</v>
      </c>
      <c r="C200" s="28" t="str">
        <f t="shared" si="5"/>
        <v>1</v>
      </c>
      <c r="D200" s="45" t="s">
        <v>215</v>
      </c>
      <c r="E200" s="29" t="str">
        <f>+VLOOKUP($D200,'[9]POA-2021'!$B$9:$E$252,2,0)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0" s="30" t="str">
        <f>+VLOOKUP($D200,'[9]POA-2021'!$B$9:$E$252,3,0)</f>
        <v>Estatus Sanitario</v>
      </c>
      <c r="G200" s="29" t="str">
        <f>+VLOOKUP($D200,'[9]POA-2021'!$B$9:$E$252,4,0)</f>
        <v>1 Fortalecer  la inspección, vigilancia y control de los productos competencia del Invima</v>
      </c>
      <c r="H200" s="38" t="str">
        <f>+VLOOKUP($D200,'[9]Dir Medicamentos'!$A$7:$BD$42,H$11,0)</f>
        <v xml:space="preserve">1 Fortalecimiento  de la inspección  vigilancia y control de los productos competencia del Invima </v>
      </c>
      <c r="I200" s="39" t="str">
        <f>+VLOOKUP($D200,'[9]Dir Medicamentos'!$A$7:$BD$42,I$11,0)</f>
        <v>Dirección de Medicamentos</v>
      </c>
      <c r="J200" s="39" t="str">
        <f>+VLOOKUP($D200,'[9]Dir Medicamentos'!$A$7:$BD$42,J$11,0)</f>
        <v xml:space="preserve">Revisar documentación con el propósito de otorgar certificación en Medicamentos y productos Biológicos por el carril de Convalidación de acuerdo al convenio de la Alianza </v>
      </c>
      <c r="K200" s="39" t="str">
        <f>+VLOOKUP($D200,'[9]Dir Medicamentos'!$A$7:$BD$42,K$11,0)</f>
        <v>Realizar la revisión de la documentación para otorgar Certificación (BPM y/o BPL) a Establecimientos por el carril de Convalidación de acuerdo al convenio de la Alianza Pacifico (Verificación 1 o Verificación 2)</v>
      </c>
      <c r="L200" s="42">
        <f>+VLOOKUP($D200,'[9]Dir Medicamentos'!$A$7:$BD$42,L$11,0)</f>
        <v>1</v>
      </c>
      <c r="M200" s="42">
        <f>+VLOOKUP($D200,'[9]Dir Medicamentos'!$A$7:$BD$42,M$11,0)</f>
        <v>0.75</v>
      </c>
      <c r="N200" s="42">
        <f>+VLOOKUP($D200,'[9]Dir Medicamentos'!$A$7:$BD$42,N$11,0)</f>
        <v>0.75</v>
      </c>
      <c r="O200" s="36" t="str">
        <f>+VLOOKUP($D200,'[9]Dir Medicamentos'!$A$7:$BD$42,O$11,0)</f>
        <v>1. Resultados Alcanzados a la fecha:  Se cumplió el 100% de lo programado para el trimestre. Se realizaron 6 revisiones de actas de BPM/BPL a petición de los usuarios durante el primer trimestre del año, las cuales se realizaron en los siguientes establecimientos: NOVAG INFANCIA S.A. de C.V, JANSSEN CILAG DE MEXICO S.A. y MERCK S.A DE C.V., a cada establecimiento se le evaluó BPM y BPL. Se emite Resolución de cumplimiento de las BP´x  a JANSSEN CILAG., los otros dos establecimientos, entran al carril de visita presencial.
2. Inconvenientes presentados. Este proceso cuenta con dos visitas que salen del carril de convalidación y pasan a visita presencial. 
3. Acciones de Mejora si aplican. Se dará prioridad a las revisiones de actas por parte del GTM. Igualmente, los establecimientos que se encuentran ya para ser visitados (se hicieron las dos revisiones y no se emite Resolución de cumplimiento), se encuentran en la programación de visitas listos para iniciar la logistica de visitas y en abril se empezará la solicitud de unas visitas Piloto en el exterior, teniendo en cuenta los procedimientos y protocolos de Bioseguridad Nacionales e Internacionales.</v>
      </c>
      <c r="P200" s="29"/>
      <c r="Q200" s="45"/>
      <c r="R200" s="45"/>
    </row>
    <row r="201" spans="1:18" ht="101.25" x14ac:dyDescent="0.2">
      <c r="A201" s="28" t="e">
        <f>+VLOOKUP($D201,'[9]Dir Medicamentos'!$A$7:$BD$42,A$11,0)</f>
        <v>#VALUE!</v>
      </c>
      <c r="B201" s="28" t="str">
        <f t="shared" si="4"/>
        <v>1</v>
      </c>
      <c r="C201" s="28" t="str">
        <f t="shared" si="5"/>
        <v>1</v>
      </c>
      <c r="D201" s="45" t="s">
        <v>216</v>
      </c>
      <c r="E201" s="29" t="str">
        <f>+VLOOKUP($D201,'[9]POA-2021'!$B$9:$E$252,2,0)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1" s="30" t="str">
        <f>+VLOOKUP($D201,'[9]POA-2021'!$B$9:$E$252,3,0)</f>
        <v>Estatus Sanitario</v>
      </c>
      <c r="G201" s="29" t="str">
        <f>+VLOOKUP($D201,'[9]POA-2021'!$B$9:$E$252,4,0)</f>
        <v>1 Fortalecer  la inspección, vigilancia y control de los productos competencia del Invima</v>
      </c>
      <c r="H201" s="38" t="str">
        <f>+VLOOKUP($D201,'[9]Dir Medicamentos'!$A$7:$BD$42,H$11,0)</f>
        <v xml:space="preserve">1 Fortalecimiento  de la inspección  vigilancia y control de los productos competencia del Invima </v>
      </c>
      <c r="I201" s="39" t="str">
        <f>+VLOOKUP($D201,'[9]Dir Medicamentos'!$A$7:$BD$42,I$11,0)</f>
        <v>Dirección de Medicamentos</v>
      </c>
      <c r="J201" s="39" t="str">
        <f>+VLOOKUP($D201,'[9]Dir Medicamentos'!$A$7:$BD$42,J$11,0)</f>
        <v>Hacer Seguimiento a las certificaciones en Medicamentos y productos Biologicos  BPC / GT / GASECR</v>
      </c>
      <c r="K201" s="39" t="str">
        <f>+VLOOKUP($D201,'[9]Dir Medicamentos'!$A$7:$BD$42,K$11,0)</f>
        <v xml:space="preserve">Verificar el cumplimiento de los requisitos establecidos en la normatividad sanitaria vigente, con el fin de verificar que se mantengan las condiciones requeridas por la certificación a los establecimientos  competencia de la Direccion. </v>
      </c>
      <c r="L201" s="40">
        <f>+VLOOKUP($D201,'[9]Dir Medicamentos'!$A$7:$BD$42,L$11,0)</f>
        <v>50</v>
      </c>
      <c r="M201" s="41">
        <f>+VLOOKUP($D201,'[9]Dir Medicamentos'!$A$7:$BD$42,M$11,0)</f>
        <v>34</v>
      </c>
      <c r="N201" s="42">
        <f>+VLOOKUP($D201,'[9]Dir Medicamentos'!$A$7:$BD$42,N$11,0)</f>
        <v>0.68</v>
      </c>
      <c r="O201" s="36" t="str">
        <f>+VLOOKUP($D201,'[9]Dir Medicamentos'!$A$7:$BD$42,O$11,0)</f>
        <v>1. Resultados Alcanzados a la fecha: Se ha cumplido con el 5,36% (6 de 112) distribuido de la siguiente forma: Se realizaron seis (06) de seguimiento de las BP´x y visitas de verificaciòn de Radiofarmacos, a los establecimientos: COMERCIALIZADORA DE MATERIAL CIENTIFICO E INDUSTRIAL- COMCI LTDA., GAMANUCLEAR, OPERACIONES NACIONALES DE MERCADEO OPEN MARKET LTDA., UPS SCS (COLOMBIA) LTDA., LABORATORIO HOMEOPATICO LONDON LTDA. y OXI CALI. 
 En este primer trimestre (Enero a Marzo de 2021)  no se han realizado Visitas de Seguimiento de Investigación clínica. 
2. Inconvenientes presentados.  Se tuvo prioridad con las visitas aceptadas BP´x y se realizaron apoyos a otras actividades que lo requierron para los porcesos de IVC (operativo con la Guri y Polfa) y Toma muestras (debido a que en el proceso de certificación se requirieron muestras de productos). 
3. Acciones de Mejora si aplican. Se dará prioridad a estos seguimientos en los siguientes periodos.</v>
      </c>
      <c r="P201" s="29"/>
      <c r="Q201" s="45"/>
      <c r="R201" s="45"/>
    </row>
    <row r="202" spans="1:18" ht="78.75" x14ac:dyDescent="0.2">
      <c r="A202" s="28" t="e">
        <f>+VLOOKUP($D202,'[9]Dir Medicamentos'!$A$7:$BD$42,A$11,0)</f>
        <v>#VALUE!</v>
      </c>
      <c r="B202" s="28" t="str">
        <f t="shared" si="4"/>
        <v>1</v>
      </c>
      <c r="C202" s="28" t="str">
        <f t="shared" si="5"/>
        <v>1</v>
      </c>
      <c r="D202" s="45" t="s">
        <v>217</v>
      </c>
      <c r="E202" s="29" t="str">
        <f>+VLOOKUP($D202,'[9]POA-2021'!$B$9:$E$252,2,0)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2" s="30" t="str">
        <f>+VLOOKUP($D202,'[9]POA-2021'!$B$9:$E$252,3,0)</f>
        <v>Estatus Sanitario</v>
      </c>
      <c r="G202" s="29" t="str">
        <f>+VLOOKUP($D202,'[9]POA-2021'!$B$9:$E$252,4,0)</f>
        <v>4 Mejorar  el desarrollo y mantenimiento de la seguridad sanitaria del país</v>
      </c>
      <c r="H202" s="38" t="str">
        <f>+VLOOKUP($D202,'[9]Dir Medicamentos'!$A$7:$BD$42,H$11,0)</f>
        <v xml:space="preserve">1 Fortalecimiento  de la inspección  vigilancia y control de los productos competencia del Invima </v>
      </c>
      <c r="I202" s="39" t="str">
        <f>+VLOOKUP($D202,'[9]Dir Medicamentos'!$A$7:$BD$42,I$11,0)</f>
        <v>Dirección de Medicamentos</v>
      </c>
      <c r="J202" s="39" t="str">
        <f>+VLOOKUP($D202,'[9]Dir Medicamentos'!$A$7:$BD$42,J$11,0)</f>
        <v>Realizar tramites de registro sanitario-NS-NSO- nuevos, reconocimientos y renovaciones</v>
      </c>
      <c r="K202" s="39" t="str">
        <f>+VLOOKUP($D202,'[9]Dir Medicamentos'!$A$7:$BD$42,K$11,0)</f>
        <v xml:space="preserve">Verificar el cumplimiento de los requisitos establecidos en la normatividad sanitaria vigente, con el fin de otorgar o expedidos nuevos -reconocimientos a los establecimientos  nacionales </v>
      </c>
      <c r="L202" s="40">
        <f>+VLOOKUP($D202,'[9]Dir Medicamentos'!$A$7:$BD$42,L$11,0)</f>
        <v>2330</v>
      </c>
      <c r="M202" s="41">
        <f>+VLOOKUP($D202,'[9]Dir Medicamentos'!$A$7:$BD$42,M$11,0)</f>
        <v>766</v>
      </c>
      <c r="N202" s="42">
        <f>+VLOOKUP($D202,'[9]Dir Medicamentos'!$A$7:$BD$42,N$11,0)</f>
        <v>0.32875536480686696</v>
      </c>
      <c r="O202" s="36" t="str">
        <f>+VLOOKUP($D202,'[9]Dir Medicamentos'!$A$7:$BD$42,O$11,0)</f>
        <v>1. Resultados Alcanzados a la fecha: Para el primer trimestre los resultados obtenidos por generación de registros sanitarios nuevos, el avance acumulado es del 6,87 % (160 de  2330)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sin embargo, en el mes de marzo se realiza la contratación de servicios de los profesionales de apoyo. En el grupo de biológicos el trabajo se centra en trámites ASUE. 
3. Acciones de Mejora si aplican: Determinar las metas trimestrales de acuerdo con la disponibilidad de personal.</v>
      </c>
      <c r="P202" s="29"/>
      <c r="Q202" s="45"/>
      <c r="R202" s="45"/>
    </row>
    <row r="203" spans="1:18" ht="78.75" x14ac:dyDescent="0.2">
      <c r="A203" s="28" t="e">
        <f>+VLOOKUP($D203,'[9]Dir Medicamentos'!$A$7:$BD$42,A$11,0)</f>
        <v>#VALUE!</v>
      </c>
      <c r="B203" s="28" t="str">
        <f t="shared" si="4"/>
        <v>1</v>
      </c>
      <c r="C203" s="28" t="str">
        <f t="shared" si="5"/>
        <v>1</v>
      </c>
      <c r="D203" s="45" t="s">
        <v>218</v>
      </c>
      <c r="E203" s="29" t="str">
        <f>+VLOOKUP($D203,'[9]POA-2021'!$B$9:$E$252,2,0)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3" s="30" t="str">
        <f>+VLOOKUP($D203,'[9]POA-2021'!$B$9:$E$252,3,0)</f>
        <v>Estatus Sanitario</v>
      </c>
      <c r="G203" s="29" t="str">
        <f>+VLOOKUP($D203,'[9]POA-2021'!$B$9:$E$252,4,0)</f>
        <v>4 Mejorar  el desarrollo y mantenimiento de la seguridad sanitaria del país</v>
      </c>
      <c r="H203" s="38" t="str">
        <f>+VLOOKUP($D203,'[9]Dir Medicamentos'!$A$7:$BD$42,H$11,0)</f>
        <v xml:space="preserve">1 Fortalecimiento  de la inspección  vigilancia y control de los productos competencia del Invima </v>
      </c>
      <c r="I203" s="39" t="str">
        <f>+VLOOKUP($D203,'[9]Dir Medicamentos'!$A$7:$BD$42,I$11,0)</f>
        <v>Dirección de Medicamentos</v>
      </c>
      <c r="J203" s="39" t="str">
        <f>+VLOOKUP($D203,'[9]Dir Medicamentos'!$A$7:$BD$42,J$11,0)</f>
        <v>Realizar tramites de registro sanitario-NS-NSO- nuevos, reconocimientos y renovaciones</v>
      </c>
      <c r="K203" s="39" t="str">
        <f>+VLOOKUP($D203,'[9]Dir Medicamentos'!$A$7:$BD$42,K$11,0)</f>
        <v xml:space="preserve">Verificar el cumplimiento de los requisitos establecidos en la normatividad sanitaria vigente, con el fin de otorgar o expedidos nuevos -reconocimientos a los establecimientos  nacionales </v>
      </c>
      <c r="L203" s="40">
        <f>+VLOOKUP($D203,'[9]Dir Medicamentos'!$A$7:$BD$42,L$11,0)</f>
        <v>226</v>
      </c>
      <c r="M203" s="41">
        <f>+VLOOKUP($D203,'[9]Dir Medicamentos'!$A$7:$BD$42,M$11,0)</f>
        <v>0</v>
      </c>
      <c r="N203" s="42">
        <f>+VLOOKUP($D203,'[9]Dir Medicamentos'!$A$7:$BD$42,N$11,0)</f>
        <v>0</v>
      </c>
      <c r="O203" s="36" t="str">
        <f>+VLOOKUP($D203,'[9]Dir Medicamentos'!$A$7:$BD$42,O$11,0)</f>
        <v>1. Resultados Alcanzados a la fecha: Para el primer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
      <c r="P203" s="29"/>
      <c r="Q203" s="45"/>
      <c r="R203" s="45"/>
    </row>
    <row r="204" spans="1:18" ht="90" x14ac:dyDescent="0.2">
      <c r="A204" s="28" t="e">
        <f>+VLOOKUP($D204,'[9]Dir Medicamentos'!$A$7:$BD$42,A$11,0)</f>
        <v>#VALUE!</v>
      </c>
      <c r="B204" s="28" t="str">
        <f t="shared" si="4"/>
        <v>1</v>
      </c>
      <c r="C204" s="28" t="str">
        <f t="shared" si="5"/>
        <v>1</v>
      </c>
      <c r="D204" s="45" t="s">
        <v>219</v>
      </c>
      <c r="E204" s="29" t="str">
        <f>+VLOOKUP($D204,'[9]POA-2021'!$B$9:$E$252,2,0)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4" s="30" t="str">
        <f>+VLOOKUP($D204,'[9]POA-2021'!$B$9:$E$252,3,0)</f>
        <v>Estatus Sanitario</v>
      </c>
      <c r="G204" s="29" t="str">
        <f>+VLOOKUP($D204,'[9]POA-2021'!$B$9:$E$252,4,0)</f>
        <v>4 Mejorar  el desarrollo y mantenimiento de la seguridad sanitaria del país</v>
      </c>
      <c r="H204" s="38" t="str">
        <f>+VLOOKUP($D204,'[9]Dir Medicamentos'!$A$7:$BD$42,H$11,0)</f>
        <v xml:space="preserve">1 Fortalecimiento  de la inspección  vigilancia y control de los productos competencia del Invima </v>
      </c>
      <c r="I204" s="39" t="str">
        <f>+VLOOKUP($D204,'[9]Dir Medicamentos'!$A$7:$BD$42,I$11,0)</f>
        <v>Dirección de Medicamentos</v>
      </c>
      <c r="J204" s="39" t="str">
        <f>+VLOOKUP($D204,'[9]Dir Medicamentos'!$A$7:$BD$42,J$11,0)</f>
        <v>Realizar tramites de registro sanitario-NS-NSO- nuevos, reconocimientos y renovaciones</v>
      </c>
      <c r="K204" s="39" t="str">
        <f>+VLOOKUP($D204,'[9]Dir Medicamentos'!$A$7:$BD$42,K$11,0)</f>
        <v xml:space="preserve">Verificar el cumplimiento de los requisitos establecidos en la normatividad sanitaria vigente, con el fin de otorgar o expedidos nuevos -reconocimientos a los establecimientos  nacionales </v>
      </c>
      <c r="L204" s="40">
        <f>+VLOOKUP($D204,'[9]Dir Medicamentos'!$A$7:$BD$42,L$11,0)</f>
        <v>1981</v>
      </c>
      <c r="M204" s="41">
        <f>+VLOOKUP($D204,'[9]Dir Medicamentos'!$A$7:$BD$42,M$11,0)</f>
        <v>1313</v>
      </c>
      <c r="N204" s="42">
        <f>+VLOOKUP($D204,'[9]Dir Medicamentos'!$A$7:$BD$42,N$11,0)</f>
        <v>0.66279656739020698</v>
      </c>
      <c r="O204" s="36" t="str">
        <f>+VLOOKUP($D204,'[9]Dir Medicamentos'!$A$7:$BD$42,O$11,0)</f>
        <v>1. Resultados Alcanzados a la fecha: Para el primer trimestre los resultados obtenidos por evacuar trámites de renovación de registros sanitarios, el avance acumulado es del 12,06 % (239 de 1981 )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cabe anotar que este personal tambien realizo en este periodo, trámites relacionados con: correspondencia, tutelas, derechos de petición, autorizaciones. Sin embargo, en el mes de marzo se realiza la contratación de servicios de los profesionales de apoyo. En el grupo de biológicos el trabajo se centra en trámites ASUE. 
3. Acciones de Mejora si aplican: Determinar las metas trimestrales de acuerdo con la disposición de personal.</v>
      </c>
      <c r="P204" s="29"/>
      <c r="Q204" s="45"/>
      <c r="R204" s="45"/>
    </row>
    <row r="205" spans="1:18" ht="90" x14ac:dyDescent="0.2">
      <c r="A205" s="28" t="e">
        <f>+VLOOKUP($D205,'[9]Dir Medicamentos'!$A$7:$BD$42,A$11,0)</f>
        <v>#VALUE!</v>
      </c>
      <c r="B205" s="28" t="str">
        <f t="shared" si="4"/>
        <v>1</v>
      </c>
      <c r="C205" s="28" t="str">
        <f t="shared" si="5"/>
        <v>1</v>
      </c>
      <c r="D205" s="45" t="s">
        <v>220</v>
      </c>
      <c r="E205" s="29" t="str">
        <f>+VLOOKUP($D205,'[9]POA-2021'!$B$9:$E$252,2,0)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5" s="30" t="str">
        <f>+VLOOKUP($D205,'[9]POA-2021'!$B$9:$E$252,3,0)</f>
        <v>Estatus Sanitario</v>
      </c>
      <c r="G205" s="29" t="str">
        <f>+VLOOKUP($D205,'[9]POA-2021'!$B$9:$E$252,4,0)</f>
        <v>4 Mejorar  el desarrollo y mantenimiento de la seguridad sanitaria del país</v>
      </c>
      <c r="H205" s="38" t="str">
        <f>+VLOOKUP($D205,'[9]Dir Medicamentos'!$A$7:$BD$42,H$11,0)</f>
        <v xml:space="preserve">1 Fortalecimiento  de la inspección  vigilancia y control de los productos competencia del Invima </v>
      </c>
      <c r="I205" s="39" t="str">
        <f>+VLOOKUP($D205,'[9]Dir Medicamentos'!$A$7:$BD$42,I$11,0)</f>
        <v>Dirección de Medicamentos</v>
      </c>
      <c r="J205" s="39" t="str">
        <f>+VLOOKUP($D205,'[9]Dir Medicamentos'!$A$7:$BD$42,J$11,0)</f>
        <v>Realizar tramites asociados a registro sanitario-NS-NSO-(Modificaciones, cambios, certificaciones RS y autorizaciones)</v>
      </c>
      <c r="K205" s="39" t="str">
        <f>+VLOOKUP($D205,'[9]Dir Medicamentos'!$A$7:$BD$42,K$11,0)</f>
        <v xml:space="preserve">Ajustar a las directrices sanitarias vigentes los productos para consumo y/o uso humano competencia de este Instituto, que no se ajustan al cumplimiento de las normas sanitarias nacionales e internacionales, salvaguardando así la Salud Pública.
</v>
      </c>
      <c r="L205" s="40">
        <f>+VLOOKUP($D205,'[9]Dir Medicamentos'!$A$7:$BD$42,L$11,0)</f>
        <v>8265</v>
      </c>
      <c r="M205" s="41">
        <f>+VLOOKUP($D205,'[9]Dir Medicamentos'!$A$7:$BD$42,M$11,0)</f>
        <v>7510</v>
      </c>
      <c r="N205" s="42">
        <f>+VLOOKUP($D205,'[9]Dir Medicamentos'!$A$7:$BD$42,N$11,0)</f>
        <v>0.90865093768905025</v>
      </c>
      <c r="O205" s="36" t="str">
        <f>+VLOOKUP($D205,'[9]Dir Medicamentos'!$A$7:$BD$42,O$11,0)</f>
        <v>1. Resultados Alcanzados a la fecha: Para el primer trimestre los resultados obtenidos por evacuar trámites asociados de registros sanitarios, el avance acumulado es del 16,81 % (1389 de 8265 )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(104); Cancelaciones (12); Certificaciones con y sin Registros sanitarios (377); Modificaciones tradicionales, automaticas técnicas y legales (536); Revisión de oficio (327). VoBo Exclusión de IVA (33).                                                                                                                                                                                                                                                                                     2. Inconvenientes presentados: Relativamente baja disponibilidad del personal en los meses de enero y febrero para estos trámites.                                                                                                                                                                                                                                                                                                                         3. Acciones de Mejora: No aplica</v>
      </c>
      <c r="P205" s="29"/>
      <c r="Q205" s="45"/>
      <c r="R205" s="45"/>
    </row>
    <row r="206" spans="1:18" ht="78.75" x14ac:dyDescent="0.2">
      <c r="A206" s="28" t="e">
        <f>+VLOOKUP($D206,'[9]Dir Medicamentos'!$A$7:$BD$42,A$11,0)</f>
        <v>#VALUE!</v>
      </c>
      <c r="B206" s="28" t="str">
        <f t="shared" si="4"/>
        <v>1</v>
      </c>
      <c r="C206" s="28" t="str">
        <f t="shared" si="5"/>
        <v>1</v>
      </c>
      <c r="D206" s="45" t="s">
        <v>221</v>
      </c>
      <c r="E206" s="29" t="str">
        <f>+VLOOKUP($D206,'[9]POA-2021'!$B$9:$E$252,2,0)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6" s="30" t="str">
        <f>+VLOOKUP($D206,'[9]POA-2021'!$B$9:$E$252,3,0)</f>
        <v>Estatus Sanitario</v>
      </c>
      <c r="G206" s="29" t="str">
        <f>+VLOOKUP($D206,'[9]POA-2021'!$B$9:$E$252,4,0)</f>
        <v>4 Mejorar  el desarrollo y mantenimiento de la seguridad sanitaria del país</v>
      </c>
      <c r="H206" s="38" t="str">
        <f>+VLOOKUP($D206,'[9]Dir Medicamentos'!$A$7:$BD$42,H$11,0)</f>
        <v xml:space="preserve">1 Fortalecimiento  de la inspección  vigilancia y control de los productos competencia del Invima </v>
      </c>
      <c r="I206" s="39" t="str">
        <f>+VLOOKUP($D206,'[9]Dir Medicamentos'!$A$7:$BD$42,I$11,0)</f>
        <v>Dirección de Medicamentos</v>
      </c>
      <c r="J206" s="39" t="str">
        <f>+VLOOKUP($D206,'[9]Dir Medicamentos'!$A$7:$BD$42,J$11,0)</f>
        <v>Realizar tramites asociados a registro sanitario-NS-NSO-(Modificaciones, cambios, certificaciones RS y autorizaciones)</v>
      </c>
      <c r="K206" s="39" t="str">
        <f>+VLOOKUP($D206,'[9]Dir Medicamentos'!$A$7:$BD$42,K$11,0)</f>
        <v xml:space="preserve">Ajustar a las directrices sanitarias vigentes los productos para consumo y/o uso humano competencia de este Instituto, que no se ajustan al cumplimiento de las normas sanitarias nacionales e internacionales, salvaguardando así la Salud Pública.
</v>
      </c>
      <c r="L206" s="40">
        <f>+VLOOKUP($D206,'[9]Dir Medicamentos'!$A$7:$BD$42,L$11,0)</f>
        <v>153</v>
      </c>
      <c r="M206" s="41">
        <f>+VLOOKUP($D206,'[9]Dir Medicamentos'!$A$7:$BD$42,M$11,0)</f>
        <v>0</v>
      </c>
      <c r="N206" s="42">
        <f>+VLOOKUP($D206,'[9]Dir Medicamentos'!$A$7:$BD$42,N$11,0)</f>
        <v>0</v>
      </c>
      <c r="O206" s="36" t="str">
        <f>+VLOOKUP($D206,'[9]Dir Medicamentos'!$A$7:$BD$42,O$11,0)</f>
        <v>1. Resultados Alcanzados a la fecha: Para el primer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
      <c r="P206" s="29"/>
      <c r="Q206" s="45"/>
      <c r="R206" s="45"/>
    </row>
    <row r="207" spans="1:18" ht="78.75" x14ac:dyDescent="0.2">
      <c r="A207" s="28" t="e">
        <f>+VLOOKUP($D207,'[9]Dir Medicamentos'!$A$7:$BD$42,A$11,0)</f>
        <v>#VALUE!</v>
      </c>
      <c r="B207" s="28" t="str">
        <f t="shared" ref="B207:B253" si="6">+MID(E207,1,1)</f>
        <v>1</v>
      </c>
      <c r="C207" s="28" t="str">
        <f t="shared" ref="C207:C253" si="7">+MID(H207,1,1)</f>
        <v>1</v>
      </c>
      <c r="D207" s="45" t="s">
        <v>222</v>
      </c>
      <c r="E207" s="29" t="str">
        <f>+VLOOKUP($D207,'[9]POA-2021'!$B$9:$E$252,2,0)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7" s="30" t="str">
        <f>+VLOOKUP($D207,'[9]POA-2021'!$B$9:$E$252,3,0)</f>
        <v>Estatus Sanitario</v>
      </c>
      <c r="G207" s="29" t="str">
        <f>+VLOOKUP($D207,'[9]POA-2021'!$B$9:$E$252,4,0)</f>
        <v>4 Mejorar  el desarrollo y mantenimiento de la seguridad sanitaria del país</v>
      </c>
      <c r="H207" s="38" t="str">
        <f>+VLOOKUP($D207,'[9]Dir Medicamentos'!$A$7:$BD$42,H$11,0)</f>
        <v xml:space="preserve">1 Fortalecimiento  de la inspección  vigilancia y control de los productos competencia del Invima </v>
      </c>
      <c r="I207" s="39" t="str">
        <f>+VLOOKUP($D207,'[9]Dir Medicamentos'!$A$7:$BD$42,I$11,0)</f>
        <v>Dirección de Medicamentos</v>
      </c>
      <c r="J207" s="39" t="str">
        <f>+VLOOKUP($D207,'[9]Dir Medicamentos'!$A$7:$BD$42,J$11,0)</f>
        <v>Realizar tramites de Control Posterior a registro sanitario-NS-NSO-(Renovaciones, modificaciones)</v>
      </c>
      <c r="K207" s="39" t="str">
        <f>+VLOOKUP($D207,'[9]Dir Medicamentos'!$A$7:$BD$42,K$11,0)</f>
        <v xml:space="preserve">Verificar el cumplimiento de los requisitos establecidos en la normatividad sanitaria vigente, con el fin de otorgar o expedir nuevos -reconocimientos a los establecimientos  nacionales </v>
      </c>
      <c r="L207" s="40">
        <f>+VLOOKUP($D207,'[9]Dir Medicamentos'!$A$7:$BD$42,L$11,0)</f>
        <v>3792</v>
      </c>
      <c r="M207" s="41">
        <f>+VLOOKUP($D207,'[9]Dir Medicamentos'!$A$7:$BD$42,M$11,0)</f>
        <v>1844</v>
      </c>
      <c r="N207" s="42">
        <f>+VLOOKUP($D207,'[9]Dir Medicamentos'!$A$7:$BD$42,N$11,0)</f>
        <v>0.48628691983122363</v>
      </c>
      <c r="O207" s="36" t="str">
        <f>+VLOOKUP($D207,'[9]Dir Medicamentos'!$A$7:$BD$42,O$11,0)</f>
        <v>1. Resultados Alcanzados a la fecha: Para el primer trimestre los resultados obtenidos por generación de control porterior en renovaciones y modificaciones de registros sanitarios, el avance acumulado es del 0 % (0 de  3792) con respecto a la meta propuesta para el año 2021, en el grupo de  Condición especial de Riesgo.
 2. Inconvenientes presentados: Durante el primer trimestre se asigno el personal encargado en otros trámites.
3. Acciones de Mejora si aplican:  Disponer del recurso humano para los próximos trimestres y evaluar reducción de la meta propuesta.</v>
      </c>
      <c r="P207" s="29"/>
      <c r="Q207" s="45"/>
      <c r="R207" s="45"/>
    </row>
    <row r="208" spans="1:18" ht="78.75" x14ac:dyDescent="0.2">
      <c r="A208" s="28" t="e">
        <f>+VLOOKUP($D208,'[9]Dir Medicamentos'!$A$7:$BD$42,A$11,0)</f>
        <v>#N/A</v>
      </c>
      <c r="B208" s="28" t="str">
        <f t="shared" si="6"/>
        <v>1</v>
      </c>
      <c r="C208" s="28" t="e">
        <f t="shared" si="7"/>
        <v>#N/A</v>
      </c>
      <c r="D208" s="45" t="s">
        <v>223</v>
      </c>
      <c r="E208" s="29" t="str">
        <f>+VLOOKUP($D208,'[9]POA-2021'!$B$9:$E$252,2,0)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8" s="30" t="str">
        <f>+VLOOKUP($D208,'[9]POA-2021'!$B$9:$E$252,3,0)</f>
        <v>Estatus Sanitario</v>
      </c>
      <c r="G208" s="29" t="str">
        <f>+VLOOKUP($D208,'[9]POA-2021'!$B$9:$E$252,4,0)</f>
        <v>4 Mejorar  el desarrollo y mantenimiento de la seguridad sanitaria del país</v>
      </c>
      <c r="H208" s="38" t="e">
        <f>+VLOOKUP($D208,'[9]Dir Medicamentos'!$A$7:$BD$42,H$11,0)</f>
        <v>#N/A</v>
      </c>
      <c r="I208" s="39" t="e">
        <f>+VLOOKUP($D208,'[9]Dir Medicamentos'!$A$7:$BD$42,I$11,0)</f>
        <v>#N/A</v>
      </c>
      <c r="J208" s="39" t="e">
        <f>+VLOOKUP($D208,'[9]Dir Medicamentos'!$A$7:$BD$42,J$11,0)</f>
        <v>#N/A</v>
      </c>
      <c r="K208" s="39" t="e">
        <f>+VLOOKUP($D208,'[9]Dir Medicamentos'!$A$7:$BD$42,K$11,0)</f>
        <v>#N/A</v>
      </c>
      <c r="L208" s="40" t="e">
        <f>+VLOOKUP($D208,'[9]Dir Medicamentos'!$A$7:$BD$42,L$11,0)</f>
        <v>#N/A</v>
      </c>
      <c r="M208" s="41" t="e">
        <f>+VLOOKUP($D208,'[9]Dir Medicamentos'!$A$7:$BD$42,M$11,0)</f>
        <v>#N/A</v>
      </c>
      <c r="N208" s="42" t="e">
        <f>+VLOOKUP($D208,'[9]Dir Medicamentos'!$A$7:$BD$42,N$11,0)</f>
        <v>#N/A</v>
      </c>
      <c r="O208" s="36" t="e">
        <f>+VLOOKUP($D208,'[9]Dir Medicamentos'!$A$7:$BD$42,O$11,0)</f>
        <v>#N/A</v>
      </c>
      <c r="P208" s="29"/>
      <c r="Q208" s="45"/>
      <c r="R208" s="45"/>
    </row>
    <row r="209" spans="1:18" ht="101.25" x14ac:dyDescent="0.2">
      <c r="A209" s="28" t="e">
        <f>+VLOOKUP($D209,'[9]Dir Medicamentos'!$A$7:$BD$42,A$11,0)</f>
        <v>#VALUE!</v>
      </c>
      <c r="B209" s="28" t="str">
        <f t="shared" si="6"/>
        <v>1</v>
      </c>
      <c r="C209" s="28" t="str">
        <f t="shared" si="7"/>
        <v>1</v>
      </c>
      <c r="D209" s="45" t="s">
        <v>224</v>
      </c>
      <c r="E209" s="29" t="str">
        <f>+VLOOKUP($D209,'[9]POA-2021'!$B$9:$E$252,2,0)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9" s="30" t="str">
        <f>+VLOOKUP($D209,'[9]POA-2021'!$B$9:$E$252,3,0)</f>
        <v>Estatus Sanitario</v>
      </c>
      <c r="G209" s="29" t="str">
        <f>+VLOOKUP($D209,'[9]POA-2021'!$B$9:$E$252,4,0)</f>
        <v>4 Mejorar  el desarrollo y mantenimiento de la seguridad sanitaria del país</v>
      </c>
      <c r="H209" s="38" t="str">
        <f>+VLOOKUP($D209,'[9]Dir Medicamentos'!$A$7:$BD$42,H$11,0)</f>
        <v xml:space="preserve">1 Fortalecimiento  de la inspección  vigilancia y control de los productos competencia del Invima </v>
      </c>
      <c r="I209" s="39" t="str">
        <f>+VLOOKUP($D209,'[9]Dir Medicamentos'!$A$7:$BD$42,I$11,0)</f>
        <v>Dirección de Medicamentos</v>
      </c>
      <c r="J209" s="39" t="str">
        <f>+VLOOKUP($D209,'[9]Dir Medicamentos'!$A$7:$BD$42,J$11,0)</f>
        <v xml:space="preserve">Emitir las Evaluaciones Técnico Cientificas  por parte de las Salas Especializadas de la  Comisión Revisora </v>
      </c>
      <c r="K209" s="39" t="str">
        <f>+VLOOKUP($D209,'[9]Dir Medicamentos'!$A$7:$BD$42,K$11,0)</f>
        <v>Estudiar y conceptuar acerca de los aspectos científicos y tecnológicos de los productos que por competencia se someten a consideración de las Salas Especializadas de la Comisión Revisora de acuerdo con las funciones asignadas.</v>
      </c>
      <c r="L209" s="40">
        <f>+VLOOKUP($D209,'[9]Dir Medicamentos'!$A$7:$BD$42,L$11,0)</f>
        <v>1705</v>
      </c>
      <c r="M209" s="41">
        <f>+VLOOKUP($D209,'[9]Dir Medicamentos'!$A$7:$BD$42,M$11,0)</f>
        <v>1154</v>
      </c>
      <c r="N209" s="42">
        <f>+VLOOKUP($D209,'[9]Dir Medicamentos'!$A$7:$BD$42,N$11,0)</f>
        <v>0.6768328445747801</v>
      </c>
      <c r="O209" s="36" t="str">
        <f>+VLOOKUP($D209,'[9]Dir Medicamentos'!$A$7:$BD$42,O$11,0)</f>
        <v>1. Resultados Alcanzados a la fecha: En el primer trimestre del año 2021 las Salas Especializadas de la Dirección de Medicamentos y Productos Biológicos emitieron 422 conceptos técnico-científicos así:
161 corresponde a la Sala Especializada de Moléculas Nuevas, Nuevas Indicaciones y Medicamentos Biológicos
251 corresponde a la Sala Especializada de Medicamentos
7 corresponden a la Sala Especializada De Productos Fitoterapéuticos y Suplementos Dietarios
3 corresponden a la Sala Especializada De Medicamentos Homeopáticos
2 y 3 Inconvenientes y Plan de Acción: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v>
      </c>
      <c r="P209" s="29"/>
      <c r="Q209" s="45"/>
      <c r="R209" s="45"/>
    </row>
    <row r="210" spans="1:18" ht="303.75" x14ac:dyDescent="0.2">
      <c r="A210" s="28" t="e">
        <f>+VLOOKUP($D210,'[9]Dir Medicamentos'!$A$7:$BD$42,A$11,0)</f>
        <v>#VALUE!</v>
      </c>
      <c r="B210" s="28" t="str">
        <f t="shared" si="6"/>
        <v>1</v>
      </c>
      <c r="C210" s="28" t="str">
        <f t="shared" si="7"/>
        <v>1</v>
      </c>
      <c r="D210" s="45" t="s">
        <v>225</v>
      </c>
      <c r="E210" s="29" t="str">
        <f>+VLOOKUP($D210,'[9]POA-2021'!$B$9:$E$252,2,0)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0" s="30" t="str">
        <f>+VLOOKUP($D210,'[9]POA-2021'!$B$9:$E$252,3,0)</f>
        <v>Estatus Sanitario</v>
      </c>
      <c r="G210" s="29" t="str">
        <f>+VLOOKUP($D210,'[9]POA-2021'!$B$9:$E$252,4,0)</f>
        <v>4 Mejorar  el desarrollo y mantenimiento de la seguridad sanitaria del país</v>
      </c>
      <c r="H210" s="38" t="str">
        <f>+VLOOKUP($D210,'[9]Dir Medicamentos'!$A$7:$BD$42,H$11,0)</f>
        <v xml:space="preserve">1 Fortalecimiento  de la inspección  vigilancia y control de los productos competencia del Invima </v>
      </c>
      <c r="I210" s="39" t="str">
        <f>+VLOOKUP($D210,'[9]Dir Medicamentos'!$A$7:$BD$42,I$11,0)</f>
        <v>Dirección de Medicamentos</v>
      </c>
      <c r="J210" s="39" t="str">
        <f>+VLOOKUP($D210,'[9]Dir Medicamentos'!$A$7:$BD$42,J$11,0)</f>
        <v>Realizar reuniones de sala de especializada de la Comisión Revisora  ordinarias y extraordinarias</v>
      </c>
      <c r="K210" s="39" t="str">
        <f>+VLOOKUP($D210,'[9]Dir Medicamentos'!$A$7:$BD$42,K$11,0)</f>
        <v>Estudiar y conceptuar acerca de los aspectos científicos y tecnológicos de los productos que por competencia se someten a consideración de las Salas Especializadas de la Comisión Revisora de acuerdo con las funciones asignadas.</v>
      </c>
      <c r="L210" s="40">
        <f>+VLOOKUP($D210,'[9]Dir Medicamentos'!$A$7:$BD$42,L$11,0)</f>
        <v>162</v>
      </c>
      <c r="M210" s="41">
        <f>+VLOOKUP($D210,'[9]Dir Medicamentos'!$A$7:$BD$42,M$11,0)</f>
        <v>114</v>
      </c>
      <c r="N210" s="42">
        <f>+VLOOKUP($D210,'[9]Dir Medicamentos'!$A$7:$BD$42,N$11,0)</f>
        <v>0.70370370370370372</v>
      </c>
      <c r="O210" s="36" t="str">
        <f>+VLOOKUP($D210,'[9]Dir Medicamentos'!$A$7:$BD$42,O$11,0)</f>
        <v>1. Resultados Alcanzados a la fecha: En el primer trimestre del año 2021 se realizaron en total 28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2 y 3. Inconvenientes presentados y plan de acción: En consideración a que una fracción importante del personal del grupo de apoyo es contratista, se presentan demoras en el proceso de contratación y al finalizar el primer trimestre no se cuenta con la planta completa, las tareas de agendamiento y alistamiento de trámites para salas se han visto afectadas, así mismo se ha hecho un esfuerzo considerable en el estudio y evaluación de las solicitudes relacionadas con medicamentos para uso de emrgencia para el tratamiento de COVID19, particularmente la evaluación de las vacunas.
Se programan sesiones extras conjunto con el inicio de los contratos de los compañeros para evacuar los trámites pendientes y normalizar la evaluación por parte de las salas especializadas
3. Acciones de Mejora si aplican</v>
      </c>
      <c r="P210" s="29"/>
      <c r="Q210" s="45"/>
      <c r="R210" s="45"/>
    </row>
    <row r="211" spans="1:18" ht="90" x14ac:dyDescent="0.2">
      <c r="A211" s="28" t="e">
        <f>+VLOOKUP($D211,'[9]Dir Medicamentos'!$A$7:$BD$42,A$11,0)</f>
        <v>#VALUE!</v>
      </c>
      <c r="B211" s="28" t="str">
        <f t="shared" si="6"/>
        <v>1</v>
      </c>
      <c r="C211" s="28" t="str">
        <f t="shared" si="7"/>
        <v>1</v>
      </c>
      <c r="D211" s="45" t="s">
        <v>226</v>
      </c>
      <c r="E211" s="29" t="str">
        <f>+VLOOKUP($D211,'[9]POA-2021'!$B$9:$E$252,2,0)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1" s="30" t="str">
        <f>+VLOOKUP($D211,'[9]POA-2021'!$B$9:$E$252,3,0)</f>
        <v>Estatus Sanitario</v>
      </c>
      <c r="G211" s="29" t="str">
        <f>+VLOOKUP($D211,'[9]POA-2021'!$B$9:$E$252,4,0)</f>
        <v>4 Mejorar  el desarrollo y mantenimiento de la seguridad sanitaria del país</v>
      </c>
      <c r="H211" s="38" t="str">
        <f>+VLOOKUP($D211,'[9]Dir Medicamentos'!$A$7:$BD$42,H$11,0)</f>
        <v xml:space="preserve">1 Fortalecimiento  de la inspección  vigilancia y control de los productos competencia del Invima </v>
      </c>
      <c r="I211" s="39" t="str">
        <f>+VLOOKUP($D211,'[9]Dir Medicamentos'!$A$7:$BD$42,I$11,0)</f>
        <v>Dirección de Medicamentos</v>
      </c>
      <c r="J211" s="39" t="str">
        <f>+VLOOKUP($D211,'[9]Dir Medicamentos'!$A$7:$BD$42,J$11,0)</f>
        <v>Emitir actos administrativos (resoluciones y autos) de trámites que requieren estudios del grupo de apoyo de la Sala especializada</v>
      </c>
      <c r="K211" s="39" t="str">
        <f>+VLOOKUP($D211,'[9]Dir Medicamentos'!$A$7:$BD$42,K$11,0)</f>
        <v>Estudiar y conceptuar acerca de los aspectos científicos y tecnológicos de los productos que por competencia se someten a consideración de las Salas Especializadas de la Comisión Revisora de acuerdo con las funciones asignadas.</v>
      </c>
      <c r="L211" s="40">
        <f>+VLOOKUP($D211,'[9]Dir Medicamentos'!$A$7:$BD$42,L$11,0)</f>
        <v>2860</v>
      </c>
      <c r="M211" s="41">
        <f>+VLOOKUP($D211,'[9]Dir Medicamentos'!$A$7:$BD$42,M$11,0)</f>
        <v>1090</v>
      </c>
      <c r="N211" s="42">
        <f>+VLOOKUP($D211,'[9]Dir Medicamentos'!$A$7:$BD$42,N$11,0)</f>
        <v>0.38111888111888109</v>
      </c>
      <c r="O211" s="36" t="str">
        <f>+VLOOKUP($D211,'[9]Dir Medicamentos'!$A$7:$BD$42,O$11,0)</f>
        <v>1. Resultados Alcanzados a la fecha: En el primer trimestre del año 2021  se realizaron 92 actos administrativos dentro de los cuales 84 trámites corresponden a Resoluciones y 8 a Autos.       
2. Inconvenientes presentados: En el primer trimestre del año se presenta una cantidad baja de número de trámites evacuados con acto administrativo por parte del Grupo de Apoyo a Salas, debido a los tiempos de incorporación de los contratistas. La cantidad de trámites procesados está acorde con las capacidades del grupo, sin embargo se encuentra una cantidad considerable en pasos de visto bueno y finales.
3. Acciones de Mejora: Se realiza un plan de contingencia para la evacuación de los trámites pendientes de finalizar, de acuerdo con el personal disponible y las capacidades del grupo</v>
      </c>
      <c r="P211" s="29"/>
      <c r="Q211" s="45"/>
      <c r="R211" s="45"/>
    </row>
    <row r="212" spans="1:18" ht="101.25" x14ac:dyDescent="0.2">
      <c r="A212" s="28" t="e">
        <f>+VLOOKUP($D212,'[9]Dir Medicamentos'!$A$7:$BD$42,A$11,0)</f>
        <v>#VALUE!</v>
      </c>
      <c r="B212" s="28" t="str">
        <f t="shared" si="6"/>
        <v>1</v>
      </c>
      <c r="C212" s="28" t="str">
        <f t="shared" si="7"/>
        <v>1</v>
      </c>
      <c r="D212" s="45" t="s">
        <v>227</v>
      </c>
      <c r="E212" s="29" t="str">
        <f>+VLOOKUP($D212,'[9]POA-2021'!$B$9:$E$252,2,0)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2" s="30" t="str">
        <f>+VLOOKUP($D212,'[9]POA-2021'!$B$9:$E$252,3,0)</f>
        <v>Estatus Sanitario</v>
      </c>
      <c r="G212" s="29" t="str">
        <f>+VLOOKUP($D212,'[9]POA-2021'!$B$9:$E$252,4,0)</f>
        <v>4 Mejorar  el desarrollo y mantenimiento de la seguridad sanitaria del país</v>
      </c>
      <c r="H212" s="38" t="str">
        <f>+VLOOKUP($D212,'[9]Dir Medicamentos'!$A$7:$BD$42,H$11,0)</f>
        <v xml:space="preserve">1 Fortalecimiento  de la inspección  vigilancia y control de los productos competencia del Invima </v>
      </c>
      <c r="I212" s="39" t="str">
        <f>+VLOOKUP($D212,'[9]Dir Medicamentos'!$A$7:$BD$42,I$11,0)</f>
        <v>Dirección de Medicamentos</v>
      </c>
      <c r="J212" s="39" t="str">
        <f>+VLOOKUP($D212,'[9]Dir Medicamentos'!$A$7:$BD$42,J$11,0)</f>
        <v>Emitir actos administrativos (resoluciones y autos) de Licencias o modificaciones de derivados de Cannabis medicinal  - RS</v>
      </c>
      <c r="K212" s="39" t="str">
        <f>+VLOOKUP($D212,'[9]Dir Medicamentos'!$A$7:$BD$42,K$11,0)</f>
        <v xml:space="preserve">Estudiar y conceptuar acerca de los aspectos tecnicos de los productos derivados de Cannabis medicinal </v>
      </c>
      <c r="L212" s="40">
        <f>+VLOOKUP($D212,'[9]Dir Medicamentos'!$A$7:$BD$42,L$11,0)</f>
        <v>225</v>
      </c>
      <c r="M212" s="41">
        <f>+VLOOKUP($D212,'[9]Dir Medicamentos'!$A$7:$BD$42,M$11,0)</f>
        <v>231</v>
      </c>
      <c r="N212" s="42">
        <f>+VLOOKUP($D212,'[9]Dir Medicamentos'!$A$7:$BD$42,N$11,0)</f>
        <v>1</v>
      </c>
      <c r="O212" s="36" t="str">
        <f>+VLOOKUP($D212,'[9]Dir Medicamentos'!$A$7:$BD$42,O$11,0)</f>
        <v>1. Resultados Alcanzados a la fecha: Para el primer trimestre los resultados obtenidos por emitir actos administrativos (resoluciones y autos) de Licencias o modificaciones de derivados de Cannabis medicinal, el avance acumulado es del 12,00 % (27 de  225) con respecto a la meta propuesta para el año 2021,  en el grupo de  Homeopáticos, Suplementos Dietarios, y Fitoterapéuticos.                                                                            2. Inconvenientes presentados: Demora en la contratación de profesionales para evaluación de licencias y modificaciones a las mismas. Hasta marzo de 2021 se tuvo la contratación de un profesional químico farmacéutico para la evaluación de solicitudes de licencias. Por otra parte, se tienen problemas en los pasos del aplicativo de registros sanitarios en el momento de generar los actos administrativos y demora en la resolución de los ticket que se colocan en la mesa de ayuda.  
3. Acciones de Mejora si aplican:  Terminar la vinculación de 2 profesionales para evaluación de un mayor número  de solicitudes. Comunicación directa con el facilitador de la OTI para la resolución de problemas del aplicativo de registros sanitarios.</v>
      </c>
      <c r="P212" s="29"/>
      <c r="Q212" s="45"/>
      <c r="R212" s="45"/>
    </row>
    <row r="213" spans="1:18" ht="123.75" x14ac:dyDescent="0.2">
      <c r="A213" s="28" t="e">
        <f>+VLOOKUP($D213,'[9]Dir Medicamentos'!$A$7:$BD$42,A$11,0)</f>
        <v>#VALUE!</v>
      </c>
      <c r="B213" s="28" t="str">
        <f t="shared" si="6"/>
        <v>1</v>
      </c>
      <c r="C213" s="28" t="str">
        <f t="shared" si="7"/>
        <v>1</v>
      </c>
      <c r="D213" s="45" t="s">
        <v>228</v>
      </c>
      <c r="E213" s="29" t="str">
        <f>+VLOOKUP($D213,'[9]POA-2021'!$B$9:$E$252,2,0)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3" s="30" t="str">
        <f>+VLOOKUP($D213,'[9]POA-2021'!$B$9:$E$252,3,0)</f>
        <v>Estatus Sanitario</v>
      </c>
      <c r="G213" s="29" t="str">
        <f>+VLOOKUP($D213,'[9]POA-2021'!$B$9:$E$252,4,0)</f>
        <v>4 Mejorar  el desarrollo y mantenimiento de la seguridad sanitaria del país</v>
      </c>
      <c r="H213" s="38" t="str">
        <f>+VLOOKUP($D213,'[9]Dir Medicamentos'!$A$7:$BD$42,H$11,0)</f>
        <v xml:space="preserve">1 Fortalecimiento  de la inspección  vigilancia y control de los productos competencia del Invima </v>
      </c>
      <c r="I213" s="39" t="str">
        <f>+VLOOKUP($D213,'[9]Dir Medicamentos'!$A$7:$BD$42,I$11,0)</f>
        <v>Dirección de Medicamentos</v>
      </c>
      <c r="J213" s="39" t="str">
        <f>+VLOOKUP($D213,'[9]Dir Medicamentos'!$A$7:$BD$42,J$11,0)</f>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
      <c r="K213" s="39" t="str">
        <f>+VLOOKUP($D213,'[9]Dir Medicamentos'!$A$7:$BD$42,K$11,0)</f>
        <v>Estudiar y conceptuar acerca de los aspectos tecnicos de calidad  los productos competencia de la Dirección</v>
      </c>
      <c r="L213" s="40">
        <f>+VLOOKUP($D213,'[9]Dir Medicamentos'!$A$7:$BD$42,L$11,0)</f>
        <v>6630</v>
      </c>
      <c r="M213" s="41">
        <f>+VLOOKUP($D213,'[9]Dir Medicamentos'!$A$7:$BD$42,M$11,0)</f>
        <v>5593</v>
      </c>
      <c r="N213" s="42">
        <f>+VLOOKUP($D213,'[9]Dir Medicamentos'!$A$7:$BD$42,N$11,0)</f>
        <v>0.84358974358974359</v>
      </c>
      <c r="O213" s="36" t="str">
        <f>+VLOOKUP($D213,'[9]Dir Medicamentos'!$A$7:$BD$42,O$11,0)</f>
        <v>1. Resultados Alcanzados a la fecha: Para el primer trimestre los resultados obtenidos por generación de actos administrativos en registros sanitarios y renovaciones, el avance acumulado es del 12,09 % (537 de  4440) con respecto a la meta propuesta para el año 2021,  en los grupos de Síntesis Química y Condición especial de Riesgo, Biológicos, Homeopáticos, Suplementos Dietarios, y Fitoterapéuticos. La cantidad de resoluciones y autos generados fueron: Registros sanitarios nuevos (Res: 160) (Auto: 39); Renovaciones (Res: 239) (Auto:99).  2. Inconvenientes presentados: El indicador depende de los resultados de los demas indicadores
3. Acciones de Mejora si aplican:  N/A</v>
      </c>
      <c r="P213" s="29"/>
      <c r="Q213" s="45"/>
      <c r="R213" s="45"/>
    </row>
    <row r="214" spans="1:18" ht="78.75" x14ac:dyDescent="0.2">
      <c r="A214" s="28" t="e">
        <f>+VLOOKUP($D214,'[9]Dir Medicamentos'!$A$7:$BD$42,A$11,0)</f>
        <v>#VALUE!</v>
      </c>
      <c r="B214" s="28" t="str">
        <f t="shared" si="6"/>
        <v>1</v>
      </c>
      <c r="C214" s="28" t="str">
        <f t="shared" si="7"/>
        <v>1</v>
      </c>
      <c r="D214" s="45" t="s">
        <v>229</v>
      </c>
      <c r="E214" s="29" t="str">
        <f>+VLOOKUP($D214,'[9]POA-2021'!$B$9:$E$252,2,0)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4" s="30" t="str">
        <f>+VLOOKUP($D214,'[9]POA-2021'!$B$9:$E$252,3,0)</f>
        <v>Estatus Sanitario</v>
      </c>
      <c r="G214" s="29" t="str">
        <f>+VLOOKUP($D214,'[9]POA-2021'!$B$9:$E$252,4,0)</f>
        <v>1 Fortalecer  la inspección, vigilancia y control de los productos competencia del Invima</v>
      </c>
      <c r="H214" s="38" t="str">
        <f>+VLOOKUP($D214,'[9]Dir Medicamentos'!$A$7:$BD$42,H$11,0)</f>
        <v xml:space="preserve">1 Fortalecimiento  de la inspección  vigilancia y control de los productos competencia del Invima </v>
      </c>
      <c r="I214" s="39" t="str">
        <f>+VLOOKUP($D214,'[9]Dir Medicamentos'!$A$7:$BD$42,I$11,0)</f>
        <v>Dirección de Medicamentos</v>
      </c>
      <c r="J214" s="39" t="str">
        <f>+VLOOKUP($D214,'[9]Dir Medicamentos'!$A$7:$BD$42,J$11,0)</f>
        <v>Realizar visitas internacionales de evaluación farmaceutica  de medicamentos seleccionados - RS</v>
      </c>
      <c r="K214" s="39" t="str">
        <f>+VLOOKUP($D214,'[9]Dir Medicamentos'!$A$7:$BD$42,K$11,0)</f>
        <v>Realizar evaluación farmaceutica en el establecimiento a los productos establecidos y/o seleccionados por la Dirección.</v>
      </c>
      <c r="L214" s="40">
        <f>+VLOOKUP($D214,'[9]Dir Medicamentos'!$A$7:$BD$42,L$11,0)</f>
        <v>5</v>
      </c>
      <c r="M214" s="41">
        <f>+VLOOKUP($D214,'[9]Dir Medicamentos'!$A$7:$BD$42,M$11,0)</f>
        <v>0</v>
      </c>
      <c r="N214" s="42">
        <f>+VLOOKUP($D214,'[9]Dir Medicamentos'!$A$7:$BD$42,N$11,0)</f>
        <v>0</v>
      </c>
      <c r="O214" s="36" t="str">
        <f>+VLOOKUP($D214,'[9]Dir Medicamentos'!$A$7:$BD$42,O$11,0)</f>
        <v>1. Resultados Alcanzados a la fecha: Para el primer trimestre los resultados obtenidos por visitas internacionales de evaluación farmaceutica  de medicamentos, el avance acumulado es del 0 % (0 de 10 ) con respecto a la meta propuesta para el año 2021, en el grupo de  Condición especial de Riesgo.                                                          2. Inconvenientes presentados: Declaración mundial del tercer pico de la pandemia por Covid 19.                                                                                                                                                                                                                                                                                                                     3. Acciones de Mejora: Disminuir la meta de acuerdo con la dínamica de la pandemia internacionalmente o liberar el recurso para otras actividades.</v>
      </c>
      <c r="P214" s="29"/>
      <c r="Q214" s="45"/>
      <c r="R214" s="45"/>
    </row>
    <row r="215" spans="1:18" ht="78.75" x14ac:dyDescent="0.2">
      <c r="A215" s="28" t="e">
        <f>+VLOOKUP($D215,'[9]Dir Medicamentos'!$A$7:$BD$42,A$11,0)</f>
        <v>#VALUE!</v>
      </c>
      <c r="B215" s="28" t="str">
        <f t="shared" si="6"/>
        <v>1</v>
      </c>
      <c r="C215" s="28" t="str">
        <f t="shared" si="7"/>
        <v>1</v>
      </c>
      <c r="D215" s="45" t="s">
        <v>230</v>
      </c>
      <c r="E215" s="29" t="str">
        <f>+VLOOKUP($D215,'[9]POA-2021'!$B$9:$E$252,2,0)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5" s="30" t="str">
        <f>+VLOOKUP($D215,'[9]POA-2021'!$B$9:$E$252,3,0)</f>
        <v>Estatus Sanitario</v>
      </c>
      <c r="G215" s="29" t="str">
        <f>+VLOOKUP($D215,'[9]POA-2021'!$B$9:$E$252,4,0)</f>
        <v>1 Fortalecer  la inspección, vigilancia y control de los productos competencia del Invima</v>
      </c>
      <c r="H215" s="38" t="str">
        <f>+VLOOKUP($D215,'[9]Dir Medicamentos'!$A$7:$BD$42,H$11,0)</f>
        <v xml:space="preserve">1 Fortalecimiento  de la inspección  vigilancia y control de los productos competencia del Invima </v>
      </c>
      <c r="I215" s="39" t="str">
        <f>+VLOOKUP($D215,'[9]Dir Medicamentos'!$A$7:$BD$42,I$11,0)</f>
        <v>Dirección de Medicamentos</v>
      </c>
      <c r="J215" s="39" t="str">
        <f>+VLOOKUP($D215,'[9]Dir Medicamentos'!$A$7:$BD$42,J$11,0)</f>
        <v>Realizar visitas nacionales de evaluación farmaceutica de medicamentos seleccionados - RS</v>
      </c>
      <c r="K215" s="39" t="str">
        <f>+VLOOKUP($D215,'[9]Dir Medicamentos'!$A$7:$BD$42,K$11,0)</f>
        <v>Realizar evaluación farmaceutica en el establecimiento a los productos establecidos y/o seleccionados por la Dirección.</v>
      </c>
      <c r="L215" s="40">
        <f>+VLOOKUP($D215,'[9]Dir Medicamentos'!$A$7:$BD$42,L$11,0)</f>
        <v>45</v>
      </c>
      <c r="M215" s="41">
        <f>+VLOOKUP($D215,'[9]Dir Medicamentos'!$A$7:$BD$42,M$11,0)</f>
        <v>62</v>
      </c>
      <c r="N215" s="42">
        <f>+VLOOKUP($D215,'[9]Dir Medicamentos'!$A$7:$BD$42,N$11,0)</f>
        <v>1</v>
      </c>
      <c r="O215" s="36" t="str">
        <f>+VLOOKUP($D215,'[9]Dir Medicamentos'!$A$7:$BD$42,O$11,0)</f>
        <v>1. Resultados Alcanzados a la fecha: Para el primer trimestre los resultados obtenidos por visitas nacionales de evaluación farmaceutica  de medicamentos, el avance acumulado es del 22,22 % (10 de 45 ) con respecto a la meta propuesta para el año 2021, en el grupo de  Síntesis química.                                                          2. Inconvenientes presentados: N/A                                                                                                                                                                                                                                                                                                                    3. Acciones de Mejora: N/A</v>
      </c>
      <c r="P215" s="29"/>
      <c r="Q215" s="45"/>
      <c r="R215" s="45"/>
    </row>
    <row r="216" spans="1:18" ht="78.75" x14ac:dyDescent="0.2">
      <c r="A216" s="28" t="e">
        <f>+VLOOKUP($D216,'[9]Dir Medicamentos'!$A$7:$BD$42,A$11,0)</f>
        <v>#VALUE!</v>
      </c>
      <c r="B216" s="28" t="str">
        <f t="shared" si="6"/>
        <v>1</v>
      </c>
      <c r="C216" s="28" t="str">
        <f t="shared" si="7"/>
        <v>1</v>
      </c>
      <c r="D216" s="45" t="s">
        <v>231</v>
      </c>
      <c r="E216" s="29" t="str">
        <f>+VLOOKUP($D216,'[9]POA-2021'!$B$9:$E$252,2,0)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6" s="30" t="str">
        <f>+VLOOKUP($D216,'[9]POA-2021'!$B$9:$E$252,3,0)</f>
        <v>Estatus Sanitario</v>
      </c>
      <c r="G216" s="29" t="str">
        <f>+VLOOKUP($D216,'[9]POA-2021'!$B$9:$E$252,4,0)</f>
        <v>4 Mejorar  el desarrollo y mantenimiento de la seguridad sanitaria del país</v>
      </c>
      <c r="H216" s="38" t="str">
        <f>+VLOOKUP($D216,'[9]Dir Medicamentos'!$A$7:$BD$42,H$11,0)</f>
        <v xml:space="preserve">1 Fortalecimiento  de la inspección  vigilancia y control de los productos competencia del Invima </v>
      </c>
      <c r="I216" s="39" t="str">
        <f>+VLOOKUP($D216,'[9]Dir Medicamentos'!$A$7:$BD$42,I$11,0)</f>
        <v>Dirección de Medicamentos</v>
      </c>
      <c r="J216" s="39" t="str">
        <f>+VLOOKUP($D216,'[9]Dir Medicamentos'!$A$7:$BD$42,J$11,0)</f>
        <v xml:space="preserve"> Emitir actos administrativos (resoluciones y autos) de evaluación inicial de protocolos de investigación clínica -BPC</v>
      </c>
      <c r="K216" s="39" t="str">
        <f>+VLOOKUP($D216,'[9]Dir Medicamentos'!$A$7:$BD$42,K$11,0)</f>
        <v>Estudiar y conceptuar acerca de los aspectos científicos y tecnológicos de los productos que por competencia se someten a consideración de las Salas Especializadas de la Comisión Revisora de acuerdo con las funciones asignadas.</v>
      </c>
      <c r="L216" s="40">
        <f>+VLOOKUP($D216,'[9]Dir Medicamentos'!$A$7:$BD$42,L$11,0)</f>
        <v>200</v>
      </c>
      <c r="M216" s="41">
        <f>+VLOOKUP($D216,'[9]Dir Medicamentos'!$A$7:$BD$42,M$11,0)</f>
        <v>161</v>
      </c>
      <c r="N216" s="42">
        <f>+VLOOKUP($D216,'[9]Dir Medicamentos'!$A$7:$BD$42,N$11,0)</f>
        <v>0.80500000000000005</v>
      </c>
      <c r="O216" s="36" t="str">
        <f>+VLOOKUP($D216,'[9]Dir Medicamentos'!$A$7:$BD$42,O$11,0)</f>
        <v>1. Resultados Alcanzados a la fecha: En este primer trimestre  (Enero a Marzo de 2021)  se emitieron Cincuenta y un (51) actos administrativos (resoluciones y autos) de evaluación inicial de protocolos de investigación clínica. Alcanzando así un cumplimiento del    20,4 % de la meta establecida.
2. Inconvenientes presentados: No aplica.
3. Acciones de Mejora si aplican: No aplica.</v>
      </c>
      <c r="P216" s="29"/>
      <c r="Q216" s="45"/>
      <c r="R216" s="45"/>
    </row>
    <row r="217" spans="1:18" ht="101.25" x14ac:dyDescent="0.2">
      <c r="A217" s="28" t="e">
        <f>+VLOOKUP($D217,'[9]Dir Medicamentos'!$A$7:$BD$42,A$11,0)</f>
        <v>#VALUE!</v>
      </c>
      <c r="B217" s="28" t="str">
        <f t="shared" si="6"/>
        <v>1</v>
      </c>
      <c r="C217" s="28" t="str">
        <f t="shared" si="7"/>
        <v>1</v>
      </c>
      <c r="D217" s="45" t="s">
        <v>232</v>
      </c>
      <c r="E217" s="29" t="str">
        <f>+VLOOKUP($D217,'[9]POA-2021'!$B$9:$E$252,2,0)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7" s="30" t="str">
        <f>+VLOOKUP($D217,'[9]POA-2021'!$B$9:$E$252,3,0)</f>
        <v>Estatus Sanitario</v>
      </c>
      <c r="G217" s="29" t="str">
        <f>+VLOOKUP($D217,'[9]POA-2021'!$B$9:$E$252,4,0)</f>
        <v>4 Mejorar  el desarrollo y mantenimiento de la seguridad sanitaria del país</v>
      </c>
      <c r="H217" s="38" t="str">
        <f>+VLOOKUP($D217,'[9]Dir Medicamentos'!$A$7:$BD$42,H$11,0)</f>
        <v xml:space="preserve">1 Fortalecimiento  de la inspección  vigilancia y control de los productos competencia del Invima </v>
      </c>
      <c r="I217" s="39" t="str">
        <f>+VLOOKUP($D217,'[9]Dir Medicamentos'!$A$7:$BD$42,I$11,0)</f>
        <v>Dirección de Medicamentos</v>
      </c>
      <c r="J217" s="39" t="str">
        <f>+VLOOKUP($D217,'[9]Dir Medicamentos'!$A$7:$BD$42,J$11,0)</f>
        <v>Evaluación de trámites competencia del Grupo de apoyo a las Salas Especializadas de la Comisión Revisora (Urgencias clínicas, modificaciones de aspectos relacionados con seguridad y eficacia, insertos/IPP o similares, inclusiones en normas farmacológicas)</v>
      </c>
      <c r="K217" s="39" t="str">
        <f>+VLOOKUP($D217,'[9]Dir Medicamentos'!$A$7:$BD$42,K$11,0)</f>
        <v xml:space="preserve">Estudiar y conceptuar acerca de los aspectos científicos y tecnológicos de los productos competencia de la Dirección por parte del Grupo de Apoyo a las Salas Especializadas de la Comisión Revisora </v>
      </c>
      <c r="L217" s="40">
        <f>+VLOOKUP($D217,'[9]Dir Medicamentos'!$A$7:$BD$42,L$11,0)</f>
        <v>4000</v>
      </c>
      <c r="M217" s="41">
        <f>+VLOOKUP($D217,'[9]Dir Medicamentos'!$A$7:$BD$42,M$11,0)</f>
        <v>3045</v>
      </c>
      <c r="N217" s="42">
        <f>+VLOOKUP($D217,'[9]Dir Medicamentos'!$A$7:$BD$42,N$11,0)</f>
        <v>0.76124999999999998</v>
      </c>
      <c r="O217" s="36" t="str">
        <f>+VLOOKUP($D217,'[9]Dir Medicamentos'!$A$7:$BD$42,O$11,0)</f>
        <v>1. Resultados Alcanzados a la fecha: En el primer trimestre del año 2021 el Grupo de Apoyo a las Salas Especializadas de la Comisión Revisora de la Dirección de Medicamentos y Productos Biológicos evaluó un total de 723 tramites, de los cuales 349 corresponden a Urgencias clínicas, desabastecimiento y tutelas y 374 corresponde a modificaciones de aspectos relacionados con seguridad y eficacia, insertos/IPP o similares, inclusiones en normas farmacológicas y correspondencias.
2. Inconvenientes presentados: N/A
3. Acciones de Mejora si aplican:  N/A</v>
      </c>
      <c r="P217" s="29"/>
      <c r="Q217" s="45"/>
      <c r="R217" s="45"/>
    </row>
    <row r="218" spans="1:18" ht="78.75" x14ac:dyDescent="0.2">
      <c r="A218" s="28" t="e">
        <f>+VLOOKUP($D218,'[9]Dir Medicamentos'!$A$7:$BD$42,A$11,0)</f>
        <v>#VALUE!</v>
      </c>
      <c r="B218" s="28" t="str">
        <f t="shared" si="6"/>
        <v>1</v>
      </c>
      <c r="C218" s="28" t="str">
        <f t="shared" si="7"/>
        <v>1</v>
      </c>
      <c r="D218" s="45" t="s">
        <v>233</v>
      </c>
      <c r="E218" s="29" t="str">
        <f>+VLOOKUP($D218,'[9]POA-2021'!$B$9:$E$252,2,0)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8" s="30" t="str">
        <f>+VLOOKUP($D218,'[9]POA-2021'!$B$9:$E$252,3,0)</f>
        <v>Estatus Sanitario</v>
      </c>
      <c r="G218" s="29" t="str">
        <f>+VLOOKUP($D218,'[9]POA-2021'!$B$9:$E$252,4,0)</f>
        <v>1 Fortalecer  la inspección, vigilancia y control de los productos competencia del Invima</v>
      </c>
      <c r="H218" s="38" t="str">
        <f>+VLOOKUP($D218,'[9]Dir Medicamentos'!$A$7:$BD$42,H$11,0)</f>
        <v xml:space="preserve">1 Fortalecimiento  de la inspección  vigilancia y control de los productos competencia del Invima </v>
      </c>
      <c r="I218" s="39" t="str">
        <f>+VLOOKUP($D218,'[9]Dir Medicamentos'!$A$7:$BD$42,I$11,0)</f>
        <v>Dirección de Medicamentos</v>
      </c>
      <c r="J218" s="39" t="str">
        <f>+VLOOKUP($D218,'[9]Dir Medicamentos'!$A$7:$BD$42,J$11,0)</f>
        <v>Revisión de tramites en evaluación preparatoria   para la Sala especializada de moléculas nuevas, nuevas indicaciones, medicamentos biológicos y la sala especializada medicamentos</v>
      </c>
      <c r="K218" s="39" t="str">
        <f>+VLOOKUP($D218,'[9]Dir Medicamentos'!$A$7:$BD$42,K$11,0)</f>
        <v>Verificar el cumplimiento de los requisitos establecidos en la normatividad sanitaria vigente, con el fin de verificar que se mantengan las condiciones  requeridas para los productos, establecimientos y tecnologias competencia de la Dirección.</v>
      </c>
      <c r="L218" s="40">
        <f>+VLOOKUP($D218,'[9]Dir Medicamentos'!$A$7:$BD$42,L$11,0)</f>
        <v>580</v>
      </c>
      <c r="M218" s="41">
        <f>+VLOOKUP($D218,'[9]Dir Medicamentos'!$A$7:$BD$42,M$11,0)</f>
        <v>228</v>
      </c>
      <c r="N218" s="42">
        <f>+VLOOKUP($D218,'[9]Dir Medicamentos'!$A$7:$BD$42,N$11,0)</f>
        <v>0.39310344827586208</v>
      </c>
      <c r="O218" s="36" t="str">
        <f>+VLOOKUP($D218,'[9]Dir Medicamentos'!$A$7:$BD$42,O$11,0)</f>
        <v>1. Resultados Alcanzados a la fecha: En el primer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2. Inconvenientes presentados: No aplica.
3. Acciones de Mejora si aplican: No aplica</v>
      </c>
      <c r="P218" s="29"/>
      <c r="Q218" s="45"/>
      <c r="R218" s="45"/>
    </row>
    <row r="219" spans="1:18" ht="90" x14ac:dyDescent="0.2">
      <c r="A219" s="28" t="e">
        <f>+VLOOKUP($D219,'[9]Dir Medicamentos'!$A$7:$BD$42,A$11,0)</f>
        <v>#VALUE!</v>
      </c>
      <c r="B219" s="28" t="str">
        <f t="shared" si="6"/>
        <v>1</v>
      </c>
      <c r="C219" s="28" t="str">
        <f t="shared" si="7"/>
        <v>1</v>
      </c>
      <c r="D219" s="45" t="s">
        <v>234</v>
      </c>
      <c r="E219" s="29" t="str">
        <f>+VLOOKUP($D219,'[9]POA-2021'!$B$9:$E$252,2,0)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9" s="30" t="str">
        <f>+VLOOKUP($D219,'[9]POA-2021'!$B$9:$E$252,3,0)</f>
        <v>Estatus Sanitario</v>
      </c>
      <c r="G219" s="29" t="str">
        <f>+VLOOKUP($D219,'[9]POA-2021'!$B$9:$E$252,4,0)</f>
        <v>1 Fortalecer  la inspección, vigilancia y control de los productos competencia del Invima</v>
      </c>
      <c r="H219" s="38" t="str">
        <f>+VLOOKUP($D219,'[9]Dir Medicamentos'!$A$7:$BD$42,H$11,0)</f>
        <v xml:space="preserve">1 Fortalecimiento  de la inspección  vigilancia y control de los productos competencia del Invima </v>
      </c>
      <c r="I219" s="39" t="str">
        <f>+VLOOKUP($D219,'[9]Dir Medicamentos'!$A$7:$BD$42,I$11,0)</f>
        <v>Dirección de Medicamentos</v>
      </c>
      <c r="J219" s="39" t="str">
        <f>+VLOOKUP($D219,'[9]Dir Medicamentos'!$A$7:$BD$42,J$11,0)</f>
        <v>Evaluar  trámites de publicidad de productos competencia de la Dirección de Medicamentos y Productos Biológicos.</v>
      </c>
      <c r="K219" s="39" t="str">
        <f>+VLOOKUP($D219,'[9]Dir Medicamentos'!$A$7:$BD$42,K$11,0)</f>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
      <c r="L219" s="40">
        <f>+VLOOKUP($D219,'[9]Dir Medicamentos'!$A$7:$BD$42,L$11,0)</f>
        <v>6200</v>
      </c>
      <c r="M219" s="41">
        <f>+VLOOKUP($D219,'[9]Dir Medicamentos'!$A$7:$BD$42,M$11,0)</f>
        <v>7174</v>
      </c>
      <c r="N219" s="42">
        <f>+VLOOKUP($D219,'[9]Dir Medicamentos'!$A$7:$BD$42,N$11,0)</f>
        <v>1</v>
      </c>
      <c r="O219" s="36" t="str">
        <f>+VLOOKUP($D219,'[9]Dir Medicamentos'!$A$7:$BD$42,O$11,0)</f>
        <v>1. Resultados alcanzados a la fecha: En el primer trimestre del 2021, se han evaluado 703 solicitudes de autorización de publicidad lo que corresponde a 11,34% de la meta total, las cuales pertenecen a las categoría de medicamentos de venta libre,   Suplementos Dietarios,  Productos Fitoterapéuticos y  Medicamentos Homeopáticos. 
2. Inconvenientes presentados: Enero y febrero no se pudo adelantar Comités de Publicidad por falta de personal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v>
      </c>
      <c r="P219" s="29"/>
      <c r="Q219" s="45"/>
      <c r="R219" s="45"/>
    </row>
    <row r="220" spans="1:18" ht="78.75" x14ac:dyDescent="0.2">
      <c r="A220" s="28" t="e">
        <f>+VLOOKUP($D220,'[9]Dir Medicamentos'!$A$7:$BD$42,A$11,0)</f>
        <v>#VALUE!</v>
      </c>
      <c r="B220" s="28" t="str">
        <f t="shared" si="6"/>
        <v>1</v>
      </c>
      <c r="C220" s="28" t="str">
        <f t="shared" si="7"/>
        <v>1</v>
      </c>
      <c r="D220" s="45" t="s">
        <v>235</v>
      </c>
      <c r="E220" s="29" t="str">
        <f>+VLOOKUP($D220,'[9]POA-2021'!$B$9:$E$252,2,0)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0" s="30" t="str">
        <f>+VLOOKUP($D220,'[9]POA-2021'!$B$9:$E$252,3,0)</f>
        <v>Estatus Sanitario</v>
      </c>
      <c r="G220" s="29" t="str">
        <f>+VLOOKUP($D220,'[9]POA-2021'!$B$9:$E$252,4,0)</f>
        <v>1 Fortalecer  la inspección, vigilancia y control de los productos competencia del Invima</v>
      </c>
      <c r="H220" s="38" t="str">
        <f>+VLOOKUP($D220,'[9]Dir Medicamentos'!$A$7:$BD$42,H$11,0)</f>
        <v xml:space="preserve">1 Fortalecimiento  de la inspección  vigilancia y control de los productos competencia del Invima </v>
      </c>
      <c r="I220" s="39" t="str">
        <f>+VLOOKUP($D220,'[9]Dir Medicamentos'!$A$7:$BD$42,I$11,0)</f>
        <v>Dirección de Medicamentos</v>
      </c>
      <c r="J220" s="39" t="str">
        <f>+VLOOKUP($D220,'[9]Dir Medicamentos'!$A$7:$BD$42,J$11,0)</f>
        <v>Realizar visitas de articulación y  seguimiento a la calidad de las visitas IVC de los GTTs y   a las entidades territoriales frente al cumplimiento de la resolución No. 039 del 2016 -GAAT</v>
      </c>
      <c r="K220" s="39" t="str">
        <f>+VLOOKUP($D220,'[9]Dir Medicamentos'!$A$7:$BD$42,K$11,0)</f>
        <v xml:space="preserve">Hacer seguimiento a la articulación y  ejecución de calidad de las visitas IVC de la DIROS y  a las entidades territoriales frente al cumplimiento de la resolución No. 039 del 2016 </v>
      </c>
      <c r="L220" s="40">
        <f>+VLOOKUP($D220,'[9]Dir Medicamentos'!$A$7:$BD$42,L$11,0)</f>
        <v>10</v>
      </c>
      <c r="M220" s="41">
        <f>+VLOOKUP($D220,'[9]Dir Medicamentos'!$A$7:$BD$42,M$11,0)</f>
        <v>0</v>
      </c>
      <c r="N220" s="42">
        <f>+VLOOKUP($D220,'[9]Dir Medicamentos'!$A$7:$BD$42,N$11,0)</f>
        <v>0</v>
      </c>
      <c r="O220" s="36" t="str">
        <f>+VLOOKUP($D220,'[9]Dir Medicamentos'!$A$7:$BD$42,O$11,0)</f>
        <v>Se solicitó modificar la meta para el año en atención a las condiciones sanitarias que se viven actualmente.</v>
      </c>
      <c r="P220" s="29"/>
      <c r="Q220" s="45"/>
      <c r="R220" s="45"/>
    </row>
    <row r="221" spans="1:18" ht="90" x14ac:dyDescent="0.2">
      <c r="A221" s="28" t="e">
        <f>+VLOOKUP($D221,'[9]Dir Medicamentos'!$A$7:$BD$42,A$11,0)</f>
        <v>#VALUE!</v>
      </c>
      <c r="B221" s="28" t="str">
        <f t="shared" si="6"/>
        <v>1</v>
      </c>
      <c r="C221" s="28" t="str">
        <f t="shared" si="7"/>
        <v>1</v>
      </c>
      <c r="D221" s="45" t="s">
        <v>236</v>
      </c>
      <c r="E221" s="29" t="str">
        <f>+VLOOKUP($D221,'[9]POA-2021'!$B$9:$E$252,2,0)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1" s="30" t="str">
        <f>+VLOOKUP($D221,'[9]POA-2021'!$B$9:$E$252,3,0)</f>
        <v>Estatus Sanitario</v>
      </c>
      <c r="G221" s="29" t="str">
        <f>+VLOOKUP($D221,'[9]POA-2021'!$B$9:$E$252,4,0)</f>
        <v>4 Mejorar  el desarrollo y mantenimiento de la seguridad sanitaria del país</v>
      </c>
      <c r="H221" s="38" t="str">
        <f>+VLOOKUP($D221,'[9]Dir Medicamentos'!$A$7:$BD$42,H$11,0)</f>
        <v xml:space="preserve">1 Fortalecimiento  de la inspección  vigilancia y control de los productos competencia del Invima </v>
      </c>
      <c r="I221" s="39" t="str">
        <f>+VLOOKUP($D221,'[9]Dir Medicamentos'!$A$7:$BD$42,I$11,0)</f>
        <v>Dirección de Medicamentos</v>
      </c>
      <c r="J221" s="39" t="str">
        <f>+VLOOKUP($D221,'[9]Dir Medicamentos'!$A$7:$BD$42,J$11,0)</f>
        <v>Participar en Proyectos de norma de armonización normativa</v>
      </c>
      <c r="K221" s="39" t="str">
        <f>+VLOOKUP($D221,'[9]Dir Medicamentos'!$A$7:$BD$42,K$11,0)</f>
        <v>Apoyar al Ministerio de Salud y Protección en la revisión, ajuste, modificación o creación de normatividad sanitaria relacionada con los productos comptencia de la entidad</v>
      </c>
      <c r="L221" s="40">
        <f>+VLOOKUP($D221,'[9]Dir Medicamentos'!$A$7:$BD$42,L$11,0)</f>
        <v>7</v>
      </c>
      <c r="M221" s="41">
        <f>+VLOOKUP($D221,'[9]Dir Medicamentos'!$A$7:$BD$42,M$11,0)</f>
        <v>22</v>
      </c>
      <c r="N221" s="42">
        <f>+VLOOKUP($D221,'[9]Dir Medicamentos'!$A$7:$BD$42,N$11,0)</f>
        <v>1</v>
      </c>
      <c r="O221" s="36" t="str">
        <f>+VLOOKUP($D221,'[9]Dir Medicamentos'!$A$7:$BD$42,O$11,0)</f>
        <v>1, Resultados Alcanzados a la fecha Actualmente se trabaja entre otras en -          • Proyecto de norma de Buenas Prácticas de Distribución y Almacenamiento.
• Proyecto de modificación de la Resolución 2378 de 2008; Buenas Prácticas Clínicas
- Proyecto de modificación al Decreto 549 de 2001, que regula las Buenas Prácticas de Manufactura (BPM). 
- Proyecto de modificación de la Resolución 2378 de 2008; Buenas Prácticas Clínicas
- Proyecto de modificación del Decreto 481 de 2004, que regula los Vitales No Disponibles.
2,Inconvenientes presentados: No aplica
3, Acciones de Mejora si aplican : No aplica</v>
      </c>
      <c r="P221" s="29"/>
      <c r="Q221" s="45"/>
      <c r="R221" s="45"/>
    </row>
    <row r="222" spans="1:18" ht="78.75" x14ac:dyDescent="0.2">
      <c r="A222" s="28" t="e">
        <f>+VLOOKUP($D222,'[9]Dir Medicamentos'!$A$7:$BD$42,A$11,0)</f>
        <v>#VALUE!</v>
      </c>
      <c r="B222" s="28" t="str">
        <f t="shared" si="6"/>
        <v>1</v>
      </c>
      <c r="C222" s="28" t="str">
        <f t="shared" si="7"/>
        <v>1</v>
      </c>
      <c r="D222" s="45" t="s">
        <v>237</v>
      </c>
      <c r="E222" s="29" t="str">
        <f>+VLOOKUP($D222,'[9]POA-2021'!$B$9:$E$252,2,0)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2" s="30" t="str">
        <f>+VLOOKUP($D222,'[9]POA-2021'!$B$9:$E$252,3,0)</f>
        <v>Estatus Sanitario</v>
      </c>
      <c r="G222" s="29" t="str">
        <f>+VLOOKUP($D222,'[9]POA-2021'!$B$9:$E$252,4,0)</f>
        <v>1 Fortalecer  la inspección, vigilancia y control de los productos competencia del Invima</v>
      </c>
      <c r="H222" s="38" t="str">
        <f>+VLOOKUP($D222,'[9]Dir Medicamentos'!$A$7:$BD$42,H$11,0)</f>
        <v xml:space="preserve">1 Fortalecimiento  de la inspección  vigilancia y control de los productos competencia del Invima </v>
      </c>
      <c r="I222" s="39" t="str">
        <f>+VLOOKUP($D222,'[9]Dir Medicamentos'!$A$7:$BD$42,I$11,0)</f>
        <v>Dirección de Medicamentos</v>
      </c>
      <c r="J222" s="39" t="str">
        <f>+VLOOKUP($D222,'[9]Dir Medicamentos'!$A$7:$BD$42,J$11,0)</f>
        <v>Atender las PQRDS sobre productos y establecimientos vigilados por la DMPB recibidos sobre temas competencia de esta dirección, dentro de los términos de oportunidad establecidos por la ley -GAAT</v>
      </c>
      <c r="K222" s="39" t="str">
        <f>+VLOOKUP($D222,'[9]Dir Medicamentos'!$A$7:$BD$42,K$11,0)</f>
        <v>Hacer seguimiento a la atención de las PQRDs allegadas a la DPMB</v>
      </c>
      <c r="L222" s="40">
        <f>+VLOOKUP($D222,'[9]Dir Medicamentos'!$A$7:$BD$42,L$11,0)</f>
        <v>4250</v>
      </c>
      <c r="M222" s="41">
        <f>+VLOOKUP($D222,'[9]Dir Medicamentos'!$A$7:$BD$42,M$11,0)</f>
        <v>4136</v>
      </c>
      <c r="N222" s="42">
        <f>+VLOOKUP($D222,'[9]Dir Medicamentos'!$A$7:$BD$42,N$11,0)</f>
        <v>0.97317647058823531</v>
      </c>
      <c r="O222" s="36" t="str">
        <f>+VLOOKUP($D222,'[9]Dir Medicamentos'!$A$7:$BD$42,O$11,0)</f>
        <v>1, Resultados Alcanzados a la fecha: en el primer trimestre de 2020 se cumplió el  30,92 %  de la meta programada (1314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
      <c r="P222" s="29"/>
      <c r="Q222" s="45"/>
      <c r="R222" s="45"/>
    </row>
    <row r="223" spans="1:18" ht="78.75" x14ac:dyDescent="0.2">
      <c r="A223" s="28" t="e">
        <f>+VLOOKUP($D223,'[9]Dir Medicamentos'!$A$7:$BD$42,A$11,0)</f>
        <v>#VALUE!</v>
      </c>
      <c r="B223" s="28" t="str">
        <f t="shared" si="6"/>
        <v>1</v>
      </c>
      <c r="C223" s="28" t="str">
        <f t="shared" si="7"/>
        <v>1</v>
      </c>
      <c r="D223" s="45" t="s">
        <v>238</v>
      </c>
      <c r="E223" s="29" t="str">
        <f>+VLOOKUP($D223,'[9]POA-2021'!$B$9:$E$252,2,0)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3" s="30" t="str">
        <f>+VLOOKUP($D223,'[9]POA-2021'!$B$9:$E$252,3,0)</f>
        <v>Estatus Sanitario</v>
      </c>
      <c r="G223" s="29" t="str">
        <f>+VLOOKUP($D223,'[9]POA-2021'!$B$9:$E$252,4,0)</f>
        <v>1 Fortalecer  la inspección, vigilancia y control de los productos competencia del Invima</v>
      </c>
      <c r="H223" s="38" t="str">
        <f>+VLOOKUP($D223,'[9]Dir Medicamentos'!$A$7:$BD$42,H$11,0)</f>
        <v xml:space="preserve">1 Fortalecimiento  de la inspección  vigilancia y control de los productos competencia del Invima </v>
      </c>
      <c r="I223" s="39" t="str">
        <f>+VLOOKUP($D223,'[9]Dir Medicamentos'!$A$7:$BD$42,I$11,0)</f>
        <v>Dirección de Medicamentos</v>
      </c>
      <c r="J223" s="39" t="str">
        <f>+VLOOKUP($D223,'[9]Dir Medicamentos'!$A$7:$BD$42,J$11,0)</f>
        <v>Entregar retroalimentación a DIROS, producto de la evaluacion de actas de visitas de IVC-SOA y Extraordinarias -GAAT</v>
      </c>
      <c r="K223" s="39" t="str">
        <f>+VLOOKUP($D223,'[9]Dir Medicamentos'!$A$7:$BD$42,K$11,0)</f>
        <v>Retroalimentar a la DIROS sobre las actividades y lineamientos dado para IVC</v>
      </c>
      <c r="L223" s="40">
        <f>+VLOOKUP($D223,'[9]Dir Medicamentos'!$A$7:$BD$42,L$11,0)</f>
        <v>12</v>
      </c>
      <c r="M223" s="41">
        <f>+VLOOKUP($D223,'[9]Dir Medicamentos'!$A$7:$BD$42,M$11,0)</f>
        <v>9</v>
      </c>
      <c r="N223" s="42">
        <f>+VLOOKUP($D223,'[9]Dir Medicamentos'!$A$7:$BD$42,N$11,0)</f>
        <v>0.75</v>
      </c>
      <c r="O223" s="36" t="str">
        <f>+VLOOKUP($D223,'[9]Dir Medicamentos'!$A$7:$BD$42,O$11,0)</f>
        <v>Se realiza regularmente la actividad como resultado del analisis de las actas de visitas de IVC realizadas por la Dirección de Operaciones Sanitarias.</v>
      </c>
      <c r="P223" s="29"/>
      <c r="Q223" s="45"/>
      <c r="R223" s="45"/>
    </row>
    <row r="224" spans="1:18" ht="101.25" x14ac:dyDescent="0.2">
      <c r="A224" s="28" t="e">
        <f>+VLOOKUP($D224,'[9]Dir Medicamentos'!$A$7:$BD$42,A$11,0)</f>
        <v>#VALUE!</v>
      </c>
      <c r="B224" s="28" t="str">
        <f t="shared" si="6"/>
        <v>4</v>
      </c>
      <c r="C224" s="28" t="str">
        <f t="shared" si="7"/>
        <v>5</v>
      </c>
      <c r="D224" s="45" t="s">
        <v>239</v>
      </c>
      <c r="E224" s="29" t="str">
        <f>+VLOOKUP($D224,'[9]POA-2021'!$B$9:$E$252,2,0)</f>
        <v>4 Contribuir a una Colombia legal y transparente mediante la implementación de acciones que mitiguen los efectos de la ilegalidad y la corrupción.</v>
      </c>
      <c r="F224" s="30" t="str">
        <f>+VLOOKUP($D224,'[9]POA-2021'!$B$9:$E$252,3,0)</f>
        <v>Transparencia</v>
      </c>
      <c r="G224" s="29" t="str">
        <f>+VLOOKUP($D224,'[9]POA-2021'!$B$9:$E$252,4,0)</f>
        <v xml:space="preserve">11 Implementar acciones de transparencia, participación ciudadana y rendición de cuentas para evitar la materialización de cualquier posible acto de corrupción </v>
      </c>
      <c r="H224" s="38" t="str">
        <f>+VLOOKUP($D224,'[9]Dir Medicamentos'!$A$7:$BD$42,H$11,0)</f>
        <v>5 Gestión de la transparencia, participación ciudadana, rendición de cuentas y lucha contra la ilegalidad</v>
      </c>
      <c r="I224" s="39" t="str">
        <f>+VLOOKUP($D224,'[9]Dir Medicamentos'!$A$7:$BD$42,I$11,0)</f>
        <v>Dirección de Medicamentos</v>
      </c>
      <c r="J224" s="39" t="str">
        <f>+VLOOKUP($D224,'[9]Dir Medicamentos'!$A$7:$BD$42,J$11,0)</f>
        <v>Identificar y ejecutar las actividades de participación ciudadana de acuerdo a la metodologia institucional_ Lineamientos de documentación de participación ciudadana y rendición de cuentas</v>
      </c>
      <c r="K224" s="39" t="str">
        <f>+VLOOKUP($D224,'[9]Dir Medicamentos'!$A$7:$BD$42,K$11,0)</f>
        <v>Realizar las acciones de participación ciudadana de acuerdo a la metodología institucional</v>
      </c>
      <c r="L224" s="42">
        <f>+VLOOKUP($D224,'[9]Dir Medicamentos'!$A$7:$BD$42,L$11,0)</f>
        <v>1</v>
      </c>
      <c r="M224" s="42">
        <f>+VLOOKUP($D224,'[9]Dir Medicamentos'!$A$7:$BD$42,M$11,0)</f>
        <v>0.5</v>
      </c>
      <c r="N224" s="42">
        <f>+VLOOKUP($D224,'[9]Dir Medicamentos'!$A$7:$BD$42,N$11,0)</f>
        <v>0.5</v>
      </c>
      <c r="O224" s="36" t="str">
        <f>+VLOOKUP($D224,'[9]Dir Medicamentos'!$A$7:$BD$42,O$11,0)</f>
        <v xml:space="preserve">1. Se cumplió en un 100% las actividades programadas en el periodo, a manera de información se relacionan las siguientes actividades de participación ciudadana en el primer trimestre del 2021: 7 Mesas de Trabajo con los Gremios y/o Asociaciones (ANDI, ASINFAR, AFIDRO, ASCIF, ARI, FENAT, ASOCOLCANNA), con un total de participación de 115 asistentes.
El objetivo de estas primeras Mesas de Trabajo, fiueron tener de nuevo el acercamiento entre la Industria Farmaceutica y la DMPB del Invima, asi como recibir las propuestas de agenda para las siguientes Mesas de Trabajo, asi como la presentación del Plan Choque y Plan de Trabajo por parte de la dependencia para la actual vigencia.
 2. Inconvenientes presentados: No aplican
3. Acciones de Mejora No aplican
</v>
      </c>
      <c r="P224" s="29"/>
      <c r="Q224" s="45"/>
      <c r="R224" s="45"/>
    </row>
    <row r="225" spans="1:18" ht="45" x14ac:dyDescent="0.2">
      <c r="A225" s="28" t="e">
        <f>+VLOOKUP($D225,'[9]Dir Medicamentos'!$A$7:$BD$42,A$11,0)</f>
        <v>#VALUE!</v>
      </c>
      <c r="B225" s="28" t="str">
        <f t="shared" si="6"/>
        <v>2</v>
      </c>
      <c r="C225" s="28" t="str">
        <f t="shared" si="7"/>
        <v>3</v>
      </c>
      <c r="D225" s="45" t="s">
        <v>240</v>
      </c>
      <c r="E225" s="29" t="str">
        <f>+VLOOKUP($D225,'[9]POA-2021'!$B$9:$E$252,2,0)</f>
        <v xml:space="preserve">2 Prestar servicios con estándares de calidad para afianzar la confianza de la población </v>
      </c>
      <c r="F225" s="30" t="str">
        <f>+VLOOKUP($D225,'[9]POA-2021'!$B$9:$E$252,3,0)</f>
        <v>Eficiencia</v>
      </c>
      <c r="G225" s="29" t="str">
        <f>+VLOOKUP($D225,'[9]POA-2021'!$B$9:$E$252,4,0)</f>
        <v>8 Fortalecer la gestión de los procesos administrativos y de apoyo de la Entidad</v>
      </c>
      <c r="H225" s="38" t="str">
        <f>+VLOOKUP($D225,'[9]Dir Medicamentos'!$A$7:$BD$42,H$11,0)</f>
        <v xml:space="preserve">3 Fortalecimiento institucional de la gestión administrativa y de apoyo del Invima </v>
      </c>
      <c r="I225" s="39" t="str">
        <f>+VLOOKUP($D225,'[9]Dir Medicamentos'!$A$7:$BD$42,I$11,0)</f>
        <v>Dirección de Medicamentos</v>
      </c>
      <c r="J225" s="39" t="str">
        <f>+VLOOKUP($D225,'[9]Dir Medicamentos'!$A$7:$BD$42,J$11,0)</f>
        <v>Ejecutar el 95%  de los recursos del presupuesto de invesión apropiado para la vigencia</v>
      </c>
      <c r="K225" s="39" t="str">
        <f>+VLOOKUP($D225,'[9]Dir Medicamentos'!$A$7:$BD$42,K$11,0)</f>
        <v>Cumplir con la ejecución del presupuesto de inversión apropiado a la dependencia de acuerdo a los lineamientos establecidos por la Oficina Asesora de Planeación</v>
      </c>
      <c r="L225" s="46">
        <f>+VLOOKUP($D225,'[9]Dir Medicamentos'!$A$7:$BD$42,L$11,0)</f>
        <v>8498522813.4682198</v>
      </c>
      <c r="M225" s="41">
        <f>+VLOOKUP($D225,'[9]Dir Medicamentos'!$A$7:$BD$42,M$11,0)</f>
        <v>3834690462.5</v>
      </c>
      <c r="N225" s="42">
        <f>+VLOOKUP($D225,'[9]Dir Medicamentos'!$A$7:$BD$42,N$11,0)</f>
        <v>0.45121847015847161</v>
      </c>
      <c r="O225" s="36" t="str">
        <f>+VLOOKUP($D225,'[9]Dir Medicamentos'!$A$7:$BD$42,O$11,0)</f>
        <v xml:space="preserve">1. Resultados Alcanzados a la fecha: De los $8.498.522.813,46 establecidos como meta de inversión para Dirección de Medicamentos y Productos Biológicos vigencia 2021,  con corte al primer trimestre , se registran en obligaciones presupuestales  $480.584.244,5 que corresponde a 5,65% del cumplimiento del valor asignado. </v>
      </c>
      <c r="P225" s="29"/>
      <c r="Q225" s="45"/>
      <c r="R225" s="45"/>
    </row>
    <row r="226" spans="1:18" ht="101.25" x14ac:dyDescent="0.2">
      <c r="A226" s="28" t="e">
        <f>+VLOOKUP($D226,'[9]Dir Medicamentos'!$A$7:$BD$42,A$11,0)</f>
        <v>#VALUE!</v>
      </c>
      <c r="B226" s="28" t="str">
        <f t="shared" si="6"/>
        <v>1</v>
      </c>
      <c r="C226" s="28" t="str">
        <f t="shared" si="7"/>
        <v>1</v>
      </c>
      <c r="D226" s="45" t="s">
        <v>241</v>
      </c>
      <c r="E226" s="29" t="str">
        <f>+VLOOKUP($D226,'[9]POA-2021'!$B$9:$E$252,2,0)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6" s="30" t="str">
        <f>+VLOOKUP($D226,'[9]POA-2021'!$B$9:$E$252,3,0)</f>
        <v>Estatus Sanitario</v>
      </c>
      <c r="G226" s="29" t="str">
        <f>+VLOOKUP($D226,'[9]POA-2021'!$B$9:$E$252,4,0)</f>
        <v>1 Fortalecer  la inspección, vigilancia y control de los productos competencia del Invima</v>
      </c>
      <c r="H226" s="38" t="str">
        <f>+VLOOKUP($D226,'[9]Dir Medicamentos'!$A$7:$BD$42,H$11,0)</f>
        <v xml:space="preserve">1 Fortalecimiento  de la inspección  vigilancia y control de los productos competencia del Invima </v>
      </c>
      <c r="I226" s="39" t="str">
        <f>+VLOOKUP($D226,'[9]Dir Medicamentos'!$A$7:$BD$42,I$11,0)</f>
        <v>Dirección de Medicamentos</v>
      </c>
      <c r="J226" s="39" t="str">
        <f>+VLOOKUP($D226,'[9]Dir Medicamentos'!$A$7:$BD$42,J$11,0)</f>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
      <c r="K226" s="39" t="str">
        <f>+VLOOKUP($D226,'[9]Dir Medicamentos'!$A$7:$BD$42,K$11,0)</f>
        <v xml:space="preserve">Verificar el cumplimiento de los requisitos establecidos en la normatividad sanitaria vigente, con el fin de otorgar autorización temporal a establecimientos nacionales </v>
      </c>
      <c r="L226" s="40">
        <f>+VLOOKUP($D226,'[9]Dir Medicamentos'!$A$7:$BD$42,L$11,0)</f>
        <v>600</v>
      </c>
      <c r="M226" s="41">
        <f>+VLOOKUP($D226,'[9]Dir Medicamentos'!$A$7:$BD$42,M$11,0)</f>
        <v>30</v>
      </c>
      <c r="N226" s="42">
        <f>+VLOOKUP($D226,'[9]Dir Medicamentos'!$A$7:$BD$42,N$11,0)</f>
        <v>0.05</v>
      </c>
      <c r="O226" s="36" t="str">
        <f>+VLOOKUP($D226,'[9]Dir Medicamentos'!$A$7:$BD$42,O$11,0)</f>
        <v>1. Resultados Alcanzados a la fecha: Para el primer trimestre los resultados obtenidos por generación de autorización temporal sin Registro Sanitario de desinfectantes y antibacteriales catalogados como medicamentos vitales no disponibles, el avance acumulado es del 1 % (6 de 600) con respecto a la meta propuesta para el año 2021, en el grupo de  Condición especial de Riesgo.
 2. Inconvenientes presentados: Indicador sin historial y no se presenta radicación considerable para el estudio de este trámite
3. Acciones de Mejora si aplican:  Evaluar reducción de la meta propuesta.</v>
      </c>
      <c r="P226" s="29"/>
      <c r="Q226" s="45"/>
      <c r="R226" s="45"/>
    </row>
    <row r="227" spans="1:18" ht="123.75" x14ac:dyDescent="0.2">
      <c r="A227" s="28" t="e">
        <f>+VLOOKUP($D227,'[9]Dir Medicamentos'!$A$7:$BD$42,A$11,0)</f>
        <v>#VALUE!</v>
      </c>
      <c r="B227" s="28" t="str">
        <f t="shared" si="6"/>
        <v>1</v>
      </c>
      <c r="C227" s="28" t="str">
        <f t="shared" si="7"/>
        <v>1</v>
      </c>
      <c r="D227" s="45" t="s">
        <v>242</v>
      </c>
      <c r="E227" s="29" t="str">
        <f>+VLOOKUP($D227,'[9]POA-2021'!$B$9:$E$252,2,0)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7" s="30" t="str">
        <f>+VLOOKUP($D227,'[9]POA-2021'!$B$9:$E$252,3,0)</f>
        <v>Estatus Sanitario</v>
      </c>
      <c r="G227" s="29" t="str">
        <f>+VLOOKUP($D227,'[9]POA-2021'!$B$9:$E$252,4,0)</f>
        <v>1 Fortalecer  la inspección, vigilancia y control de los productos competencia del Invima</v>
      </c>
      <c r="H227" s="38" t="str">
        <f>+VLOOKUP($D227,'[9]Dir Medicamentos'!$A$7:$BD$42,H$11,0)</f>
        <v xml:space="preserve">1 Fortalecimiento  de la inspección  vigilancia y control de los productos competencia del Invima </v>
      </c>
      <c r="I227" s="39" t="str">
        <f>+VLOOKUP($D227,'[9]Dir Medicamentos'!$A$7:$BD$42,I$11,0)</f>
        <v>Dirección de Medicamentos</v>
      </c>
      <c r="J227" s="39" t="str">
        <f>+VLOOKUP($D227,'[9]Dir Medicamentos'!$A$7:$BD$42,J$11,0)</f>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
      <c r="K227" s="39" t="str">
        <f>+VLOOKUP($D227,'[9]Dir Medicamentos'!$A$7:$BD$42,K$11,0)</f>
        <v xml:space="preserve">Verificar el cumplimiento de los requisitos establecidos en la normatividad sanitaria vigente, con el fin de otorgar autorización temporal a establecimientos nacionales </v>
      </c>
      <c r="L227" s="40">
        <f>+VLOOKUP($D227,'[9]Dir Medicamentos'!$A$7:$BD$42,L$11,0)</f>
        <v>12</v>
      </c>
      <c r="M227" s="41">
        <f>+VLOOKUP($D227,'[9]Dir Medicamentos'!$A$7:$BD$42,M$11,0)</f>
        <v>7</v>
      </c>
      <c r="N227" s="42">
        <f>+VLOOKUP($D227,'[9]Dir Medicamentos'!$A$7:$BD$42,N$11,0)</f>
        <v>0.58333333333333337</v>
      </c>
      <c r="O227" s="36" t="str">
        <f>+VLOOKUP($D227,'[9]Dir Medicamentos'!$A$7:$BD$42,O$11,0)</f>
        <v>1. Resultados Alcanzados a la fecha.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evaluarón más de 300 (trescientas) solicitudes y a la fecha se han evaluado cero (0) trámites a solicitud del usuario.
3. Acciones de Mejora si aplican: Teniendo en cuenta  la declaracion de emergencia sanitaria, se da prioridad a este tramite. Para éste Trimestre N.A.</v>
      </c>
      <c r="P227" s="29"/>
      <c r="Q227" s="45"/>
      <c r="R227" s="45"/>
    </row>
    <row r="228" spans="1:18" ht="90" x14ac:dyDescent="0.2">
      <c r="A228" s="28" t="e">
        <f>+VLOOKUP($D228,'[9]Dir Operaciones'!$A$7:$BD$34,A$11,0)</f>
        <v>#VALUE!</v>
      </c>
      <c r="B228" s="28" t="str">
        <f t="shared" si="6"/>
        <v>1</v>
      </c>
      <c r="C228" s="28" t="str">
        <f t="shared" si="7"/>
        <v>1</v>
      </c>
      <c r="D228" s="45" t="s">
        <v>243</v>
      </c>
      <c r="E228" s="29" t="str">
        <f>+VLOOKUP($D228,'[9]POA-2021'!$B$9:$E$252,2,0)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8" s="30" t="str">
        <f>+VLOOKUP($D228,'[9]POA-2021'!$B$9:$E$252,3,0)</f>
        <v>Estatus Sanitario</v>
      </c>
      <c r="G228" s="29" t="str">
        <f>+VLOOKUP($D228,'[9]POA-2021'!$B$9:$E$252,4,0)</f>
        <v>4 Mejorar  el desarrollo y mantenimiento de la seguridad sanitaria del país</v>
      </c>
      <c r="H228" s="38" t="str">
        <f>+VLOOKUP($D228,'[9]Dir Operaciones'!$A$7:$BD$34,H$11,0)</f>
        <v xml:space="preserve">1 Fortalecimiento  de la inspección  vigilancia y control de los productos competencia del Invima </v>
      </c>
      <c r="I228" s="39" t="str">
        <f>+VLOOKUP($D228,'[9]Dir Operaciones'!$A$7:$BD$34,I$11,0)</f>
        <v>Dirección de Operaciones Sanitarias</v>
      </c>
      <c r="J228" s="39" t="str">
        <f>+VLOOKUP($D228,'[9]Dir Operaciones'!$A$7:$BD$34,J$11,0)</f>
        <v>Realizar capacitación a entes descentralizados y otros Actores</v>
      </c>
      <c r="K228" s="39" t="str">
        <f>+VLOOKUP($D228,'[9]Dir Operaciones'!$A$7:$BD$34,K$11,0)</f>
        <v>Brindar capacitación a los Entes descentralizados y colectivos de usuarios en temas relacionados con los
asuntos competencia del Invima.</v>
      </c>
      <c r="L228" s="40">
        <f>+VLOOKUP($D228,'[9]Dir Operaciones'!$A$7:$BD$34,L$11,0)</f>
        <v>70</v>
      </c>
      <c r="M228" s="41">
        <f>+VLOOKUP($D228,'[9]Dir Operaciones'!$A$7:$BD$34,M$11,0)</f>
        <v>92</v>
      </c>
      <c r="N228" s="42">
        <f>+VLOOKUP($D228,'[9]Dir Operaciones'!$A$7:$BD$34,N$11,0)</f>
        <v>1</v>
      </c>
      <c r="O228" s="36" t="str">
        <f>+VLOOKUP($D228,'[9]Dir Operaciones'!$A$7:$BD$34,O$11,0)</f>
        <v xml:space="preserve">1, Resultados alcanzados a la fecha: Para el I Trimestre de 2021, se realizaron ocho (8) capacitaciones que representan un logro del 11 % de la meta anual 2021; de estas, tres (3) correspondientes a Eje Cafetero, dos (2) a CC2, y una (1) capacitación para CO1, CO3 y OCC2 respectivamente. 
2, Inconvenientes presentados: Durante el I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continúa con la realización de eventos virtuales en diferentes plataformas digitales utilizadas para tal fin y con el uso de formatos digitales para disponer de las evidencias de las capacitaciones.  </v>
      </c>
      <c r="P228" s="29"/>
      <c r="Q228" s="45"/>
      <c r="R228" s="45"/>
    </row>
    <row r="229" spans="1:18" ht="90" x14ac:dyDescent="0.2">
      <c r="A229" s="28" t="e">
        <f>+VLOOKUP($D229,'[9]Dir Operaciones'!$A$7:$BD$34,A$11,0)</f>
        <v>#VALUE!</v>
      </c>
      <c r="B229" s="28" t="str">
        <f t="shared" si="6"/>
        <v>1</v>
      </c>
      <c r="C229" s="28" t="str">
        <f t="shared" si="7"/>
        <v>1</v>
      </c>
      <c r="D229" s="45" t="s">
        <v>244</v>
      </c>
      <c r="E229" s="29" t="str">
        <f>+VLOOKUP($D229,'[9]POA-2021'!$B$9:$E$252,2,0)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9" s="30" t="str">
        <f>+VLOOKUP($D229,'[9]POA-2021'!$B$9:$E$252,3,0)</f>
        <v>Estatus Sanitario</v>
      </c>
      <c r="G229" s="29" t="str">
        <f>+VLOOKUP($D229,'[9]POA-2021'!$B$9:$E$252,4,0)</f>
        <v>4 Mejorar  el desarrollo y mantenimiento de la seguridad sanitaria del país</v>
      </c>
      <c r="H229" s="38" t="str">
        <f>+VLOOKUP($D229,'[9]Dir Operaciones'!$A$7:$BD$34,H$11,0)</f>
        <v xml:space="preserve">1 Fortalecimiento  de la inspección  vigilancia y control de los productos competencia del Invima </v>
      </c>
      <c r="I229" s="39" t="str">
        <f>+VLOOKUP($D229,'[9]Dir Operaciones'!$A$7:$BD$34,I$11,0)</f>
        <v>Dirección de Operaciones Sanitarias</v>
      </c>
      <c r="J229" s="39" t="str">
        <f>+VLOOKUP($D229,'[9]Dir Operaciones'!$A$7:$BD$34,J$11,0)</f>
        <v>Realizar asistencia Técnica a entes territoriales y otros actores</v>
      </c>
      <c r="K229" s="39" t="str">
        <f>+VLOOKUP($D229,'[9]Dir Operaciones'!$A$7:$BD$34,K$11,0)</f>
        <v>Brindar asistencia técnica a los Entes descentralizados relacionada con los asuntos de competencia del Invima</v>
      </c>
      <c r="L229" s="40">
        <f>+VLOOKUP($D229,'[9]Dir Operaciones'!$A$7:$BD$34,L$11,0)</f>
        <v>70</v>
      </c>
      <c r="M229" s="41">
        <f>+VLOOKUP($D229,'[9]Dir Operaciones'!$A$7:$BD$34,M$11,0)</f>
        <v>77</v>
      </c>
      <c r="N229" s="42">
        <f>+VLOOKUP($D229,'[9]Dir Operaciones'!$A$7:$BD$34,N$11,0)</f>
        <v>1</v>
      </c>
      <c r="O229" s="36" t="str">
        <f>+VLOOKUP($D229,'[9]Dir Operaciones'!$A$7:$BD$34,O$11,0)</f>
        <v xml:space="preserve">1. Resultados alcanzados a la fecha: Para el I Trimestre de 2021, se realizaron dos (2) asistencias técnicas que representan un logro del 3% de la meta anual 2021, de estas una (1) correspondió a CO1 y una (1) CC1. 
2. Inconvenientes presentados: Durante el I Trimestre de 2021,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v>
      </c>
      <c r="P229" s="29"/>
      <c r="Q229" s="45"/>
      <c r="R229" s="45"/>
    </row>
    <row r="230" spans="1:18" ht="123.75" x14ac:dyDescent="0.2">
      <c r="A230" s="28" t="e">
        <f>+VLOOKUP($D230,'[9]Dir Operaciones'!$A$7:$BD$34,A$11,0)</f>
        <v>#VALUE!</v>
      </c>
      <c r="B230" s="28" t="str">
        <f t="shared" si="6"/>
        <v>1</v>
      </c>
      <c r="C230" s="28" t="str">
        <f t="shared" si="7"/>
        <v>1</v>
      </c>
      <c r="D230" s="45" t="s">
        <v>245</v>
      </c>
      <c r="E230" s="29" t="str">
        <f>+VLOOKUP($D230,'[9]POA-2021'!$B$9:$E$252,2,0)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0" s="30" t="str">
        <f>+VLOOKUP($D230,'[9]POA-2021'!$B$9:$E$252,3,0)</f>
        <v>Estatus Sanitario</v>
      </c>
      <c r="G230" s="29" t="str">
        <f>+VLOOKUP($D230,'[9]POA-2021'!$B$9:$E$252,4,0)</f>
        <v>1 Fortalecer  la inspección, vigilancia y control de los productos competencia del Invima</v>
      </c>
      <c r="H230" s="38" t="str">
        <f>+VLOOKUP($D230,'[9]Dir Operaciones'!$A$7:$BD$34,H$11,0)</f>
        <v xml:space="preserve">1 Fortalecimiento  de la inspección  vigilancia y control de los productos competencia del Invima </v>
      </c>
      <c r="I230" s="39" t="str">
        <f>+VLOOKUP($D230,'[9]Dir Operaciones'!$A$7:$BD$34,I$11,0)</f>
        <v>Dirección de Operaciones Sanitarias</v>
      </c>
      <c r="J230" s="39" t="str">
        <f>+VLOOKUP($D230,'[9]Dir Operaciones'!$A$7:$BD$34,J$11,0)</f>
        <v xml:space="preserve">Realizar Inspección , vigilancia y control  a establecimientos de competencia de la Direcciòn (Bancos de Sangre) </v>
      </c>
      <c r="K230" s="39" t="str">
        <f>+VLOOKUP($D230,'[9]Dir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0" s="40">
        <f>+VLOOKUP($D230,'[9]Dir Operaciones'!$A$7:$BD$34,L$11,0)</f>
        <v>90</v>
      </c>
      <c r="M230" s="41">
        <f>+VLOOKUP($D230,'[9]Dir Operaciones'!$A$7:$BD$34,M$11,0)</f>
        <v>86</v>
      </c>
      <c r="N230" s="42">
        <f>+VLOOKUP($D230,'[9]Dir Operaciones'!$A$7:$BD$34,N$11,0)</f>
        <v>0.9555555555555556</v>
      </c>
      <c r="O230" s="36" t="str">
        <f>+VLOOKUP($D230,'[9]Dir Operaciones'!$A$7:$BD$34,O$11,0)</f>
        <v>1. Resultados Alcanzados a la fecha: En el primer trimestre se realizaron 10 visitas, de las cuales 7 visitas se realizaron en atención a mapa de riesgos y 3 visitas de carácter extraordinario, se da cumplimiento en un 10% del POA total (100 visitas).
2. Inconvenientes presentados: Al comenzar el trimestre, no se contaba con el perfil de Ingenieros Biomédicos y Bacteriólogas suficientes para programar las visitas planeadas en el POA,  actualmente continuamos en pandemia ocasionada por COVID -19 por lo que hay varios funcionarios con restricción trabajando en casa. 
3. Acciones de Mejora si aplican: Contar con personal del perfil requerido y capacitado para realizar visitas a estos establecimientos, en los casos que sea posible hacer visitas mixtas (Presencial y virtual).</v>
      </c>
      <c r="P230" s="29"/>
      <c r="Q230" s="45"/>
      <c r="R230" s="45"/>
    </row>
    <row r="231" spans="1:18" ht="123.75" x14ac:dyDescent="0.2">
      <c r="A231" s="28" t="e">
        <f>+VLOOKUP($D231,'[9]Dir Operaciones'!$A$7:$BD$34,A$11,0)</f>
        <v>#VALUE!</v>
      </c>
      <c r="B231" s="28" t="str">
        <f t="shared" si="6"/>
        <v>1</v>
      </c>
      <c r="C231" s="28" t="str">
        <f t="shared" si="7"/>
        <v>1</v>
      </c>
      <c r="D231" s="45" t="s">
        <v>246</v>
      </c>
      <c r="E231" s="29" t="str">
        <f>+VLOOKUP($D231,'[9]POA-2021'!$B$9:$E$252,2,0)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1" s="30" t="str">
        <f>+VLOOKUP($D231,'[9]POA-2021'!$B$9:$E$252,3,0)</f>
        <v>Estatus Sanitario</v>
      </c>
      <c r="G231" s="29" t="str">
        <f>+VLOOKUP($D231,'[9]POA-2021'!$B$9:$E$252,4,0)</f>
        <v>1 Fortalecer  la inspección, vigilancia y control de los productos competencia del Invima</v>
      </c>
      <c r="H231" s="38" t="str">
        <f>+VLOOKUP($D231,'[9]Dir Operaciones'!$A$7:$BD$34,H$11,0)</f>
        <v xml:space="preserve">1 Fortalecimiento  de la inspección  vigilancia y control de los productos competencia del Invima </v>
      </c>
      <c r="I231" s="39" t="str">
        <f>+VLOOKUP($D231,'[9]Dir Operaciones'!$A$7:$BD$34,I$11,0)</f>
        <v>Dirección de Operaciones Sanitarias</v>
      </c>
      <c r="J231" s="39" t="str">
        <f>+VLOOKUP($D231,'[9]Dir Operaciones'!$A$7:$BD$34,J$11,0)</f>
        <v xml:space="preserve">Realizar Inspección , vigilancia y control  a establecimientos de competencia de la Direcciòn (Cosméticos) </v>
      </c>
      <c r="K231" s="39" t="str">
        <f>+VLOOKUP($D231,'[9]Dir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1" s="40">
        <f>+VLOOKUP($D231,'[9]Dir Operaciones'!$A$7:$BD$34,L$11,0)</f>
        <v>500</v>
      </c>
      <c r="M231" s="41">
        <f>+VLOOKUP($D231,'[9]Dir Operaciones'!$A$7:$BD$34,M$11,0)</f>
        <v>479</v>
      </c>
      <c r="N231" s="42">
        <f>+VLOOKUP($D231,'[9]Dir Operaciones'!$A$7:$BD$34,N$11,0)</f>
        <v>0.95799999999999996</v>
      </c>
      <c r="O231" s="36" t="str">
        <f>+VLOOKUP($D231,'[9]Dir Operaciones'!$A$7:$BD$34,O$11,0)</f>
        <v>1. Resultados Alcanzados a la fecha: Las visitas de inspección vigilancia y control en la disciplina de Cosméticos, Aseo, Plaguicidas y Productos de Higiene Domestica, tuvo una ejecución para este primer trimestre de 67 visitas, recibiendo por parte de la Dirección misional para el primer trimestre un total de 73 visitas, obteniendo un porcentaje de cumplimiento de 92%. Es de aclarar que el POA anual para esta disciplina es de 500 visitas.
2. Inconvenientes presentados: La capacidad Operativa  que realiza visitas en esta disciplina estuvo notablemente disminuida  en los Grupo de Trabajo Territorial y el personal de contrato ingresó al finalizar el trimestre, actualmente continuamos en pandemia ocasionada por COVID -19 por lo que hay varios funcionarios con restricción trabajando en casa. 
3. Acciones de Mejora si aplican: Continuar haciendo visitas mixtas (Presencial y virtual) con apoyos entre los diferentes Grupos de Trabajo Territorial para el cumplimiento de las visitas</v>
      </c>
      <c r="P231" s="29"/>
      <c r="Q231" s="45"/>
      <c r="R231" s="45"/>
    </row>
    <row r="232" spans="1:18" ht="123.75" x14ac:dyDescent="0.2">
      <c r="A232" s="28" t="e">
        <f>+VLOOKUP($D232,'[9]Dir Operaciones'!$A$7:$BD$34,A$11,0)</f>
        <v>#VALUE!</v>
      </c>
      <c r="B232" s="28" t="str">
        <f t="shared" si="6"/>
        <v>1</v>
      </c>
      <c r="C232" s="28" t="str">
        <f t="shared" si="7"/>
        <v>1</v>
      </c>
      <c r="D232" s="45" t="s">
        <v>247</v>
      </c>
      <c r="E232" s="29" t="str">
        <f>+VLOOKUP($D232,'[9]POA-2021'!$B$9:$E$252,2,0)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2" s="30" t="str">
        <f>+VLOOKUP($D232,'[9]POA-2021'!$B$9:$E$252,3,0)</f>
        <v>Estatus Sanitario</v>
      </c>
      <c r="G232" s="29" t="str">
        <f>+VLOOKUP($D232,'[9]POA-2021'!$B$9:$E$252,4,0)</f>
        <v>1 Fortalecer  la inspección, vigilancia y control de los productos competencia del Invima</v>
      </c>
      <c r="H232" s="38" t="str">
        <f>+VLOOKUP($D232,'[9]Dir Operaciones'!$A$7:$BD$34,H$11,0)</f>
        <v xml:space="preserve">1 Fortalecimiento  de la inspección  vigilancia y control de los productos competencia del Invima </v>
      </c>
      <c r="I232" s="39" t="str">
        <f>+VLOOKUP($D232,'[9]Dir Operaciones'!$A$7:$BD$34,I$11,0)</f>
        <v>Dirección de Operaciones Sanitarias</v>
      </c>
      <c r="J232" s="39" t="str">
        <f>+VLOOKUP($D232,'[9]Dir Operaciones'!$A$7:$BD$34,J$11,0)</f>
        <v xml:space="preserve">Realizar Inspección , vigilancia y control  a establecimientos de competencia de la Direcciòn (Dispositivos) </v>
      </c>
      <c r="K232" s="39" t="str">
        <f>+VLOOKUP($D232,'[9]Dir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2" s="40">
        <f>+VLOOKUP($D232,'[9]Dir Operaciones'!$A$7:$BD$34,L$11,0)</f>
        <v>500</v>
      </c>
      <c r="M232" s="41">
        <f>+VLOOKUP($D232,'[9]Dir Operaciones'!$A$7:$BD$34,M$11,0)</f>
        <v>537</v>
      </c>
      <c r="N232" s="42">
        <f>+VLOOKUP($D232,'[9]Dir Operaciones'!$A$7:$BD$34,N$11,0)</f>
        <v>1</v>
      </c>
      <c r="O232" s="36" t="str">
        <f>+VLOOKUP($D232,'[9]Dir Operaciones'!$A$7:$BD$34,O$11,0)</f>
        <v>1. Resultados Alcanzados a la fecha: Las visitas de inspección vigilancia y control en la disciplina de Dispositivos Médicos, tuvo una ejecución para este primer trimestre de 193 visitas es de aclarar que para el año 2021 se estableció una meta POA de 500 Visitas, presentando un porcentaje de cumplimiento del 38%.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
      <c r="P232" s="29"/>
      <c r="Q232" s="45"/>
      <c r="R232" s="45"/>
    </row>
    <row r="233" spans="1:18" ht="135" x14ac:dyDescent="0.2">
      <c r="A233" s="28" t="e">
        <f>+VLOOKUP($D233,'[9]Dir Operaciones'!$A$7:$BD$34,A$11,0)</f>
        <v>#VALUE!</v>
      </c>
      <c r="B233" s="28" t="str">
        <f t="shared" si="6"/>
        <v>1</v>
      </c>
      <c r="C233" s="28" t="str">
        <f t="shared" si="7"/>
        <v>1</v>
      </c>
      <c r="D233" s="45" t="s">
        <v>248</v>
      </c>
      <c r="E233" s="29" t="str">
        <f>+VLOOKUP($D233,'[9]POA-2021'!$B$9:$E$252,2,0)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3" s="30" t="str">
        <f>+VLOOKUP($D233,'[9]POA-2021'!$B$9:$E$252,3,0)</f>
        <v>Estatus Sanitario</v>
      </c>
      <c r="G233" s="29" t="str">
        <f>+VLOOKUP($D233,'[9]POA-2021'!$B$9:$E$252,4,0)</f>
        <v>1 Fortalecer  la inspección, vigilancia y control de los productos competencia del Invima</v>
      </c>
      <c r="H233" s="38" t="str">
        <f>+VLOOKUP($D233,'[9]Dir Operaciones'!$A$7:$BD$34,H$11,0)</f>
        <v xml:space="preserve">1 Fortalecimiento  de la inspección  vigilancia y control de los productos competencia del Invima </v>
      </c>
      <c r="I233" s="39" t="str">
        <f>+VLOOKUP($D233,'[9]Dir Operaciones'!$A$7:$BD$34,I$11,0)</f>
        <v>Dirección de Operaciones Sanitarias</v>
      </c>
      <c r="J233" s="39" t="str">
        <f>+VLOOKUP($D233,'[9]Dir Operaciones'!$A$7:$BD$34,J$11,0)</f>
        <v xml:space="preserve">Realizar Inspección , vigilancia y control  a establecimientos de competencia de la Direcciòn (Medicamentos) </v>
      </c>
      <c r="K233" s="39" t="str">
        <f>+VLOOKUP($D233,'[9]Dir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3" s="40">
        <f>+VLOOKUP($D233,'[9]Dir Operaciones'!$A$7:$BD$34,L$11,0)</f>
        <v>480</v>
      </c>
      <c r="M233" s="41">
        <f>+VLOOKUP($D233,'[9]Dir Operaciones'!$A$7:$BD$34,M$11,0)</f>
        <v>482</v>
      </c>
      <c r="N233" s="42">
        <f>+VLOOKUP($D233,'[9]Dir Operaciones'!$A$7:$BD$34,N$11,0)</f>
        <v>1</v>
      </c>
      <c r="O233" s="36" t="str">
        <f>+VLOOKUP($D233,'[9]Dir Operaciones'!$A$7:$BD$34,O$11,0)</f>
        <v xml:space="preserve">1. Resultados Alcanzados a la fecha: La meta POA de visitas IVC, propuesta para el año 2021 es 480 visitas. El total de visitas realizadas en el primer trimestre fue 97 visitas, lo que equivale al 100 % de la meta trimestral. El cumplimiento de la meta POA trimestral, fue óptimo. Se ejecutó 64 visitas por Mapa de riesgo y 33 visitas por demanda.  
2. Inconvenientes presentados: Se presentan tres inconvenientes que influyen en la ejecución del POA así: 1.No se realizó el proceso de contratación de profesionales con el perfil de Químico Farmacéutico, para el cumplimiento de la meta, se hace necesario recurrir a comisiones de profesionales de la salud, al momento no se cuenta con la capacidad operativa idónea. 2. Por la presencia de Pandemia la atención de visitas se realiza en gran porcentaje con la modalidad mixta, lo que genera que los tiempos de visita se extiendan entre 1,5 y 2 días para cada visita.   
3. Acciones de Mejora si aplican: Como acciones de mejora se propone: 1.	Dar curso a la contratación de personal idóneo (perfil Químico Farmacéutico), priorizando al GTT CO2 en quien recae el 60% de la programación de la disciplina, dando cumplimiento al proceso de contratación de acuerdo a las necesidades manifiestas. </v>
      </c>
      <c r="P233" s="29"/>
      <c r="Q233" s="45"/>
      <c r="R233" s="45"/>
    </row>
    <row r="234" spans="1:18" ht="168.75" x14ac:dyDescent="0.2">
      <c r="A234" s="28" t="e">
        <f>+VLOOKUP($D234,'[9]Dir Operaciones'!$A$7:$BD$34,A$11,0)</f>
        <v>#VALUE!</v>
      </c>
      <c r="B234" s="28" t="str">
        <f t="shared" si="6"/>
        <v>1</v>
      </c>
      <c r="C234" s="28" t="str">
        <f t="shared" si="7"/>
        <v>1</v>
      </c>
      <c r="D234" s="45" t="s">
        <v>249</v>
      </c>
      <c r="E234" s="29" t="str">
        <f>+VLOOKUP($D234,'[9]POA-2021'!$B$9:$E$252,2,0)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4" s="30" t="str">
        <f>+VLOOKUP($D234,'[9]POA-2021'!$B$9:$E$252,3,0)</f>
        <v>Estatus Sanitario</v>
      </c>
      <c r="G234" s="29" t="str">
        <f>+VLOOKUP($D234,'[9]POA-2021'!$B$9:$E$252,4,0)</f>
        <v>1 Fortalecer  la inspección, vigilancia y control de los productos competencia del Invima</v>
      </c>
      <c r="H234" s="38" t="str">
        <f>+VLOOKUP($D234,'[9]Dir Operaciones'!$A$7:$BD$34,H$11,0)</f>
        <v xml:space="preserve">1 Fortalecimiento  de la inspección  vigilancia y control de los productos competencia del Invima </v>
      </c>
      <c r="I234" s="39" t="str">
        <f>+VLOOKUP($D234,'[9]Dir Operaciones'!$A$7:$BD$34,I$11,0)</f>
        <v>Dirección de Operaciones Sanitarias</v>
      </c>
      <c r="J234" s="39" t="str">
        <f>+VLOOKUP($D234,'[9]Dir Operaciones'!$A$7:$BD$34,J$11,0)</f>
        <v xml:space="preserve">Realizar Inspección , vigilancia y control  a establecimientos de competencia de la Direcciòn (Alimentos) </v>
      </c>
      <c r="K234" s="39" t="str">
        <f>+VLOOKUP($D234,'[9]Dir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4" s="40">
        <f>+VLOOKUP($D234,'[9]Dir Operaciones'!$A$7:$BD$34,L$11,0)</f>
        <v>7231</v>
      </c>
      <c r="M234" s="41">
        <f>+VLOOKUP($D234,'[9]Dir Operaciones'!$A$7:$BD$34,M$11,0)</f>
        <v>6661</v>
      </c>
      <c r="N234" s="42">
        <f>+VLOOKUP($D234,'[9]Dir Operaciones'!$A$7:$BD$34,N$11,0)</f>
        <v>0.92117272852994059</v>
      </c>
      <c r="O234" s="36" t="str">
        <f>+VLOOKUP($D234,'[9]Dir Operaciones'!$A$7:$BD$34,O$11,0)</f>
        <v>1. Resultados Alcanzados a la fecha: En el primer trimestre del año 2021 se realizaron un total de 1346 visitas de IVC, superando la meta propuesta de 1119 en 226 visitas que equivalen al 20,2% más de lo proyectado. De estas, se realizaron 783 visitas atendiendo el listado priorizado que equivalen al 58% del total realizado. De igual manera se realizaron 563 visitas atendiendo la demanda que equivalen al 42% del total de visitas realizadas en el primer trimestre del año 2021. Finalmente se establece que se realizaron 535 visitas a más de 75 kilómetros que equivale al 40% de las realizadas y 811 visitas a menos de 75 kilómetros equivlentes al 60%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
      <c r="P234" s="29"/>
      <c r="Q234" s="45"/>
      <c r="R234" s="45"/>
    </row>
    <row r="235" spans="1:18" ht="123.75" x14ac:dyDescent="0.2">
      <c r="A235" s="28" t="e">
        <f>+VLOOKUP($D235,'[9]Dir Operaciones'!$A$7:$BD$34,A$11,0)</f>
        <v>#VALUE!</v>
      </c>
      <c r="B235" s="28" t="str">
        <f t="shared" si="6"/>
        <v>1</v>
      </c>
      <c r="C235" s="28" t="str">
        <f t="shared" si="7"/>
        <v>1</v>
      </c>
      <c r="D235" s="45" t="s">
        <v>250</v>
      </c>
      <c r="E235" s="29" t="str">
        <f>+VLOOKUP($D235,'[9]POA-2021'!$B$9:$E$252,2,0)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5" s="30" t="str">
        <f>+VLOOKUP($D235,'[9]POA-2021'!$B$9:$E$252,3,0)</f>
        <v>Estatus Sanitario</v>
      </c>
      <c r="G235" s="29" t="str">
        <f>+VLOOKUP($D235,'[9]POA-2021'!$B$9:$E$252,4,0)</f>
        <v>1 Fortalecer  la inspección, vigilancia y control de los productos competencia del Invima</v>
      </c>
      <c r="H235" s="38" t="str">
        <f>+VLOOKUP($D235,'[9]Dir Operaciones'!$A$7:$BD$34,H$11,0)</f>
        <v xml:space="preserve">1 Fortalecimiento  de la inspección  vigilancia y control de los productos competencia del Invima </v>
      </c>
      <c r="I235" s="39" t="str">
        <f>+VLOOKUP($D235,'[9]Dir Operaciones'!$A$7:$BD$34,I$11,0)</f>
        <v>Dirección de Operaciones Sanitarias</v>
      </c>
      <c r="J235" s="39" t="str">
        <f>+VLOOKUP($D235,'[9]Dir Operaciones'!$A$7:$BD$34,J$11,0)</f>
        <v xml:space="preserve">Realizar Inspección , vigilancia y control  a establecimientos de competencia de la Direcciòn (PBA) </v>
      </c>
      <c r="K235" s="39" t="str">
        <f>+VLOOKUP($D235,'[9]Dir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5" s="40">
        <f>+VLOOKUP($D235,'[9]Dir Operaciones'!$A$7:$BD$34,L$11,0)</f>
        <v>832</v>
      </c>
      <c r="M235" s="41">
        <f>+VLOOKUP($D235,'[9]Dir Operaciones'!$A$7:$BD$34,M$11,0)</f>
        <v>801</v>
      </c>
      <c r="N235" s="42">
        <f>+VLOOKUP($D235,'[9]Dir Operaciones'!$A$7:$BD$34,N$11,0)</f>
        <v>0.96274038461538458</v>
      </c>
      <c r="O235" s="36" t="str">
        <f>+VLOOKUP($D235,'[9]Dir Operaciones'!$A$7:$BD$34,O$11,0)</f>
        <v xml:space="preserve">1. Resultados Alcanzados a la fecha: Se programaron 171 visitas por listado priorizado para el 1er trimestre y se ejecutaron un total de 211 incluyendo visitas extemporáneas.  
2. Inconvenientes presentados: Persiste la contingencia sanitaria que enfrenta el país, lo que dificulta cumplir con las metas planteadas.  
Teniendo en cuenta que se requiere aumentar la presencia institucional en las plantas de beneficio animal, las demoras en la contratación de médicos veterinarios afectan directamente la operación para garantizar la ejecución de actividades desde el mes de enero.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c r="P235" s="29"/>
      <c r="Q235" s="45"/>
      <c r="R235" s="45"/>
    </row>
    <row r="236" spans="1:18" ht="168.75" x14ac:dyDescent="0.2">
      <c r="A236" s="28" t="e">
        <f>+VLOOKUP($D236,'[9]Dir Operaciones'!$A$7:$BD$34,A$11,0)</f>
        <v>#VALUE!</v>
      </c>
      <c r="B236" s="28" t="str">
        <f t="shared" si="6"/>
        <v>1</v>
      </c>
      <c r="C236" s="28" t="str">
        <f t="shared" si="7"/>
        <v>1</v>
      </c>
      <c r="D236" s="45" t="s">
        <v>251</v>
      </c>
      <c r="E236" s="29" t="str">
        <f>+VLOOKUP($D236,'[9]POA-2021'!$B$9:$E$252,2,0)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6" s="30" t="str">
        <f>+VLOOKUP($D236,'[9]POA-2021'!$B$9:$E$252,3,0)</f>
        <v>Estatus Sanitario</v>
      </c>
      <c r="G236" s="29" t="str">
        <f>+VLOOKUP($D236,'[9]POA-2021'!$B$9:$E$252,4,0)</f>
        <v>1 Fortalecer  la inspección, vigilancia y control de los productos competencia del Invima</v>
      </c>
      <c r="H236" s="38" t="str">
        <f>+VLOOKUP($D236,'[9]Dir Operaciones'!$A$7:$BD$34,H$11,0)</f>
        <v xml:space="preserve">1 Fortalecimiento  de la inspección  vigilancia y control de los productos competencia del Invima </v>
      </c>
      <c r="I236" s="39" t="str">
        <f>+VLOOKUP($D236,'[9]Dir Operaciones'!$A$7:$BD$34,I$11,0)</f>
        <v>Dirección de Operaciones Sanitarias</v>
      </c>
      <c r="J236" s="39" t="str">
        <f>+VLOOKUP($D236,'[9]Dir Operaciones'!$A$7:$BD$34,J$11,0)</f>
        <v xml:space="preserve">Realizar Inspección , vigilancia y control  a establecimientos de competencia de la Direcciòn (PBA) </v>
      </c>
      <c r="K236" s="39" t="str">
        <f>+VLOOKUP($D236,'[9]Dir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6" s="40">
        <f>+VLOOKUP($D236,'[9]Dir Operaciones'!$A$7:$BD$34,L$11,0)</f>
        <v>12</v>
      </c>
      <c r="M236" s="41">
        <f>+VLOOKUP($D236,'[9]Dir Operaciones'!$A$7:$BD$34,M$11,0)</f>
        <v>9</v>
      </c>
      <c r="N236" s="42">
        <f>+VLOOKUP($D236,'[9]Dir Operaciones'!$A$7:$BD$34,N$11,0)</f>
        <v>0.75</v>
      </c>
      <c r="O236" s="36" t="str">
        <f>+VLOOKUP($D236,'[9]Dir Operaciones'!$A$7:$BD$34,O$11,0)</f>
        <v xml:space="preserve">1. Resultados Alcanzados a la fecha: La meta proyectada para el primer trimestre de 2021 de informes de gestión de la IVC proyecto PINES que corresponde a 3 informes mensuales por equipo pines se cumplió en su totalidad, contando con un total de 9 informes durante el trimestre.
2. Inconvenientes presentados: El proyecto PINES presenta inconvenientes por las dificultades en cuanto a inspección en plantas de beneficio a raíz del coronavirus COVID-19, teniendo en cuenta la adopción de medidas para hacer frente al virus. Otra dificultad se da con respecto a la contratación de médicos veterinarios, por los trámites administrativos, lo cual genera no contar con los médicos veterinarios desde los primeros días del mes de enero para iniciar las actividades en las diferentes plantas, lo que no permite garantizar durante los 365 días las labores propias de estos equipos para fortalecer y garantizar los acuerdos con algunos países mediante los puntos de inspección requeridos para certificar las exportaciones. 
Existe una inconsistencia en la forma en la que se reporta la información correspondiente al indicador ya que dentro de la ejecución mensual se reporta un (1) informe al mes, siendo este un total de tres (3) en el trimestre, pero al momento de ingresar la cantidad en los GTT, solo se verán reflejados dos (2) ya que son los únicos GTT que realizan este informe, es por eso que se ve reflejada una diferencia en estos datos mencionados.
 3. Acciones de Mejora si aplican: Es importante que se realicen las contrataciones de médicos veterinarios para garantizar la operación en lo posible por el mayor número de días posible del año.  </v>
      </c>
      <c r="P236" s="29"/>
      <c r="Q236" s="45"/>
      <c r="R236" s="45"/>
    </row>
    <row r="237" spans="1:18" ht="168.75" x14ac:dyDescent="0.2">
      <c r="A237" s="28" t="e">
        <f>+VLOOKUP($D237,'[9]Dir Operaciones'!$A$7:$BD$34,A$11,0)</f>
        <v>#VALUE!</v>
      </c>
      <c r="B237" s="28" t="str">
        <f t="shared" si="6"/>
        <v>1</v>
      </c>
      <c r="C237" s="28" t="str">
        <f t="shared" si="7"/>
        <v>1</v>
      </c>
      <c r="D237" s="45" t="s">
        <v>252</v>
      </c>
      <c r="E237" s="29" t="str">
        <f>+VLOOKUP($D237,'[9]POA-2021'!$B$9:$E$252,2,0)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7" s="30" t="str">
        <f>+VLOOKUP($D237,'[9]POA-2021'!$B$9:$E$252,3,0)</f>
        <v>Estatus Sanitario</v>
      </c>
      <c r="G237" s="29" t="str">
        <f>+VLOOKUP($D237,'[9]POA-2021'!$B$9:$E$252,4,0)</f>
        <v>1 Fortalecer  la inspección, vigilancia y control de los productos competencia del Invima</v>
      </c>
      <c r="H237" s="38" t="str">
        <f>+VLOOKUP($D237,'[9]Dir Operaciones'!$A$7:$BD$34,H$11,0)</f>
        <v xml:space="preserve">1 Fortalecimiento  de la inspección  vigilancia y control de los productos competencia del Invima </v>
      </c>
      <c r="I237" s="39" t="str">
        <f>+VLOOKUP($D237,'[9]Dir Operaciones'!$A$7:$BD$34,I$11,0)</f>
        <v>Dirección de Operaciones Sanitarias</v>
      </c>
      <c r="J237" s="39" t="str">
        <f>+VLOOKUP($D237,'[9]Dir Operaciones'!$A$7:$BD$34,J$11,0)</f>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
      <c r="K237" s="39" t="str">
        <f>+VLOOKUP($D237,'[9]Dir Operaciones'!$A$7:$BD$34,K$11,0)</f>
        <v>Emitir Certificados de Inspección Sanitaria de Importación y Exportación en los puertos, aeropuertos y pasos fronterizos. CIS IMPORTACION Y EXPORTACION</v>
      </c>
      <c r="L237" s="40">
        <f>+VLOOKUP($D237,'[9]Dir Operaciones'!$A$7:$BD$34,L$11,0)</f>
        <v>60000</v>
      </c>
      <c r="M237" s="41">
        <f>+VLOOKUP($D237,'[9]Dir Operaciones'!$A$7:$BD$34,M$11,0)</f>
        <v>56549</v>
      </c>
      <c r="N237" s="42">
        <f>+VLOOKUP($D237,'[9]Dir Operaciones'!$A$7:$BD$34,N$11,0)</f>
        <v>0.94248333333333334</v>
      </c>
      <c r="O237" s="36" t="str">
        <f>+VLOOKUP($D237,'[9]Dir Operaciones'!$A$7:$BD$34,O$11,0)</f>
        <v>1. Resultados Alcanzados a la fecha: En el primer trimestre del 2021 las importaciones y exportaciones aprobadas y negadas de alimentos correspondieron a un total de 16.146 CIS de alimentos de los cuales 15.992 trámites generaron certificados de inspección oportunos, es decir dentro de los dos días establecidos en el procedimiento, que corresponde al 99.0% de índice de oportunidad. En este periodo se generaron 9.911 trámites que fueron exhaustivos y 6.235 documentales. El índice de oportunidad se mantiene  al 99% con respecto al año anterior, demostrando consistencia en el desempeño del proceso.
2. Inconvenientes presentados: Se mantiene la deficiencia de recursos humanos en algunos PAPF como Buenaventura, Paraguachón y Santa Marta, fortaleciéndose con el ingreso de algunos contratistas a partir del mes de marzo Se han presentado dificultades en algunos aplicativos tecnológicos como el cargue de documentos por parte de los usuarios al iniciar el año, en el funcionamiento de la URL para consulta de documentos y ocasionalmente de Sivicos. También han existido inconvenientes en algunos PAPF por emergencia sanitaria COVID-19.                                                                    
3. Acciones de mejora  si aplican: La implementación de Agenda Nacional se ha fortalecido y se continúa con la estrategia de análisis permanente para equilibrar cargas laborales, aunque continúa pendiente la propuesta de estudio de las mismas con el objetivo de seguir mejorando los tiempos de respuesta en los trámites. A través de la Coordinación de PAPF, Dirección de Operaciones y Talento Humano se gestionan los recursos humanos faltantes que se mejorarán en próximas semanas. Se seguirá gestionando con la oficina de tecnologías las mejoras en los aplicativos requeridos para la operación.</v>
      </c>
      <c r="P237" s="29"/>
      <c r="Q237" s="45"/>
      <c r="R237" s="45"/>
    </row>
    <row r="238" spans="1:18" ht="78.75" x14ac:dyDescent="0.2">
      <c r="A238" s="28" t="e">
        <f>+VLOOKUP($D238,'[9]Dir Operaciones'!$A$7:$BD$34,A$11,0)</f>
        <v>#VALUE!</v>
      </c>
      <c r="B238" s="28" t="str">
        <f t="shared" si="6"/>
        <v>1</v>
      </c>
      <c r="C238" s="28" t="str">
        <f t="shared" si="7"/>
        <v>1</v>
      </c>
      <c r="D238" s="45" t="s">
        <v>253</v>
      </c>
      <c r="E238" s="29" t="str">
        <f>+VLOOKUP($D238,'[9]POA-2021'!$B$9:$E$252,2,0)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8" s="30" t="str">
        <f>+VLOOKUP($D238,'[9]POA-2021'!$B$9:$E$252,3,0)</f>
        <v>Estatus Sanitario</v>
      </c>
      <c r="G238" s="29" t="str">
        <f>+VLOOKUP($D238,'[9]POA-2021'!$B$9:$E$252,4,0)</f>
        <v>1 Fortalecer  la inspección, vigilancia y control de los productos competencia del Invima</v>
      </c>
      <c r="H238" s="38" t="str">
        <f>+VLOOKUP($D238,'[9]Dir Operaciones'!$A$7:$BD$34,H$11,0)</f>
        <v xml:space="preserve">1 Fortalecimiento  de la inspección  vigilancia y control de los productos competencia del Invima </v>
      </c>
      <c r="I238" s="39" t="str">
        <f>+VLOOKUP($D238,'[9]Dir Operaciones'!$A$7:$BD$34,I$11,0)</f>
        <v>Dirección de Operaciones Sanitarias</v>
      </c>
      <c r="J238" s="39" t="str">
        <f>+VLOOKUP($D238,'[9]Dir Operaciones'!$A$7:$BD$34,J$11,0)</f>
        <v>Autorizaciones para estudios de importación (VUCE)</v>
      </c>
      <c r="K238" s="39" t="str">
        <f>+VLOOKUP($D238,'[9]Dir Operaciones'!$A$7:$BD$34,K$11,0)</f>
        <v>Emitir Autorizaciones para estudios de importación (VUCE)</v>
      </c>
      <c r="L238" s="40">
        <f>+VLOOKUP($D238,'[9]Dir Operaciones'!$A$7:$BD$34,L$11,0)</f>
        <v>3600</v>
      </c>
      <c r="M238" s="41">
        <f>+VLOOKUP($D238,'[9]Dir Operaciones'!$A$7:$BD$34,M$11,0)</f>
        <v>3439</v>
      </c>
      <c r="N238" s="42">
        <f>+VLOOKUP($D238,'[9]Dir Operaciones'!$A$7:$BD$34,N$11,0)</f>
        <v>0.95527777777777778</v>
      </c>
      <c r="O238" s="36" t="str">
        <f>+VLOOKUP($D238,'[9]Dir Operaciones'!$A$7:$BD$34,O$11,0)</f>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primer trimestre de 576 autorizaciones a 961. (aumento del 67%). Por lo tanto se solicita ajustar la meta propuesta.
2. Inconvenientes presentados: No aplica
3. Acciones de Mejora si aplican: No aplica</v>
      </c>
      <c r="P238" s="29"/>
      <c r="Q238" s="45"/>
      <c r="R238" s="45"/>
    </row>
    <row r="239" spans="1:18" ht="90" x14ac:dyDescent="0.2">
      <c r="A239" s="28" t="e">
        <f>+VLOOKUP($D239,'[9]Dir Operaciones'!$A$7:$BD$34,A$11,0)</f>
        <v>#VALUE!</v>
      </c>
      <c r="B239" s="28" t="str">
        <f t="shared" si="6"/>
        <v>1</v>
      </c>
      <c r="C239" s="28" t="str">
        <f t="shared" si="7"/>
        <v>1</v>
      </c>
      <c r="D239" s="45" t="s">
        <v>254</v>
      </c>
      <c r="E239" s="29" t="str">
        <f>+VLOOKUP($D239,'[9]POA-2021'!$B$9:$E$252,2,0)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9" s="30" t="str">
        <f>+VLOOKUP($D239,'[9]POA-2021'!$B$9:$E$252,3,0)</f>
        <v>Estatus Sanitario</v>
      </c>
      <c r="G239" s="29" t="str">
        <f>+VLOOKUP($D239,'[9]POA-2021'!$B$9:$E$252,4,0)</f>
        <v>1 Fortalecer  la inspección, vigilancia y control de los productos competencia del Invima</v>
      </c>
      <c r="H239" s="38" t="str">
        <f>+VLOOKUP($D239,'[9]Dir Operaciones'!$A$7:$BD$34,H$11,0)</f>
        <v xml:space="preserve">1 Fortalecimiento  de la inspección  vigilancia y control de los productos competencia del Invima </v>
      </c>
      <c r="I239" s="39" t="str">
        <f>+VLOOKUP($D239,'[9]Dir Operaciones'!$A$7:$BD$34,I$11,0)</f>
        <v>Dirección de Operaciones Sanitarias</v>
      </c>
      <c r="J239" s="39" t="str">
        <f>+VLOOKUP($D239,'[9]Dir Operaciones'!$A$7:$BD$34,J$11,0)</f>
        <v>Realizar diligencia de Inspección Vigilancia y Control de reactivos objeto de importación que cuenten con certificación de no obligatoriedad emitida por las direcciones misionales o no requiere donde relacionan control de la entidad. (VUCE)</v>
      </c>
      <c r="K239" s="39" t="str">
        <f>+VLOOKUP($D239,'[9]Dir Operaciones'!$A$7:$BD$34,K$11,0)</f>
        <v>Realizar la verificación IN SITU de reactivos  objeto de importación que por su uso deban ser objeto de control sanitario.</v>
      </c>
      <c r="L239" s="40">
        <f>+VLOOKUP($D239,'[9]Dir Operaciones'!$A$7:$BD$34,L$11,0)</f>
        <v>20</v>
      </c>
      <c r="M239" s="41">
        <f>+VLOOKUP($D239,'[9]Dir Operaciones'!$A$7:$BD$34,M$11,0)</f>
        <v>18</v>
      </c>
      <c r="N239" s="42">
        <f>+VLOOKUP($D239,'[9]Dir Operaciones'!$A$7:$BD$34,N$11,0)</f>
        <v>0.9</v>
      </c>
      <c r="O239" s="36" t="str">
        <f>+VLOOKUP($D239,'[9]Dir Operaciones'!$A$7:$BD$34,O$11,0)</f>
        <v>1. Resultados Alcanzados a la fecha: Durante el primer trimestre se realizaron dos (2) visitas de verificación de autorización importación, para productos relacionados con reactivos de diagnóstico In-Vitro.
2. Inconvenientes presentados: No aplica
3. Acciones de Mejora si aplican: Para el segundo trimestre se realizaran las actividades de IVC de reactivos con el fin de completar la cantidad requerida en el semestre 1 del año 2021</v>
      </c>
      <c r="P239" s="29"/>
      <c r="Q239" s="45"/>
      <c r="R239" s="45"/>
    </row>
    <row r="240" spans="1:18" ht="78.75" x14ac:dyDescent="0.2">
      <c r="A240" s="28" t="e">
        <f>+VLOOKUP($D240,'[9]Dir Operaciones'!$A$7:$BD$34,A$11,0)</f>
        <v>#VALUE!</v>
      </c>
      <c r="B240" s="28" t="str">
        <f t="shared" si="6"/>
        <v>1</v>
      </c>
      <c r="C240" s="28" t="str">
        <f t="shared" si="7"/>
        <v>1</v>
      </c>
      <c r="D240" s="45" t="s">
        <v>255</v>
      </c>
      <c r="E240" s="29" t="str">
        <f>+VLOOKUP($D240,'[9]POA-2021'!$B$9:$E$252,2,0)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0" s="30" t="str">
        <f>+VLOOKUP($D240,'[9]POA-2021'!$B$9:$E$252,3,0)</f>
        <v>Estatus Sanitario</v>
      </c>
      <c r="G240" s="29" t="str">
        <f>+VLOOKUP($D240,'[9]POA-2021'!$B$9:$E$252,4,0)</f>
        <v>1 Fortalecer  la inspección, vigilancia y control de los productos competencia del Invima</v>
      </c>
      <c r="H240" s="38" t="str">
        <f>+VLOOKUP($D240,'[9]Dir Operaciones'!$A$7:$BD$34,H$11,0)</f>
        <v xml:space="preserve">1 Fortalecimiento  de la inspección  vigilancia y control de los productos competencia del Invima </v>
      </c>
      <c r="I240" s="39" t="str">
        <f>+VLOOKUP($D240,'[9]Dir Operaciones'!$A$7:$BD$34,I$11,0)</f>
        <v>Dirección de Operaciones Sanitarias</v>
      </c>
      <c r="J240" s="39" t="str">
        <f>+VLOOKUP($D240,'[9]Dir Operaciones'!$A$7:$BD$34,J$11,0)</f>
        <v>Realizar toma de muestras   de la Dirección de Medicamentos (Demuestra de la Calidad)</v>
      </c>
      <c r="K240" s="39" t="str">
        <f>+VLOOKUP($D240,'[9]Dir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0" s="40">
        <f>+VLOOKUP($D240,'[9]Dir Operaciones'!$A$7:$BD$34,L$11,0)</f>
        <v>50</v>
      </c>
      <c r="M240" s="41">
        <f>+VLOOKUP($D240,'[9]Dir Operaciones'!$A$7:$BD$34,M$11,0)</f>
        <v>48</v>
      </c>
      <c r="N240" s="42">
        <f>+VLOOKUP($D240,'[9]Dir Operaciones'!$A$7:$BD$34,N$11,0)</f>
        <v>0.96</v>
      </c>
      <c r="O240" s="36" t="str">
        <f>+VLOOKUP($D240,'[9]Dir Operaciones'!$A$7:$BD$34,O$11,0)</f>
        <v xml:space="preserve">1. Resultados Alcanzados a la fecha: En el primer trimestre del año 2021, no se realiza muestreo, se ha acordado con la DMPB que se dará inicio del muestreo en el segundo semestre del 2021, una vez inicie el contrato de transporte. La Meta POA para 2021 es 50muestras por programa DMC, el cumplimiento de la meta POA es 0% al finalizar el primer trimestre.  
2. Inconvenientes presentados: No hay contrato de transporte de muestras para dar inicio al programa, esto depende de la DMPB. 
3. Acciones de Mejora si aplican: N/A </v>
      </c>
      <c r="P240" s="29"/>
      <c r="Q240" s="45"/>
      <c r="R240" s="45"/>
    </row>
    <row r="241" spans="1:18" ht="78.75" x14ac:dyDescent="0.2">
      <c r="A241" s="28" t="e">
        <f>+VLOOKUP($D241,'[9]Dir Operaciones'!$A$7:$BD$34,A$11,0)</f>
        <v>#VALUE!</v>
      </c>
      <c r="B241" s="28" t="str">
        <f t="shared" si="6"/>
        <v>1</v>
      </c>
      <c r="C241" s="28" t="str">
        <f t="shared" si="7"/>
        <v>1</v>
      </c>
      <c r="D241" s="45" t="s">
        <v>256</v>
      </c>
      <c r="E241" s="29" t="str">
        <f>+VLOOKUP($D241,'[9]POA-2021'!$B$9:$E$252,2,0)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1" s="30" t="str">
        <f>+VLOOKUP($D241,'[9]POA-2021'!$B$9:$E$252,3,0)</f>
        <v>Estatus Sanitario</v>
      </c>
      <c r="G241" s="29" t="str">
        <f>+VLOOKUP($D241,'[9]POA-2021'!$B$9:$E$252,4,0)</f>
        <v>1 Fortalecer  la inspección, vigilancia y control de los productos competencia del Invima</v>
      </c>
      <c r="H241" s="38" t="str">
        <f>+VLOOKUP($D241,'[9]Dir Operaciones'!$A$7:$BD$34,H$11,0)</f>
        <v xml:space="preserve">1 Fortalecimiento  de la inspección  vigilancia y control de los productos competencia del Invima </v>
      </c>
      <c r="I241" s="39" t="str">
        <f>+VLOOKUP($D241,'[9]Dir Operaciones'!$A$7:$BD$34,I$11,0)</f>
        <v>Dirección de Operaciones Sanitarias</v>
      </c>
      <c r="J241" s="39" t="str">
        <f>+VLOOKUP($D241,'[9]Dir Operaciones'!$A$7:$BD$34,J$11,0)</f>
        <v>Realizar toma de muestras  de la Dirección de Dispositivos Médicos (Demuestra de la Calidad)</v>
      </c>
      <c r="K241" s="39" t="str">
        <f>+VLOOKUP($D241,'[9]Dir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1" s="40">
        <f>+VLOOKUP($D241,'[9]Dir Operaciones'!$A$7:$BD$34,L$11,0)</f>
        <v>62</v>
      </c>
      <c r="M241" s="41">
        <f>+VLOOKUP($D241,'[9]Dir Operaciones'!$A$7:$BD$34,M$11,0)</f>
        <v>49</v>
      </c>
      <c r="N241" s="42">
        <f>+VLOOKUP($D241,'[9]Dir Operaciones'!$A$7:$BD$34,N$11,0)</f>
        <v>0.79032258064516125</v>
      </c>
      <c r="O241" s="36" t="str">
        <f>+VLOOKUP($D241,'[9]Dir Operaciones'!$A$7:$BD$34,O$11,0)</f>
        <v>1.Resultados Alcanzados a la fecha: No se han realizado Tomas de muestras de Dispositivos Médicos, ya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2021 y no se recibió programación de visitas por parte de la dirección misional con este objetivo.
3. Acciones de Mejora si aplican: Se realizo reuniones tripartitas y ajuste a la programación de Toma de muestras para dar inicio al programa de demuestra de la calidad en el mes de mayo.</v>
      </c>
      <c r="P241" s="29"/>
      <c r="Q241" s="45"/>
      <c r="R241" s="45"/>
    </row>
    <row r="242" spans="1:18" ht="78.75" x14ac:dyDescent="0.2">
      <c r="A242" s="28" t="e">
        <f>+VLOOKUP($D242,'[9]Dir Operaciones'!$A$7:$BD$34,A$11,0)</f>
        <v>#VALUE!</v>
      </c>
      <c r="B242" s="28" t="str">
        <f t="shared" si="6"/>
        <v>1</v>
      </c>
      <c r="C242" s="28" t="str">
        <f t="shared" si="7"/>
        <v>1</v>
      </c>
      <c r="D242" s="45" t="s">
        <v>257</v>
      </c>
      <c r="E242" s="29" t="str">
        <f>+VLOOKUP($D242,'[9]POA-2021'!$B$9:$E$252,2,0)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2" s="30" t="str">
        <f>+VLOOKUP($D242,'[9]POA-2021'!$B$9:$E$252,3,0)</f>
        <v>Estatus Sanitario</v>
      </c>
      <c r="G242" s="29" t="str">
        <f>+VLOOKUP($D242,'[9]POA-2021'!$B$9:$E$252,4,0)</f>
        <v>1 Fortalecer  la inspección, vigilancia y control de los productos competencia del Invima</v>
      </c>
      <c r="H242" s="38" t="str">
        <f>+VLOOKUP($D242,'[9]Dir Operaciones'!$A$7:$BD$34,H$11,0)</f>
        <v xml:space="preserve">1 Fortalecimiento  de la inspección  vigilancia y control de los productos competencia del Invima </v>
      </c>
      <c r="I242" s="39" t="str">
        <f>+VLOOKUP($D242,'[9]Dir Operaciones'!$A$7:$BD$34,I$11,0)</f>
        <v>Dirección de Operaciones Sanitarias</v>
      </c>
      <c r="J242" s="39" t="str">
        <f>+VLOOKUP($D242,'[9]Dir Operaciones'!$A$7:$BD$34,J$11,0)</f>
        <v>Realizar toma de muestras de la Dirección de Cosméticos  (Demuestra de la Calidad)</v>
      </c>
      <c r="K242" s="39" t="str">
        <f>+VLOOKUP($D242,'[9]Dir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2" s="40">
        <f>+VLOOKUP($D242,'[9]Dir Operaciones'!$A$7:$BD$34,L$11,0)</f>
        <v>21</v>
      </c>
      <c r="M242" s="41">
        <f>+VLOOKUP($D242,'[9]Dir Operaciones'!$A$7:$BD$34,M$11,0)</f>
        <v>21</v>
      </c>
      <c r="N242" s="42">
        <f>+VLOOKUP($D242,'[9]Dir Operaciones'!$A$7:$BD$34,N$11,0)</f>
        <v>1</v>
      </c>
      <c r="O242" s="36" t="str">
        <f>+VLOOKUP($D242,'[9]Dir Operaciones'!$A$7:$BD$34,O$11,0)</f>
        <v>1. Resultados Alcanzados a la fecha: No se han realizado Tomas de muestras de Cosméticos, ya que no se ha dado inicio al programa de Demuestra de Calidad.
2. Inconvenientes presentados: La Misional no ha establecido el cronograma.
3. Acciones de Mejora si aplican: No aplica.</v>
      </c>
      <c r="P242" s="29"/>
      <c r="Q242" s="45"/>
      <c r="R242" s="45"/>
    </row>
    <row r="243" spans="1:18" ht="90" x14ac:dyDescent="0.2">
      <c r="A243" s="28" t="e">
        <f>+VLOOKUP($D243,'[9]Dir Operaciones'!$A$7:$BD$34,A$11,0)</f>
        <v>#VALUE!</v>
      </c>
      <c r="B243" s="28" t="str">
        <f t="shared" si="6"/>
        <v>1</v>
      </c>
      <c r="C243" s="28" t="str">
        <f t="shared" si="7"/>
        <v>1</v>
      </c>
      <c r="D243" s="45" t="s">
        <v>258</v>
      </c>
      <c r="E243" s="29" t="str">
        <f>+VLOOKUP($D243,'[9]POA-2021'!$B$9:$E$252,2,0)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3" s="30" t="str">
        <f>+VLOOKUP($D243,'[9]POA-2021'!$B$9:$E$252,3,0)</f>
        <v>Estatus Sanitario</v>
      </c>
      <c r="G243" s="29" t="str">
        <f>+VLOOKUP($D243,'[9]POA-2021'!$B$9:$E$252,4,0)</f>
        <v>1 Fortalecer  la inspección, vigilancia y control de los productos competencia del Invima</v>
      </c>
      <c r="H243" s="38" t="str">
        <f>+VLOOKUP($D243,'[9]Dir Operaciones'!$A$7:$BD$34,H$11,0)</f>
        <v xml:space="preserve">1 Fortalecimiento  de la inspección  vigilancia y control de los productos competencia del Invima </v>
      </c>
      <c r="I243" s="39" t="str">
        <f>+VLOOKUP($D243,'[9]Dir Operaciones'!$A$7:$BD$34,I$11,0)</f>
        <v>Dirección de Operaciones Sanitarias</v>
      </c>
      <c r="J243" s="39" t="str">
        <f>+VLOOKUP($D243,'[9]Dir Operaciones'!$A$7:$BD$34,J$11,0)</f>
        <v>Realizar toma de muestras del Programa nacional de vigilancia y control de microorganismos patógenos y calidad microbiológica y físico-química  en alimentos y bebidas.</v>
      </c>
      <c r="K243" s="39" t="str">
        <f>+VLOOKUP($D243,'[9]Dir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3" s="40">
        <f>+VLOOKUP($D243,'[9]Dir Operaciones'!$A$7:$BD$34,L$11,0)</f>
        <v>1830</v>
      </c>
      <c r="M243" s="41">
        <f>+VLOOKUP($D243,'[9]Dir Operaciones'!$A$7:$BD$34,M$11,0)</f>
        <v>1290</v>
      </c>
      <c r="N243" s="42">
        <f>+VLOOKUP($D243,'[9]Dir Operaciones'!$A$7:$BD$34,N$11,0)</f>
        <v>0.70491803278688525</v>
      </c>
      <c r="O243" s="36" t="str">
        <f>+VLOOKUP($D243,'[9]Dir Operaciones'!$A$7:$BD$34,O$11,0)</f>
        <v xml:space="preserve">1. Resultados Alcanzados a la fecha: Los resultados alcanzados en el primer trimestre en toma de muestras del programa de patógenos alcanza un 5% de ejecución entre los Planes de  PBA COTROL OFICIAL, PBA RAM, PBA TRICHINELLA, PBA SODIO Y HUMEDAD, PESCA UE y FRUTAS EN CONSERVA, con inicio de toma de muestras en Planes vigencia 2021 a partir del mes de marzo.
2. Inconvenientes presentados: Los Planes del programa de patógenos en PBA a la fecha aún no se inician a ejecutar, por otro lado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3" s="29"/>
      <c r="Q243" s="45"/>
      <c r="R243" s="45"/>
    </row>
    <row r="244" spans="1:18" ht="78.75" x14ac:dyDescent="0.2">
      <c r="A244" s="28" t="e">
        <f>+VLOOKUP($D244,'[9]Dir Operaciones'!$A$7:$BD$34,A$11,0)</f>
        <v>#VALUE!</v>
      </c>
      <c r="B244" s="28" t="str">
        <f t="shared" si="6"/>
        <v>1</v>
      </c>
      <c r="C244" s="28" t="str">
        <f t="shared" si="7"/>
        <v>1</v>
      </c>
      <c r="D244" s="45" t="s">
        <v>259</v>
      </c>
      <c r="E244" s="29" t="str">
        <f>+VLOOKUP($D244,'[9]POA-2021'!$B$9:$E$252,2,0)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4" s="30" t="str">
        <f>+VLOOKUP($D244,'[9]POA-2021'!$B$9:$E$252,3,0)</f>
        <v>Estatus Sanitario</v>
      </c>
      <c r="G244" s="29" t="str">
        <f>+VLOOKUP($D244,'[9]POA-2021'!$B$9:$E$252,4,0)</f>
        <v>1 Fortalecer  la inspección, vigilancia y control de los productos competencia del Invima</v>
      </c>
      <c r="H244" s="38" t="str">
        <f>+VLOOKUP($D244,'[9]Dir Operaciones'!$A$7:$BD$34,H$11,0)</f>
        <v xml:space="preserve">1 Fortalecimiento  de la inspección  vigilancia y control de los productos competencia del Invima </v>
      </c>
      <c r="I244" s="39" t="str">
        <f>+VLOOKUP($D244,'[9]Dir Operaciones'!$A$7:$BD$34,I$11,0)</f>
        <v>Dirección de Operaciones Sanitarias</v>
      </c>
      <c r="J244" s="39" t="str">
        <f>+VLOOKUP($D244,'[9]Dir Operaciones'!$A$7:$BD$34,J$11,0)</f>
        <v>Realizar toma de muestras del Programa nacional de vigilancia y control de microorganismos patógenos y calidad microbiológica y físico-química  en alimentos y bebidas.</v>
      </c>
      <c r="K244" s="39" t="str">
        <f>+VLOOKUP($D244,'[9]Dir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4" s="40">
        <f>+VLOOKUP($D244,'[9]Dir Operaciones'!$A$7:$BD$34,L$11,0)</f>
        <v>1528</v>
      </c>
      <c r="M244" s="41">
        <f>+VLOOKUP($D244,'[9]Dir Operaciones'!$A$7:$BD$34,M$11,0)</f>
        <v>510</v>
      </c>
      <c r="N244" s="42">
        <f>+VLOOKUP($D244,'[9]Dir Operaciones'!$A$7:$BD$34,N$11,0)</f>
        <v>0.33376963350785338</v>
      </c>
      <c r="O244" s="36" t="str">
        <f>+VLOOKUP($D244,'[9]Dir Operaciones'!$A$7:$BD$34,O$11,0)</f>
        <v xml:space="preserve">1. Resultados Alcanzados a la fecha: Los resultados alcanzados en el primer trimestre en toma de muestras del programa de patógenos Proyecto PINES alcanza un 2,5%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4" s="29"/>
      <c r="Q244" s="45"/>
      <c r="R244" s="45"/>
    </row>
    <row r="245" spans="1:18" ht="90" x14ac:dyDescent="0.2">
      <c r="A245" s="28" t="e">
        <f>+VLOOKUP($D245,'[9]Dir Operaciones'!$A$7:$BD$34,A$11,0)</f>
        <v>#VALUE!</v>
      </c>
      <c r="B245" s="28" t="str">
        <f t="shared" si="6"/>
        <v>1</v>
      </c>
      <c r="C245" s="28" t="str">
        <f t="shared" si="7"/>
        <v>1</v>
      </c>
      <c r="D245" s="45" t="s">
        <v>260</v>
      </c>
      <c r="E245" s="29" t="str">
        <f>+VLOOKUP($D245,'[9]POA-2021'!$B$9:$E$252,2,0)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5" s="30" t="str">
        <f>+VLOOKUP($D245,'[9]POA-2021'!$B$9:$E$252,3,0)</f>
        <v>Estatus Sanitario</v>
      </c>
      <c r="G245" s="29" t="str">
        <f>+VLOOKUP($D245,'[9]POA-2021'!$B$9:$E$252,4,0)</f>
        <v>1 Fortalecer  la inspección, vigilancia y control de los productos competencia del Invima</v>
      </c>
      <c r="H245" s="38" t="str">
        <f>+VLOOKUP($D245,'[9]Dir Operaciones'!$A$7:$BD$34,H$11,0)</f>
        <v xml:space="preserve">1 Fortalecimiento  de la inspección  vigilancia y control de los productos competencia del Invima </v>
      </c>
      <c r="I245" s="39" t="str">
        <f>+VLOOKUP($D245,'[9]Dir Operaciones'!$A$7:$BD$34,I$11,0)</f>
        <v>Dirección de Operaciones Sanitarias</v>
      </c>
      <c r="J245" s="39" t="str">
        <f>+VLOOKUP($D245,'[9]Dir Operaciones'!$A$7:$BD$34,J$11,0)</f>
        <v xml:space="preserve">Realizar toma de muestras del Programa nacional de vigilancia y control de residuos y contaminantes químicos en alimentos y bebidas.                  </v>
      </c>
      <c r="K245" s="39" t="str">
        <f>+VLOOKUP($D245,'[9]Dir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5" s="40">
        <f>+VLOOKUP($D245,'[9]Dir Operaciones'!$A$7:$BD$34,L$11,0)</f>
        <v>8148</v>
      </c>
      <c r="M245" s="41">
        <f>+VLOOKUP($D245,'[9]Dir Operaciones'!$A$7:$BD$34,M$11,0)</f>
        <v>3938</v>
      </c>
      <c r="N245" s="42">
        <f>+VLOOKUP($D245,'[9]Dir Operaciones'!$A$7:$BD$34,N$11,0)</f>
        <v>0.48330878743249878</v>
      </c>
      <c r="O245" s="36" t="str">
        <f>+VLOOKUP($D245,'[9]Dir Operaciones'!$A$7:$BD$34,O$11,0)</f>
        <v>1. Resultados Alcanzados a la fecha: Los resultados alcanzados en el primer trimestre en toma de muestras del programa de riesgos químicos alcanza un 14% de ejecución entre los Planes de  PBA RQ PORCINOS, PBA RQ BOVINOS, PBA RQ AVES, PESCA UE, ACUICULTURA, CADMIO CACAO, PULPAS FRUTA, ARROZ, OGM/ORGANICO, MICOTOXINAS y MERCURIO ATUN  con inicio de toma de muestras en Planes vigencia 2021 entre los meses de febrero y marzo.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v>
      </c>
      <c r="P245" s="29"/>
      <c r="Q245" s="45"/>
      <c r="R245" s="45"/>
    </row>
    <row r="246" spans="1:18" ht="90" x14ac:dyDescent="0.2">
      <c r="A246" s="28" t="e">
        <f>+VLOOKUP($D246,'[9]Dir Operaciones'!$A$7:$BD$34,A$11,0)</f>
        <v>#VALUE!</v>
      </c>
      <c r="B246" s="28" t="str">
        <f t="shared" si="6"/>
        <v>1</v>
      </c>
      <c r="C246" s="28" t="str">
        <f t="shared" si="7"/>
        <v>1</v>
      </c>
      <c r="D246" s="45" t="s">
        <v>261</v>
      </c>
      <c r="E246" s="29" t="str">
        <f>+VLOOKUP($D246,'[9]POA-2021'!$B$9:$E$252,2,0)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6" s="30" t="str">
        <f>+VLOOKUP($D246,'[9]POA-2021'!$B$9:$E$252,3,0)</f>
        <v>Estatus Sanitario</v>
      </c>
      <c r="G246" s="29" t="str">
        <f>+VLOOKUP($D246,'[9]POA-2021'!$B$9:$E$252,4,0)</f>
        <v>1 Fortalecer  la inspección, vigilancia y control de los productos competencia del Invima</v>
      </c>
      <c r="H246" s="38" t="str">
        <f>+VLOOKUP($D246,'[9]Dir Operaciones'!$A$7:$BD$34,H$11,0)</f>
        <v xml:space="preserve">1 Fortalecimiento  de la inspección  vigilancia y control de los productos competencia del Invima </v>
      </c>
      <c r="I246" s="39" t="str">
        <f>+VLOOKUP($D246,'[9]Dir Operaciones'!$A$7:$BD$34,I$11,0)</f>
        <v>Dirección de Operaciones Sanitarias</v>
      </c>
      <c r="J246" s="39" t="str">
        <f>+VLOOKUP($D246,'[9]Dir Operaciones'!$A$7:$BD$34,J$11,0)</f>
        <v xml:space="preserve">Realizar toma de muestras del Programa nacional de vigilancia y control de residuos y contaminantes químicos en alimentos y bebidas.                  </v>
      </c>
      <c r="K246" s="39" t="str">
        <f>+VLOOKUP($D246,'[9]Dir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6" s="40">
        <f>+VLOOKUP($D246,'[9]Dir Operaciones'!$A$7:$BD$34,L$11,0)</f>
        <v>1488</v>
      </c>
      <c r="M246" s="41">
        <f>+VLOOKUP($D246,'[9]Dir Operaciones'!$A$7:$BD$34,M$11,0)</f>
        <v>735</v>
      </c>
      <c r="N246" s="42">
        <f>+VLOOKUP($D246,'[9]Dir Operaciones'!$A$7:$BD$34,N$11,0)</f>
        <v>0.49395161290322581</v>
      </c>
      <c r="O246" s="36" t="str">
        <f>+VLOOKUP($D246,'[9]Dir Operaciones'!$A$7:$BD$34,O$11,0)</f>
        <v xml:space="preserve">1. Resultados Alcanzados a la fecha: Los resultados alcanzados en el primer trimestre en toma de muestras del programa de riesgos químicos Proyecto PINES alcanza un 7,5%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6" s="29"/>
      <c r="Q246" s="45"/>
      <c r="R246" s="45"/>
    </row>
    <row r="247" spans="1:18" ht="112.5" x14ac:dyDescent="0.2">
      <c r="A247" s="28" t="e">
        <f>+VLOOKUP($D247,'[9]Dir Operaciones'!$A$7:$BD$34,A$11,0)</f>
        <v>#VALUE!</v>
      </c>
      <c r="B247" s="28" t="str">
        <f t="shared" si="6"/>
        <v>1</v>
      </c>
      <c r="C247" s="28" t="str">
        <f t="shared" si="7"/>
        <v>1</v>
      </c>
      <c r="D247" s="45" t="s">
        <v>262</v>
      </c>
      <c r="E247" s="29" t="str">
        <f>+VLOOKUP($D247,'[9]POA-2021'!$B$9:$E$252,2,0)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7" s="30" t="str">
        <f>+VLOOKUP($D247,'[9]POA-2021'!$B$9:$E$252,3,0)</f>
        <v>Estatus Sanitario</v>
      </c>
      <c r="G247" s="29" t="str">
        <f>+VLOOKUP($D247,'[9]POA-2021'!$B$9:$E$252,4,0)</f>
        <v>1 Fortalecer  la inspección, vigilancia y control de los productos competencia del Invima</v>
      </c>
      <c r="H247" s="38" t="str">
        <f>+VLOOKUP($D247,'[9]Dir Operaciones'!$A$7:$BD$34,H$11,0)</f>
        <v xml:space="preserve">1 Fortalecimiento  de la inspección  vigilancia y control de los productos competencia del Invima </v>
      </c>
      <c r="I247" s="39" t="str">
        <f>+VLOOKUP($D247,'[9]Dir Operaciones'!$A$7:$BD$34,I$11,0)</f>
        <v>Dirección de Operaciones Sanitarias</v>
      </c>
      <c r="J247" s="39" t="str">
        <f>+VLOOKUP($D247,'[9]Dir Operaciones'!$A$7:$BD$34,J$11,0)</f>
        <v>Acompañamiento sanitario virtual a fábricas de alimentos</v>
      </c>
      <c r="K247" s="39" t="str">
        <f>+VLOOKUP($D247,'[9]Dir Operaciones'!$A$7:$BD$34,K$11,0)</f>
        <v>Realizar acompañamiento a las empresas fabricantes de alimetnos que durante la cuarentena establecida por el Gobierno Nacional estén desarrollando actividades productivas</v>
      </c>
      <c r="L247" s="40">
        <f>+VLOOKUP($D247,'[9]Dir Operaciones'!$A$7:$BD$34,L$11,0)</f>
        <v>3000</v>
      </c>
      <c r="M247" s="41">
        <f>+VLOOKUP($D247,'[9]Dir Operaciones'!$A$7:$BD$34,M$11,0)</f>
        <v>2937</v>
      </c>
      <c r="N247" s="42">
        <f>+VLOOKUP($D247,'[9]Dir Operaciones'!$A$7:$BD$34,N$11,0)</f>
        <v>0.97899999999999998</v>
      </c>
      <c r="O247" s="36" t="str">
        <f>+VLOOKUP($D247,'[9]Dir Operaciones'!$A$7:$BD$34,O$11,0)</f>
        <v xml:space="preserve">1. Resultados Alcanzados a la fecha: En el primer trimestre del año 2021 se realizaron un total de 1340 Acompañamientos sanitarios virtuales de los 1440 proyectados para realizar durante el primer trimestre del año. Con esta cifra se alcanzó un 93% de la meta esperada.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
      <c r="P247" s="29"/>
      <c r="Q247" s="45"/>
      <c r="R247" s="45"/>
    </row>
    <row r="248" spans="1:18" ht="78.75" x14ac:dyDescent="0.2">
      <c r="A248" s="28" t="e">
        <f>+VLOOKUP($D248,'[9]Dir Operaciones'!$A$7:$BD$34,A$11,0)</f>
        <v>#VALUE!</v>
      </c>
      <c r="B248" s="28" t="str">
        <f t="shared" si="6"/>
        <v>1</v>
      </c>
      <c r="C248" s="28" t="str">
        <f t="shared" si="7"/>
        <v>1</v>
      </c>
      <c r="D248" s="45" t="s">
        <v>263</v>
      </c>
      <c r="E248" s="29" t="str">
        <f>+VLOOKUP($D248,'[9]POA-2021'!$B$9:$E$252,2,0)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8" s="30" t="str">
        <f>+VLOOKUP($D248,'[9]POA-2021'!$B$9:$E$252,3,0)</f>
        <v>Estatus Sanitario</v>
      </c>
      <c r="G248" s="29" t="str">
        <f>+VLOOKUP($D248,'[9]POA-2021'!$B$9:$E$252,4,0)</f>
        <v>1 Fortalecer  la inspección, vigilancia y control de los productos competencia del Invima</v>
      </c>
      <c r="H248" s="38" t="str">
        <f>+VLOOKUP($D248,'[9]Dir Operaciones'!$A$7:$BD$34,H$11,0)</f>
        <v xml:space="preserve">1 Fortalecimiento  de la inspección  vigilancia y control de los productos competencia del Invima </v>
      </c>
      <c r="I248" s="39" t="str">
        <f>+VLOOKUP($D248,'[9]Dir Operaciones'!$A$7:$BD$34,I$11,0)</f>
        <v>Dirección de Operaciones Sanitarias</v>
      </c>
      <c r="J248" s="39" t="str">
        <f>+VLOOKUP($D248,'[9]Dir Operaciones'!$A$7:$BD$34,J$11,0)</f>
        <v xml:space="preserve">Realizar Inspección permanente en plantas de beneficio animal </v>
      </c>
      <c r="K248" s="39" t="str">
        <f>+VLOOKUP($D248,'[9]Dir Operaciones'!$A$7:$BD$34,K$11,0)</f>
        <v>Medir el número de días de inspección a Plantas de Beneficio realizadas de acuerdo con la meta establecida para la vigencia</v>
      </c>
      <c r="L248" s="40">
        <f>+VLOOKUP($D248,'[9]Dir Operaciones'!$A$7:$BD$34,L$11,0)</f>
        <v>24445</v>
      </c>
      <c r="M248" s="41">
        <f>+VLOOKUP($D248,'[9]Dir Operaciones'!$A$7:$BD$34,M$11,0)</f>
        <v>23470</v>
      </c>
      <c r="N248" s="42">
        <f>+VLOOKUP($D248,'[9]Dir Operaciones'!$A$7:$BD$34,N$11,0)</f>
        <v>0.96011454285129882</v>
      </c>
      <c r="O248" s="36" t="str">
        <f>+VLOOKUP($D248,'[9]Dir Operaciones'!$A$7:$BD$34,O$11,0)</f>
        <v xml:space="preserve">1. Resultados Alcanzados a la fecha: Los resultados alcanzados en el primer trimestre en la inspección permanente en plantas de beneficio animal alcanza una ejecución del 96% con respecto a lo proyectado hasta marzo y un 15% de ejecución con respecto a la meta POA anual.
2. Inconvenientes presentados: Algunos GTT presenta serias restricciones en la planta operativa a causa de la pandemia, que afecta la presencialidad en plantas.
3. Acciones de Mejora si aplican: Las acciones de mejora radican con el objetivo de dar cubrimiento en la inspección oficial realizarla de manera virtual. </v>
      </c>
      <c r="P248" s="29"/>
      <c r="Q248" s="45"/>
      <c r="R248" s="45"/>
    </row>
    <row r="249" spans="1:18" ht="78.75" x14ac:dyDescent="0.2">
      <c r="A249" s="28" t="e">
        <f>+VLOOKUP($D249,'[9]Dir Operaciones'!$A$7:$BD$34,A$11,0)</f>
        <v>#VALUE!</v>
      </c>
      <c r="B249" s="28" t="str">
        <f t="shared" si="6"/>
        <v>1</v>
      </c>
      <c r="C249" s="28" t="str">
        <f t="shared" si="7"/>
        <v>1</v>
      </c>
      <c r="D249" s="45" t="s">
        <v>264</v>
      </c>
      <c r="E249" s="29" t="str">
        <f>+VLOOKUP($D249,'[9]POA-2021'!$B$9:$E$252,2,0)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9" s="30" t="str">
        <f>+VLOOKUP($D249,'[9]POA-2021'!$B$9:$E$252,3,0)</f>
        <v>Estatus Sanitario</v>
      </c>
      <c r="G249" s="29" t="str">
        <f>+VLOOKUP($D249,'[9]POA-2021'!$B$9:$E$252,4,0)</f>
        <v>1 Fortalecer  la inspección, vigilancia y control de los productos competencia del Invima</v>
      </c>
      <c r="H249" s="38" t="str">
        <f>+VLOOKUP($D249,'[9]Dir Operaciones'!$A$7:$BD$34,H$11,0)</f>
        <v xml:space="preserve">1 Fortalecimiento  de la inspección  vigilancia y control de los productos competencia del Invima </v>
      </c>
      <c r="I249" s="39" t="str">
        <f>+VLOOKUP($D249,'[9]Dir Operaciones'!$A$7:$BD$34,I$11,0)</f>
        <v>Dirección de Operaciones Sanitarias</v>
      </c>
      <c r="J249" s="39" t="str">
        <f>+VLOOKUP($D249,'[9]Dir Operaciones'!$A$7:$BD$34,J$11,0)</f>
        <v xml:space="preserve">Realizar Inspección permanente virtual en plantas de beneficio animal </v>
      </c>
      <c r="K249" s="39" t="str">
        <f>+VLOOKUP($D249,'[9]Dir Operaciones'!$A$7:$BD$34,K$11,0)</f>
        <v>Medir el número de días de inspección a Plantas de Beneficio realizadas de acuerdo con la meta establecida para la vigencia</v>
      </c>
      <c r="L249" s="40">
        <f>+VLOOKUP($D249,'[9]Dir Operaciones'!$A$7:$BD$34,L$11,0)</f>
        <v>19972</v>
      </c>
      <c r="M249" s="41">
        <f>+VLOOKUP($D249,'[9]Dir Operaciones'!$A$7:$BD$34,M$11,0)</f>
        <v>18683</v>
      </c>
      <c r="N249" s="42">
        <f>+VLOOKUP($D249,'[9]Dir Operaciones'!$A$7:$BD$34,N$11,0)</f>
        <v>0.93545964350090127</v>
      </c>
      <c r="O249" s="36" t="str">
        <f>+VLOOKUP($D249,'[9]Dir Operaciones'!$A$7:$BD$34,O$11,0)</f>
        <v>1. Resultados Alcanzados a la fecha: Los resultados alcanzados en el primer trimestre en la inspección permanente virtual en plantas de beneficio animal alcanza una ejecución del 157% con respecto a lo proyectado.
2. Inconvenientes presentados: Algunos GTT presenta serias restricciones en la planta operativa a causa de la pandemia, que afecta la presencialidad en plantas, haciendo una sobre ejecución de este indicador con respecto a lo proyectado para el primer trimestre de 3.300 días. 
3. Acciones de Mejora si aplican: Las acciones de mejora incluye la formulación del control de cambios para subir la meta de 3.300 días a 12.000 días.</v>
      </c>
      <c r="P249" s="29"/>
      <c r="Q249" s="45"/>
      <c r="R249" s="45"/>
    </row>
    <row r="250" spans="1:18" ht="180" x14ac:dyDescent="0.2">
      <c r="A250" s="28" t="e">
        <f>+VLOOKUP($D250,'[9]Dir Operaciones'!$A$7:$BD$34,A$11,0)</f>
        <v>#VALUE!</v>
      </c>
      <c r="B250" s="28" t="str">
        <f t="shared" si="6"/>
        <v>1</v>
      </c>
      <c r="C250" s="28" t="str">
        <f t="shared" si="7"/>
        <v>1</v>
      </c>
      <c r="D250" s="45" t="s">
        <v>265</v>
      </c>
      <c r="E250" s="29" t="str">
        <f>+VLOOKUP($D250,'[9]POA-2021'!$B$9:$E$252,2,0)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50" s="30" t="str">
        <f>+VLOOKUP($D250,'[9]POA-2021'!$B$9:$E$252,3,0)</f>
        <v>Estatus Sanitario</v>
      </c>
      <c r="G250" s="29" t="str">
        <f>+VLOOKUP($D250,'[9]POA-2021'!$B$9:$E$252,4,0)</f>
        <v>1 Fortalecer  la inspección, vigilancia y control de los productos competencia del Invima</v>
      </c>
      <c r="H250" s="38" t="str">
        <f>+VLOOKUP($D250,'[9]Dir Operaciones'!$A$7:$BD$34,H$11,0)</f>
        <v xml:space="preserve">1 Fortalecimiento  de la inspección  vigilancia y control de los productos competencia del Invima </v>
      </c>
      <c r="I250" s="39" t="str">
        <f>+VLOOKUP($D250,'[9]Dir Operaciones'!$A$7:$BD$34,I$11,0)</f>
        <v>Dirección de Operaciones Sanitarias</v>
      </c>
      <c r="J250" s="39" t="str">
        <f>+VLOOKUP($D250,'[9]Dir Operaciones'!$A$7:$BD$34,J$11,0)</f>
        <v>Realizar las actividades de inspección, vigilancia y control de productos competencia del Invima que ingresan al país por tráfico postal y mensajería expresa en Aeropuertos Internacionales donde el Instituto tiene presencia.</v>
      </c>
      <c r="K250" s="39" t="str">
        <f>+VLOOKUP($D250,'[9]Dir Operaciones'!$A$7:$BD$34,K$11,0)</f>
        <v>Realizar actividades de inspección, vigilancia y control de productos competencia del Invima que ingresan al país por tráfico postal y mensajería expresa.</v>
      </c>
      <c r="L250" s="40">
        <f>+VLOOKUP($D250,'[9]Dir Operaciones'!$A$7:$BD$34,L$11,0)</f>
        <v>3200</v>
      </c>
      <c r="M250" s="41">
        <f>+VLOOKUP($D250,'[9]Dir Operaciones'!$A$7:$BD$34,M$11,0)</f>
        <v>3034</v>
      </c>
      <c r="N250" s="42">
        <f>+VLOOKUP($D250,'[9]Dir Operaciones'!$A$7:$BD$34,N$11,0)</f>
        <v>0.948125</v>
      </c>
      <c r="O250" s="36" t="str">
        <f>+VLOOKUP($D250,'[9]Dir Operaciones'!$A$7:$BD$34,O$11,0)</f>
        <v>1. Resultados Alcanzados a la fecha: En el primer trimestre del año 2021, de enero a marzo, se reportaron 434 actividades de inspección, vigilancia y control en productos competencia del Instituto que ingresaron al país bajo la modalidad de importación de tráfico postal y envíos urgentes, por los Aeropuertos Internacionales de El Dorado y Alfonso Bonilla Aragon, alcanzando una avance del 19% en la meta POA. Se aplicaron 193 medidas sanitarias de seguridad y se realizaron 22 levantamientos de medidas sanitarias de seguridad.
2. Inconvenientes presentados:El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3. Acciones de Mejora si aplican: En el mes de enero se logró la conformación del Grupo, con 4 funcionarios en carrera administrativa y 1 funcionario en provisionalidad. A partir del mes de febrero se cuenta con el apoyo de una funcionaria del Grupo de control de puertos, aeropuertos y pasos de frontera para realizar actividades de inspección, vigilancia y control a productos competencia del Instituto que ingresan al país bajo la modalidad de importación de tráfico postal y envíos urgentes por el Aeropuerto Internacional Alfonso Bonilla Aragon. En el mes de marzo ingresaron dos contratistas para apoyar el desarrollo de las actividades de inspección, vigilancia y control a productos competencia del Instituto que ingresan al país bajo la modalidad de importación de tráfico postal y envíos urgentes por el Aeropuerto Internacional El Dorado.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v>
      </c>
      <c r="P250" s="29"/>
      <c r="Q250" s="45"/>
      <c r="R250" s="45"/>
    </row>
    <row r="251" spans="1:18" ht="123.75" x14ac:dyDescent="0.2">
      <c r="A251" s="28" t="e">
        <f>+VLOOKUP($D251,'[9]Dir Operaciones'!$A$7:$BD$34,A$11,0)</f>
        <v>#VALUE!</v>
      </c>
      <c r="B251" s="28" t="str">
        <f t="shared" si="6"/>
        <v>2</v>
      </c>
      <c r="C251" s="28" t="str">
        <f t="shared" si="7"/>
        <v>3</v>
      </c>
      <c r="D251" s="45" t="s">
        <v>266</v>
      </c>
      <c r="E251" s="29" t="str">
        <f>+VLOOKUP($D251,'[9]POA-2021'!$B$9:$E$252,2,0)</f>
        <v xml:space="preserve">2 Prestar servicios con estándares de calidad para afianzar la confianza de la población </v>
      </c>
      <c r="F251" s="30" t="str">
        <f>+VLOOKUP($D251,'[9]POA-2021'!$B$9:$E$252,3,0)</f>
        <v>Eficiencia</v>
      </c>
      <c r="G251" s="29" t="str">
        <f>+VLOOKUP($D251,'[9]POA-2021'!$B$9:$E$252,4,0)</f>
        <v>8 Fortalecer la gestión de los procesos administrativos y de apoyo de la Entidad</v>
      </c>
      <c r="H251" s="38" t="str">
        <f>+VLOOKUP($D251,'[9]Dir Operaciones'!$A$7:$BD$34,H$11,0)</f>
        <v xml:space="preserve">3 Fortalecimiento institucional de la gestión administrativa y de apoyo del Invima </v>
      </c>
      <c r="I251" s="39" t="str">
        <f>+VLOOKUP($D251,'[9]Dir Operaciones'!$A$7:$BD$34,I$11,0)</f>
        <v>Dirección de Operaciones Sanitarias</v>
      </c>
      <c r="J251" s="39" t="str">
        <f>+VLOOKUP($D251,'[9]Dir Operaciones'!$A$7:$BD$34,J$11,0)</f>
        <v>Ejecutar el 95%  de los recursos del presupuesto de invesión apropiado para la vigencia</v>
      </c>
      <c r="K251" s="39" t="str">
        <f>+VLOOKUP($D251,'[9]Dir Operaciones'!$A$7:$BD$34,K$11,0)</f>
        <v>Cumplir con la ejecución del presupuesto de inversión apropiado a la dependencia de acuerdo a los lineamientos establecidos por la Oficina Asesora de Planeación</v>
      </c>
      <c r="L251" s="46">
        <f>+VLOOKUP($D251,'[9]Dir Operaciones'!$A$7:$BD$34,L$11,0)</f>
        <v>15107429569.479525</v>
      </c>
      <c r="M251" s="41">
        <f>+VLOOKUP($D251,'[9]Dir Operaciones'!$A$7:$BD$34,M$11,0)</f>
        <v>10645922912.814301</v>
      </c>
      <c r="N251" s="42">
        <f>+VLOOKUP($D251,'[9]Dir Operaciones'!$A$7:$BD$34,N$11,0)</f>
        <v>0.70468128703518884</v>
      </c>
      <c r="O251" s="36" t="str">
        <f>+VLOOKUP($D251,'[9]Dir Operaciones'!$A$7:$BD$34,O$11,0)</f>
        <v>1. Resultados Alcanzados a la fecha: Para el cierre del primer trimestre, se cuenta con una ejecución de CRP del 50% correspondiente a $8.004.340.339.  Se avanzó con la contratación de personal para actividades de inspección, vigilancia y control, según la necesidad planeada de la Dirección de Operaciones Sanitarias.  En relación al contrato de transporte, decomisos y destrucción se cuenta con el contrato hasta el 15 de mayo de 2021. En relación, a la asignación presupuestal para comisiones de actividades IVC, ha sido afectada por la contingencia por COVID -19 y los paros nacionales presentados en el primer trimestre, lo que disminuyo las visitas IVC presenciales, sin embargo, se espera con las nuevas disposiciones frente al COVID-19 de vacunación de los funcionarios del Invima, se aumenten las visitas a más de 75km.
2. Inconvenientes presentados: Debido a las situaciones administrativas presentadas con el incumplimiento de documentos para la contratación de personal, hubo atrasos de acuerdo a la programación de los tiempos de inicio de contratos. / Disminución de visitas presenciales a más de 75km, debido a la contingencia por COVID-19 y los paros nacionales.
3. Acciones de Mejora si aplican: N.A.</v>
      </c>
      <c r="P251" s="29"/>
      <c r="Q251" s="45"/>
      <c r="R251" s="45"/>
    </row>
    <row r="252" spans="1:18" ht="90" x14ac:dyDescent="0.2">
      <c r="A252" s="52" t="e">
        <f>+VLOOKUP($D252,'[9]Of Atención Ciud'!$A$7:$BD$16,A$11,0)</f>
        <v>#VALUE!</v>
      </c>
      <c r="B252" s="28" t="str">
        <f t="shared" si="6"/>
        <v>1</v>
      </c>
      <c r="C252" s="28" t="str">
        <f t="shared" si="7"/>
        <v>1</v>
      </c>
      <c r="D252" s="53" t="s">
        <v>267</v>
      </c>
      <c r="E252" s="29" t="str">
        <f>+VLOOKUP($D252,'[9]POA-2021'!$B$9:$E$252,2,0)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52" s="30" t="str">
        <f>+VLOOKUP($D252,'[9]POA-2021'!$B$9:$E$252,3,0)</f>
        <v>Estatus Sanitario</v>
      </c>
      <c r="G252" s="29" t="str">
        <f>+VLOOKUP($D252,'[9]POA-2021'!$B$9:$E$252,4,0)</f>
        <v>1 Fortalecer  la inspección, vigilancia y control de los productos competencia del Invima</v>
      </c>
      <c r="H252" s="38" t="str">
        <f>+VLOOKUP($D252,'[9]Of Atención Ciud'!$A$7:$BD$16,H$11,0)</f>
        <v xml:space="preserve">1 Fortalecimiento  de la inspección  vigilancia y control de los productos competencia del Invima </v>
      </c>
      <c r="I252" s="39" t="str">
        <f>+VLOOKUP($D252,'[9]Of Atención Ciud'!$A$7:$BD$16,I$11,0)</f>
        <v>Oficina de Atención al Ciudadano</v>
      </c>
      <c r="J252" s="39" t="str">
        <f>+VLOOKUP($D252,'[9]Of Atención Ciud'!$A$7:$BD$16,J$11,0)</f>
        <v>Realizar la  radicación de  trámites de registro sanitario-NS-NSO en el marco de la “Desconcentración de Tramites”</v>
      </c>
      <c r="K252" s="39" t="str">
        <f>+VLOOKUP($D252,'[9]Of Atención Ciud'!$A$7:$BD$16,K$11,0)</f>
        <v>Gestionar tecnicamente la radicación de solicitudes de expedición de Registros Sanitarios-NS-NSO a los productos de competencia del Invima en el marco de la “Desconcentración de Tramites”</v>
      </c>
      <c r="L252" s="40">
        <f>+VLOOKUP($D252,'[9]Of Atención Ciud'!$A$7:$BD$16,L$11,0)</f>
        <v>1296</v>
      </c>
      <c r="M252" s="41">
        <f>+VLOOKUP($D252,'[9]Of Atención Ciud'!$A$7:$BD$16,M$11,0)</f>
        <v>7337</v>
      </c>
      <c r="N252" s="42">
        <f>+VLOOKUP($D252,'[9]Of Atención Ciud'!$A$7:$BD$16,N$11,0)</f>
        <v>1</v>
      </c>
      <c r="O252" s="36" t="str">
        <f>+VLOOKUP($D252,'[9]Of Atención Ciud'!$A$7:$BD$16,O$11,0)</f>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
      <c r="P252" s="29"/>
      <c r="Q252" s="45"/>
      <c r="R252" s="45"/>
    </row>
    <row r="253" spans="1:18" ht="202.5" x14ac:dyDescent="0.2">
      <c r="A253" s="52" t="e">
        <f>+VLOOKUP($D253,'[9]Dir Dispositivos '!$A$7:$BD$47,A$11,0)</f>
        <v>#VALUE!</v>
      </c>
      <c r="B253" s="28" t="str">
        <f t="shared" si="6"/>
        <v>4</v>
      </c>
      <c r="C253" s="28" t="str">
        <f t="shared" si="7"/>
        <v>5</v>
      </c>
      <c r="D253" s="53" t="s">
        <v>268</v>
      </c>
      <c r="E253" s="29" t="str">
        <f>+VLOOKUP($D253,'[9]POA-2021'!$B$9:$E$252,2,0)</f>
        <v>4 Contribuir a una Colombia legal y transparente mediante la implementación de acciones que mitiguen los efectos de la ilegalidad y la corrupción.</v>
      </c>
      <c r="F253" s="30" t="str">
        <f>+VLOOKUP($D253,'[9]POA-2021'!$B$9:$E$252,3,0)</f>
        <v>Transparencia</v>
      </c>
      <c r="G253" s="29" t="str">
        <f>+VLOOKUP($D253,'[9]POA-2021'!$B$9:$E$252,4,0)</f>
        <v xml:space="preserve">11 Implementar acciones de transparencia, participación ciudadana y rendición de cuentas para evitar la materialización de cualquier posible acto de corrupción </v>
      </c>
      <c r="H253" s="38" t="str">
        <f>+VLOOKUP($D253,'[9]Dir Dispositivos '!$A$7:$BD$47,H$11,0)</f>
        <v>5 Gestión de la transparencia, participación ciudadana, rendición de cuentas y lucha contra la ilegalidad</v>
      </c>
      <c r="I253" s="39" t="str">
        <f>+VLOOKUP($D253,'[9]Dir Dispositivos '!$A$7:$BD$47,I$11,0)</f>
        <v>Dirección de Dispositivos Médicos</v>
      </c>
      <c r="J253" s="39" t="str">
        <f>+VLOOKUP($D253,'[9]Dir Dispositivos '!$A$7:$BD$47,J$11,0)</f>
        <v>Identificar y ejecutar las actividades de participación ciudadana de acuerdo a la metodologia institucional_ Lineamientos de documentación de participación ciudadana y rendición de cuentas</v>
      </c>
      <c r="K253" s="39" t="str">
        <f>+VLOOKUP($D253,'[9]Dir Dispositivos '!$A$7:$BD$47,K$11,0)</f>
        <v>Realizar las acciones de participación ciudadana de acuerdo a la metodología institucional</v>
      </c>
      <c r="L253" s="42">
        <f>+VLOOKUP($D253,'[9]Dir Dispositivos '!$A$7:$BD$47,L$11,0)</f>
        <v>1</v>
      </c>
      <c r="M253" s="42">
        <f>+VLOOKUP($D253,'[9]Dir Dispositivos '!$A$7:$BD$47,M$11,0)</f>
        <v>0.75</v>
      </c>
      <c r="N253" s="42">
        <f>+VLOOKUP($D253,'[9]Dir Dispositivos '!$A$7:$BD$47,N$11,0)</f>
        <v>0.75</v>
      </c>
      <c r="O253" s="36" t="str">
        <f>+VLOOKUP($D253,'[9]Dir Dispositivos '!$A$7:$BD$47,O$11,0)</f>
        <v>En el primer trimestre del 2021 se realizaron 9 actividades de participación ciudadana distribuidas así:
GRUPO DE VIGILANCIA EPIDEMIOLOGICA: 
Durante el primer trimestre del año 2021  se realizaron seis actividades de Orientación al ciudadano básicamente en proceso de capacitación a profesionales de salud de IPS y Asistencias técnicas a las secretarias departamentales  con el fin de emitir los nuevos lineamientos con respecto a la actualización de la Norma de Reactivovigilancia.
GRUPO DE TECNOVIGILANCIA: Primer trimestre 2021: Se realizó una capacitación el 26 de marzo realizada con los gremios de DM y Reactivos:  ANDI, FENALCO y ARI y demás interesados con los temas: tecnovigilancia en tiempos de covid. Temas: Programa Nacional de Tecnovigilancia, Como reportar eventos e incidentes adversos serios y no serios y reportes trimestrales, como reportar vitales no disponibles, como reportar agotamiento de existencias. 
GRUPO TÉCNICO: Durante el primer trimestre del año 2021, el Grupo Técnico participó en la Capacitación "etiquetado y rotulado de Dispositivos Médicos y Equipos Biomédicos", en el marco del Convenio de intercambio de información N° 356 del 05 de julio de 2017 DIAN - Invima, esta actividad fue realizada el día 15/02/2021 de manera virtual.
GRUPO REGISTROS SANITARIOS: Durante el primer trimestre del año 2021, el Grupo de Registros Sanitarios realizó una capacitación sobre registros sanitarios de dispositivos médicos dirigido a funcionarios de la DIAN.</v>
      </c>
      <c r="P253" s="29"/>
      <c r="Q253" s="45"/>
      <c r="R253" s="45"/>
    </row>
  </sheetData>
  <sheetProtection formatColumns="0" formatRows="0" autoFilter="0"/>
  <autoFilter ref="A12:R253" xr:uid="{00000000-0009-0000-0000-000000000000}"/>
  <mergeCells count="12">
    <mergeCell ref="A1:D3"/>
    <mergeCell ref="E1:L1"/>
    <mergeCell ref="M1:R1"/>
    <mergeCell ref="E2:R2"/>
    <mergeCell ref="E3:I3"/>
    <mergeCell ref="J3:O3"/>
    <mergeCell ref="P3:R3"/>
    <mergeCell ref="D5:Q5"/>
    <mergeCell ref="D6:Q6"/>
    <mergeCell ref="D7:Q7"/>
    <mergeCell ref="D8:Q8"/>
    <mergeCell ref="D9:Q9"/>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0"/>
  <sheetViews>
    <sheetView showGridLines="0" topLeftCell="D12" zoomScale="80" zoomScaleNormal="80" workbookViewId="0">
      <pane ySplit="1" topLeftCell="A13" activePane="bottomLeft" state="frozen"/>
      <selection activeCell="D12" sqref="D12"/>
      <selection pane="bottomLeft" activeCell="D13" sqref="D13"/>
    </sheetView>
  </sheetViews>
  <sheetFormatPr baseColWidth="10" defaultRowHeight="14.25" x14ac:dyDescent="0.2"/>
  <cols>
    <col min="1" max="1" width="14" style="1" hidden="1" customWidth="1"/>
    <col min="2" max="2" width="1.7109375" style="1" hidden="1" customWidth="1"/>
    <col min="3" max="3" width="1.5703125" style="1" hidden="1" customWidth="1"/>
    <col min="4" max="4" width="10.140625" style="27" customWidth="1"/>
    <col min="5" max="5" width="31.7109375" style="54" customWidth="1"/>
    <col min="6" max="6" width="11.85546875" style="27" customWidth="1"/>
    <col min="7" max="7" width="19.42578125" style="5" customWidth="1"/>
    <col min="8" max="8" width="18.7109375" style="5" customWidth="1"/>
    <col min="9" max="9" width="12.85546875" style="5" customWidth="1"/>
    <col min="10" max="10" width="26.140625" style="1" customWidth="1"/>
    <col min="11" max="11" width="32.5703125" style="55" hidden="1" customWidth="1"/>
    <col min="12" max="12" width="18.42578125" style="56" customWidth="1"/>
    <col min="13" max="13" width="17.5703125" style="56" customWidth="1"/>
    <col min="14" max="14" width="12" style="56" customWidth="1"/>
    <col min="15" max="15" width="58.5703125" style="55" customWidth="1"/>
    <col min="16" max="16" width="63.42578125" style="55" customWidth="1"/>
    <col min="17" max="18" width="40.7109375" style="1" customWidth="1"/>
    <col min="19" max="16384" width="11.42578125" style="1"/>
  </cols>
  <sheetData>
    <row r="1" spans="1:18" ht="12.75" x14ac:dyDescent="0.2">
      <c r="A1" s="96"/>
      <c r="B1" s="96"/>
      <c r="C1" s="96"/>
      <c r="D1" s="97"/>
      <c r="E1" s="100" t="s">
        <v>0</v>
      </c>
      <c r="F1" s="100"/>
      <c r="G1" s="100"/>
      <c r="H1" s="100"/>
      <c r="I1" s="100"/>
      <c r="J1" s="100"/>
      <c r="K1" s="100"/>
      <c r="L1" s="100"/>
      <c r="M1" s="100" t="s">
        <v>1</v>
      </c>
      <c r="N1" s="100"/>
      <c r="O1" s="100"/>
      <c r="P1" s="100"/>
      <c r="Q1" s="100"/>
      <c r="R1" s="101"/>
    </row>
    <row r="2" spans="1:18" ht="15.75" x14ac:dyDescent="0.2">
      <c r="A2" s="96"/>
      <c r="B2" s="96"/>
      <c r="C2" s="96"/>
      <c r="D2" s="97"/>
      <c r="E2" s="102" t="s">
        <v>2</v>
      </c>
      <c r="F2" s="102"/>
      <c r="G2" s="102"/>
      <c r="H2" s="102"/>
      <c r="I2" s="102"/>
      <c r="J2" s="102"/>
      <c r="K2" s="102"/>
      <c r="L2" s="102"/>
      <c r="M2" s="102"/>
      <c r="N2" s="102"/>
      <c r="O2" s="102"/>
      <c r="P2" s="102"/>
      <c r="Q2" s="102"/>
      <c r="R2" s="103"/>
    </row>
    <row r="3" spans="1:18" ht="12.75" x14ac:dyDescent="0.2">
      <c r="A3" s="98"/>
      <c r="B3" s="98"/>
      <c r="C3" s="98"/>
      <c r="D3" s="99"/>
      <c r="E3" s="104" t="s">
        <v>3</v>
      </c>
      <c r="F3" s="104"/>
      <c r="G3" s="104"/>
      <c r="H3" s="104"/>
      <c r="I3" s="104"/>
      <c r="J3" s="105" t="s">
        <v>4</v>
      </c>
      <c r="K3" s="106"/>
      <c r="L3" s="106"/>
      <c r="M3" s="106"/>
      <c r="N3" s="106"/>
      <c r="O3" s="107"/>
      <c r="P3" s="105" t="s">
        <v>5</v>
      </c>
      <c r="Q3" s="106"/>
      <c r="R3" s="108"/>
    </row>
    <row r="4" spans="1:18" x14ac:dyDescent="0.2">
      <c r="D4" s="4"/>
      <c r="E4" s="3"/>
      <c r="F4" s="4"/>
      <c r="J4" s="2"/>
      <c r="K4" s="6"/>
      <c r="L4" s="7"/>
      <c r="M4" s="7"/>
      <c r="N4" s="7"/>
      <c r="O4" s="6"/>
      <c r="P4" s="6"/>
      <c r="Q4" s="2"/>
      <c r="R4" s="8"/>
    </row>
    <row r="5" spans="1:18" s="9" customFormat="1" ht="15.75" x14ac:dyDescent="0.2">
      <c r="D5" s="93" t="s">
        <v>6</v>
      </c>
      <c r="E5" s="93"/>
      <c r="F5" s="93"/>
      <c r="G5" s="93"/>
      <c r="H5" s="93"/>
      <c r="I5" s="93"/>
      <c r="J5" s="93"/>
      <c r="K5" s="93"/>
      <c r="L5" s="93"/>
      <c r="M5" s="93"/>
      <c r="N5" s="93"/>
      <c r="O5" s="93"/>
      <c r="P5" s="93"/>
      <c r="Q5" s="93"/>
      <c r="R5" s="10"/>
    </row>
    <row r="6" spans="1:18" s="9" customFormat="1" ht="15.75" x14ac:dyDescent="0.2">
      <c r="D6" s="93" t="s">
        <v>7</v>
      </c>
      <c r="E6" s="93"/>
      <c r="F6" s="93"/>
      <c r="G6" s="93"/>
      <c r="H6" s="93"/>
      <c r="I6" s="93"/>
      <c r="J6" s="93"/>
      <c r="K6" s="93"/>
      <c r="L6" s="93"/>
      <c r="M6" s="93"/>
      <c r="N6" s="93"/>
      <c r="O6" s="93"/>
      <c r="P6" s="93"/>
      <c r="Q6" s="93"/>
      <c r="R6" s="10"/>
    </row>
    <row r="7" spans="1:18" s="9" customFormat="1" ht="15.75" x14ac:dyDescent="0.2">
      <c r="D7" s="94"/>
      <c r="E7" s="94"/>
      <c r="F7" s="94"/>
      <c r="G7" s="94"/>
      <c r="H7" s="94"/>
      <c r="I7" s="94"/>
      <c r="J7" s="94"/>
      <c r="K7" s="94"/>
      <c r="L7" s="94"/>
      <c r="M7" s="94"/>
      <c r="N7" s="94"/>
      <c r="O7" s="94"/>
      <c r="P7" s="94"/>
      <c r="Q7" s="94"/>
      <c r="R7" s="10"/>
    </row>
    <row r="8" spans="1:18" s="9" customFormat="1" ht="15" x14ac:dyDescent="0.2">
      <c r="D8" s="95" t="s">
        <v>8</v>
      </c>
      <c r="E8" s="95"/>
      <c r="F8" s="95"/>
      <c r="G8" s="95"/>
      <c r="H8" s="95"/>
      <c r="I8" s="95"/>
      <c r="J8" s="95"/>
      <c r="K8" s="95"/>
      <c r="L8" s="95"/>
      <c r="M8" s="95"/>
      <c r="N8" s="95"/>
      <c r="O8" s="95"/>
      <c r="P8" s="95"/>
      <c r="Q8" s="95"/>
      <c r="R8" s="10"/>
    </row>
    <row r="9" spans="1:18" s="9" customFormat="1" ht="15" x14ac:dyDescent="0.2">
      <c r="D9" s="95" t="s">
        <v>9</v>
      </c>
      <c r="E9" s="95"/>
      <c r="F9" s="95"/>
      <c r="G9" s="95"/>
      <c r="H9" s="95"/>
      <c r="I9" s="95"/>
      <c r="J9" s="95"/>
      <c r="K9" s="95"/>
      <c r="L9" s="95"/>
      <c r="M9" s="95"/>
      <c r="N9" s="95"/>
      <c r="O9" s="95"/>
      <c r="P9" s="95"/>
      <c r="Q9" s="95"/>
      <c r="R9" s="10"/>
    </row>
    <row r="10" spans="1:18" s="9" customFormat="1" ht="11.25" x14ac:dyDescent="0.2">
      <c r="D10" s="80"/>
      <c r="E10" s="12"/>
      <c r="F10" s="13"/>
      <c r="G10" s="14"/>
      <c r="H10" s="15"/>
      <c r="I10" s="15"/>
      <c r="J10" s="11"/>
      <c r="K10" s="11"/>
      <c r="L10" s="16"/>
      <c r="M10" s="16"/>
      <c r="N10" s="16"/>
      <c r="O10" s="11"/>
      <c r="P10" s="11"/>
      <c r="Q10" s="11"/>
      <c r="R10" s="10"/>
    </row>
    <row r="11" spans="1:18" s="21" customFormat="1" ht="11.25" x14ac:dyDescent="0.2">
      <c r="A11" s="17"/>
      <c r="B11" s="17"/>
      <c r="C11" s="17"/>
      <c r="D11" s="81"/>
      <c r="E11" s="19"/>
      <c r="F11" s="20"/>
      <c r="H11" s="18">
        <v>2</v>
      </c>
      <c r="I11" s="18">
        <v>3</v>
      </c>
      <c r="J11" s="18">
        <v>4</v>
      </c>
      <c r="K11" s="18">
        <v>5</v>
      </c>
      <c r="L11" s="22">
        <v>11</v>
      </c>
      <c r="M11" s="23">
        <v>17</v>
      </c>
      <c r="N11" s="23">
        <v>18</v>
      </c>
      <c r="O11" s="18">
        <v>29</v>
      </c>
      <c r="P11" s="18">
        <v>38</v>
      </c>
      <c r="Q11" s="18">
        <v>47</v>
      </c>
      <c r="R11" s="24">
        <v>56</v>
      </c>
    </row>
    <row r="12" spans="1:18" s="27" customFormat="1" ht="22.5" x14ac:dyDescent="0.25">
      <c r="A12" s="25" t="s">
        <v>10</v>
      </c>
      <c r="B12" s="25" t="s">
        <v>11</v>
      </c>
      <c r="C12" s="25" t="s">
        <v>12</v>
      </c>
      <c r="D12" s="26" t="s">
        <v>13</v>
      </c>
      <c r="E12" s="26" t="s">
        <v>14</v>
      </c>
      <c r="F12" s="26" t="s">
        <v>15</v>
      </c>
      <c r="G12" s="26" t="s">
        <v>16</v>
      </c>
      <c r="H12" s="26" t="s">
        <v>17</v>
      </c>
      <c r="I12" s="26" t="s">
        <v>18</v>
      </c>
      <c r="J12" s="26" t="s">
        <v>19</v>
      </c>
      <c r="K12" s="26" t="s">
        <v>20</v>
      </c>
      <c r="L12" s="26" t="s">
        <v>21</v>
      </c>
      <c r="M12" s="26" t="s">
        <v>22</v>
      </c>
      <c r="N12" s="26" t="s">
        <v>23</v>
      </c>
      <c r="O12" s="26" t="s">
        <v>24</v>
      </c>
      <c r="P12" s="26" t="s">
        <v>25</v>
      </c>
      <c r="Q12" s="26" t="s">
        <v>26</v>
      </c>
      <c r="R12" s="26" t="s">
        <v>27</v>
      </c>
    </row>
    <row r="13" spans="1:18" ht="90" x14ac:dyDescent="0.2">
      <c r="A13" s="28" t="e">
        <v>#VALUE!</v>
      </c>
      <c r="B13" s="28" t="s">
        <v>269</v>
      </c>
      <c r="C13" s="28" t="s">
        <v>269</v>
      </c>
      <c r="D13" s="30" t="s">
        <v>28</v>
      </c>
      <c r="E13" s="29" t="s">
        <v>270</v>
      </c>
      <c r="F13" s="30" t="s">
        <v>271</v>
      </c>
      <c r="G13" s="29" t="s">
        <v>272</v>
      </c>
      <c r="H13" s="31" t="s">
        <v>273</v>
      </c>
      <c r="I13" s="32" t="s">
        <v>274</v>
      </c>
      <c r="J13" s="32" t="s">
        <v>275</v>
      </c>
      <c r="K13" s="32" t="s">
        <v>276</v>
      </c>
      <c r="L13" s="33">
        <v>300</v>
      </c>
      <c r="M13" s="34">
        <v>121</v>
      </c>
      <c r="N13" s="35">
        <v>0.40333333333333332</v>
      </c>
      <c r="O13" s="36" t="s">
        <v>1086</v>
      </c>
      <c r="P13" s="36" t="s">
        <v>277</v>
      </c>
      <c r="Q13" s="37"/>
      <c r="R13" s="37"/>
    </row>
    <row r="14" spans="1:18" ht="258.75" x14ac:dyDescent="0.2">
      <c r="A14" s="28" t="e">
        <v>#VALUE!</v>
      </c>
      <c r="B14" s="28" t="s">
        <v>269</v>
      </c>
      <c r="C14" s="28" t="s">
        <v>269</v>
      </c>
      <c r="D14" s="30" t="s">
        <v>29</v>
      </c>
      <c r="E14" s="29" t="s">
        <v>270</v>
      </c>
      <c r="F14" s="30" t="s">
        <v>271</v>
      </c>
      <c r="G14" s="29" t="s">
        <v>272</v>
      </c>
      <c r="H14" s="38" t="s">
        <v>273</v>
      </c>
      <c r="I14" s="39" t="s">
        <v>274</v>
      </c>
      <c r="J14" s="39" t="s">
        <v>278</v>
      </c>
      <c r="K14" s="39" t="s">
        <v>279</v>
      </c>
      <c r="L14" s="40">
        <v>10</v>
      </c>
      <c r="M14" s="41">
        <v>6</v>
      </c>
      <c r="N14" s="42">
        <v>0.6</v>
      </c>
      <c r="O14" s="36" t="s">
        <v>280</v>
      </c>
      <c r="P14" s="36" t="s">
        <v>1087</v>
      </c>
      <c r="Q14" s="43"/>
      <c r="R14" s="43"/>
    </row>
    <row r="15" spans="1:18" ht="168.75" x14ac:dyDescent="0.2">
      <c r="A15" s="28" t="e">
        <v>#VALUE!</v>
      </c>
      <c r="B15" s="28" t="s">
        <v>269</v>
      </c>
      <c r="C15" s="28" t="s">
        <v>269</v>
      </c>
      <c r="D15" s="30" t="s">
        <v>30</v>
      </c>
      <c r="E15" s="29" t="s">
        <v>270</v>
      </c>
      <c r="F15" s="30" t="s">
        <v>271</v>
      </c>
      <c r="G15" s="29" t="s">
        <v>272</v>
      </c>
      <c r="H15" s="38" t="s">
        <v>273</v>
      </c>
      <c r="I15" s="39" t="s">
        <v>274</v>
      </c>
      <c r="J15" s="39" t="s">
        <v>281</v>
      </c>
      <c r="K15" s="39" t="s">
        <v>282</v>
      </c>
      <c r="L15" s="40">
        <v>10</v>
      </c>
      <c r="M15" s="41">
        <v>6</v>
      </c>
      <c r="N15" s="42">
        <v>0.6</v>
      </c>
      <c r="O15" s="36" t="s">
        <v>283</v>
      </c>
      <c r="P15" s="36" t="s">
        <v>284</v>
      </c>
      <c r="Q15" s="43"/>
      <c r="R15" s="43"/>
    </row>
    <row r="16" spans="1:18" ht="78.75" x14ac:dyDescent="0.2">
      <c r="A16" s="28" t="e">
        <v>#VALUE!</v>
      </c>
      <c r="B16" s="28" t="s">
        <v>269</v>
      </c>
      <c r="C16" s="28" t="s">
        <v>269</v>
      </c>
      <c r="D16" s="30" t="s">
        <v>31</v>
      </c>
      <c r="E16" s="29" t="s">
        <v>270</v>
      </c>
      <c r="F16" s="30" t="s">
        <v>271</v>
      </c>
      <c r="G16" s="29" t="s">
        <v>285</v>
      </c>
      <c r="H16" s="38" t="s">
        <v>273</v>
      </c>
      <c r="I16" s="39" t="s">
        <v>274</v>
      </c>
      <c r="J16" s="39" t="s">
        <v>286</v>
      </c>
      <c r="K16" s="39" t="s">
        <v>287</v>
      </c>
      <c r="L16" s="40">
        <v>40</v>
      </c>
      <c r="M16" s="41">
        <v>0</v>
      </c>
      <c r="N16" s="42">
        <v>0</v>
      </c>
      <c r="O16" s="36" t="s">
        <v>288</v>
      </c>
      <c r="P16" s="36" t="s">
        <v>289</v>
      </c>
      <c r="Q16" s="43"/>
      <c r="R16" s="43"/>
    </row>
    <row r="17" spans="1:18" ht="213.75" x14ac:dyDescent="0.2">
      <c r="A17" s="28" t="e">
        <v>#VALUE!</v>
      </c>
      <c r="B17" s="28" t="s">
        <v>290</v>
      </c>
      <c r="C17" s="28" t="s">
        <v>290</v>
      </c>
      <c r="D17" s="30" t="s">
        <v>32</v>
      </c>
      <c r="E17" s="29" t="s">
        <v>291</v>
      </c>
      <c r="F17" s="30" t="s">
        <v>292</v>
      </c>
      <c r="G17" s="29" t="s">
        <v>293</v>
      </c>
      <c r="H17" s="38" t="s">
        <v>294</v>
      </c>
      <c r="I17" s="39" t="s">
        <v>274</v>
      </c>
      <c r="J17" s="39" t="s">
        <v>295</v>
      </c>
      <c r="K17" s="39" t="s">
        <v>296</v>
      </c>
      <c r="L17" s="62">
        <v>1</v>
      </c>
      <c r="M17" s="62">
        <v>0.2</v>
      </c>
      <c r="N17" s="42">
        <v>0.2</v>
      </c>
      <c r="O17" s="36" t="s">
        <v>297</v>
      </c>
      <c r="P17" s="59" t="s">
        <v>1065</v>
      </c>
      <c r="Q17" s="57"/>
      <c r="R17" s="43"/>
    </row>
    <row r="18" spans="1:18" ht="213.75" x14ac:dyDescent="0.2">
      <c r="A18" s="28" t="e">
        <v>#VALUE!</v>
      </c>
      <c r="B18" s="28" t="s">
        <v>290</v>
      </c>
      <c r="C18" s="28" t="s">
        <v>290</v>
      </c>
      <c r="D18" s="30" t="s">
        <v>33</v>
      </c>
      <c r="E18" s="29" t="s">
        <v>291</v>
      </c>
      <c r="F18" s="30" t="s">
        <v>292</v>
      </c>
      <c r="G18" s="29" t="s">
        <v>293</v>
      </c>
      <c r="H18" s="38" t="s">
        <v>294</v>
      </c>
      <c r="I18" s="39" t="s">
        <v>274</v>
      </c>
      <c r="J18" s="39" t="s">
        <v>298</v>
      </c>
      <c r="K18" s="39" t="s">
        <v>299</v>
      </c>
      <c r="L18" s="62">
        <v>1</v>
      </c>
      <c r="M18" s="62">
        <v>0.5</v>
      </c>
      <c r="N18" s="42">
        <v>0.5</v>
      </c>
      <c r="O18" s="36" t="s">
        <v>300</v>
      </c>
      <c r="P18" s="36" t="s">
        <v>301</v>
      </c>
      <c r="Q18" s="45"/>
      <c r="R18" s="45"/>
    </row>
    <row r="19" spans="1:18" ht="371.25" x14ac:dyDescent="0.2">
      <c r="A19" s="28" t="e">
        <v>#VALUE!</v>
      </c>
      <c r="B19" s="28" t="s">
        <v>302</v>
      </c>
      <c r="C19" s="28" t="s">
        <v>303</v>
      </c>
      <c r="D19" s="30" t="s">
        <v>34</v>
      </c>
      <c r="E19" s="29" t="s">
        <v>304</v>
      </c>
      <c r="F19" s="30" t="s">
        <v>305</v>
      </c>
      <c r="G19" s="29" t="s">
        <v>306</v>
      </c>
      <c r="H19" s="38" t="s">
        <v>307</v>
      </c>
      <c r="I19" s="39" t="s">
        <v>274</v>
      </c>
      <c r="J19" s="39" t="s">
        <v>308</v>
      </c>
      <c r="K19" s="39" t="s">
        <v>309</v>
      </c>
      <c r="L19" s="40">
        <v>10</v>
      </c>
      <c r="M19" s="41">
        <v>2</v>
      </c>
      <c r="N19" s="42">
        <v>0.2</v>
      </c>
      <c r="O19" s="36" t="s">
        <v>310</v>
      </c>
      <c r="P19" s="36" t="s">
        <v>311</v>
      </c>
      <c r="Q19" s="45"/>
      <c r="R19" s="45"/>
    </row>
    <row r="20" spans="1:18" ht="56.25" x14ac:dyDescent="0.2">
      <c r="A20" s="28" t="e">
        <v>#VALUE!</v>
      </c>
      <c r="B20" s="28" t="s">
        <v>290</v>
      </c>
      <c r="C20" s="28" t="s">
        <v>312</v>
      </c>
      <c r="D20" s="82" t="s">
        <v>35</v>
      </c>
      <c r="E20" s="29" t="s">
        <v>291</v>
      </c>
      <c r="F20" s="30" t="s">
        <v>292</v>
      </c>
      <c r="G20" s="29" t="s">
        <v>313</v>
      </c>
      <c r="H20" s="38" t="s">
        <v>314</v>
      </c>
      <c r="I20" s="39" t="s">
        <v>274</v>
      </c>
      <c r="J20" s="39" t="s">
        <v>315</v>
      </c>
      <c r="K20" s="39" t="s">
        <v>316</v>
      </c>
      <c r="L20" s="46">
        <v>1834479303.04</v>
      </c>
      <c r="M20" s="41">
        <v>0</v>
      </c>
      <c r="N20" s="42">
        <v>0</v>
      </c>
      <c r="O20" s="36" t="s">
        <v>317</v>
      </c>
      <c r="P20" s="36" t="s">
        <v>318</v>
      </c>
      <c r="Q20" s="45"/>
      <c r="R20" s="45"/>
    </row>
    <row r="21" spans="1:18" ht="281.25" x14ac:dyDescent="0.2">
      <c r="A21" s="28" t="e">
        <v>#VALUE!</v>
      </c>
      <c r="B21" s="28" t="s">
        <v>312</v>
      </c>
      <c r="C21" s="28" t="s">
        <v>302</v>
      </c>
      <c r="D21" s="82" t="s">
        <v>36</v>
      </c>
      <c r="E21" s="29" t="s">
        <v>319</v>
      </c>
      <c r="F21" s="30" t="s">
        <v>292</v>
      </c>
      <c r="G21" s="29" t="s">
        <v>320</v>
      </c>
      <c r="H21" s="31" t="s">
        <v>321</v>
      </c>
      <c r="I21" s="32" t="s">
        <v>322</v>
      </c>
      <c r="J21" s="32" t="s">
        <v>323</v>
      </c>
      <c r="K21" s="32" t="s">
        <v>324</v>
      </c>
      <c r="L21" s="33">
        <v>8</v>
      </c>
      <c r="M21" s="34">
        <v>3</v>
      </c>
      <c r="N21" s="35">
        <v>0.375</v>
      </c>
      <c r="O21" s="36" t="s">
        <v>325</v>
      </c>
      <c r="P21" s="59" t="s">
        <v>326</v>
      </c>
      <c r="Q21" s="45"/>
      <c r="R21" s="45"/>
    </row>
    <row r="22" spans="1:18" ht="292.5" x14ac:dyDescent="0.2">
      <c r="A22" s="28" t="e">
        <v>#VALUE!</v>
      </c>
      <c r="B22" s="28" t="s">
        <v>312</v>
      </c>
      <c r="C22" s="28" t="s">
        <v>302</v>
      </c>
      <c r="D22" s="82" t="s">
        <v>37</v>
      </c>
      <c r="E22" s="29" t="s">
        <v>319</v>
      </c>
      <c r="F22" s="30" t="s">
        <v>292</v>
      </c>
      <c r="G22" s="29" t="s">
        <v>320</v>
      </c>
      <c r="H22" s="31" t="s">
        <v>321</v>
      </c>
      <c r="I22" s="32" t="s">
        <v>322</v>
      </c>
      <c r="J22" s="32" t="s">
        <v>327</v>
      </c>
      <c r="K22" s="32" t="s">
        <v>328</v>
      </c>
      <c r="L22" s="33">
        <v>250</v>
      </c>
      <c r="M22" s="34">
        <v>0</v>
      </c>
      <c r="N22" s="35">
        <v>0</v>
      </c>
      <c r="O22" s="36" t="s">
        <v>329</v>
      </c>
      <c r="P22" s="36" t="s">
        <v>330</v>
      </c>
      <c r="Q22" s="45"/>
      <c r="R22" s="45"/>
    </row>
    <row r="23" spans="1:18" ht="168.75" x14ac:dyDescent="0.2">
      <c r="A23" s="28" t="e">
        <v>#VALUE!</v>
      </c>
      <c r="B23" s="28" t="s">
        <v>312</v>
      </c>
      <c r="C23" s="28" t="s">
        <v>302</v>
      </c>
      <c r="D23" s="82" t="s">
        <v>38</v>
      </c>
      <c r="E23" s="29" t="s">
        <v>319</v>
      </c>
      <c r="F23" s="30" t="s">
        <v>292</v>
      </c>
      <c r="G23" s="29" t="s">
        <v>320</v>
      </c>
      <c r="H23" s="31" t="s">
        <v>321</v>
      </c>
      <c r="I23" s="32" t="s">
        <v>322</v>
      </c>
      <c r="J23" s="32" t="s">
        <v>331</v>
      </c>
      <c r="K23" s="32" t="s">
        <v>332</v>
      </c>
      <c r="L23" s="33">
        <v>450</v>
      </c>
      <c r="M23" s="34">
        <v>0</v>
      </c>
      <c r="N23" s="35">
        <v>0</v>
      </c>
      <c r="O23" s="36" t="s">
        <v>333</v>
      </c>
      <c r="P23" s="36" t="s">
        <v>334</v>
      </c>
      <c r="Q23" s="45"/>
      <c r="R23" s="45"/>
    </row>
    <row r="24" spans="1:18" ht="168.75" x14ac:dyDescent="0.2">
      <c r="A24" s="28" t="e">
        <v>#VALUE!</v>
      </c>
      <c r="B24" s="28" t="s">
        <v>312</v>
      </c>
      <c r="C24" s="28" t="s">
        <v>302</v>
      </c>
      <c r="D24" s="82" t="s">
        <v>39</v>
      </c>
      <c r="E24" s="29" t="s">
        <v>319</v>
      </c>
      <c r="F24" s="30" t="s">
        <v>292</v>
      </c>
      <c r="G24" s="29" t="s">
        <v>320</v>
      </c>
      <c r="H24" s="31" t="s">
        <v>321</v>
      </c>
      <c r="I24" s="32" t="s">
        <v>322</v>
      </c>
      <c r="J24" s="32" t="s">
        <v>331</v>
      </c>
      <c r="K24" s="32" t="s">
        <v>335</v>
      </c>
      <c r="L24" s="33">
        <v>10</v>
      </c>
      <c r="M24" s="34">
        <v>0</v>
      </c>
      <c r="N24" s="35">
        <v>0</v>
      </c>
      <c r="O24" s="36" t="s">
        <v>336</v>
      </c>
      <c r="P24" s="36" t="s">
        <v>337</v>
      </c>
      <c r="Q24" s="45"/>
      <c r="R24" s="45"/>
    </row>
    <row r="25" spans="1:18" ht="191.25" x14ac:dyDescent="0.2">
      <c r="A25" s="28" t="e">
        <v>#VALUE!</v>
      </c>
      <c r="B25" s="28" t="s">
        <v>312</v>
      </c>
      <c r="C25" s="28" t="s">
        <v>302</v>
      </c>
      <c r="D25" s="82" t="s">
        <v>40</v>
      </c>
      <c r="E25" s="29" t="s">
        <v>319</v>
      </c>
      <c r="F25" s="30" t="s">
        <v>292</v>
      </c>
      <c r="G25" s="29" t="s">
        <v>320</v>
      </c>
      <c r="H25" s="31" t="s">
        <v>321</v>
      </c>
      <c r="I25" s="32" t="s">
        <v>322</v>
      </c>
      <c r="J25" s="32" t="s">
        <v>338</v>
      </c>
      <c r="K25" s="32" t="s">
        <v>339</v>
      </c>
      <c r="L25" s="33">
        <v>14</v>
      </c>
      <c r="M25" s="34">
        <v>24</v>
      </c>
      <c r="N25" s="35">
        <v>1</v>
      </c>
      <c r="O25" s="36" t="s">
        <v>340</v>
      </c>
      <c r="P25" s="36" t="s">
        <v>341</v>
      </c>
      <c r="Q25" s="45"/>
      <c r="R25" s="45"/>
    </row>
    <row r="26" spans="1:18" ht="202.5" x14ac:dyDescent="0.2">
      <c r="A26" s="28" t="e">
        <v>#VALUE!</v>
      </c>
      <c r="B26" s="28" t="s">
        <v>312</v>
      </c>
      <c r="C26" s="28" t="s">
        <v>302</v>
      </c>
      <c r="D26" s="82" t="s">
        <v>41</v>
      </c>
      <c r="E26" s="29" t="s">
        <v>319</v>
      </c>
      <c r="F26" s="30" t="s">
        <v>292</v>
      </c>
      <c r="G26" s="29" t="s">
        <v>342</v>
      </c>
      <c r="H26" s="31" t="s">
        <v>321</v>
      </c>
      <c r="I26" s="32" t="s">
        <v>322</v>
      </c>
      <c r="J26" s="32" t="s">
        <v>343</v>
      </c>
      <c r="K26" s="32" t="s">
        <v>344</v>
      </c>
      <c r="L26" s="33">
        <v>91</v>
      </c>
      <c r="M26" s="34">
        <v>39</v>
      </c>
      <c r="N26" s="35">
        <v>0.42857142857142855</v>
      </c>
      <c r="O26" s="36" t="s">
        <v>1083</v>
      </c>
      <c r="P26" s="36" t="s">
        <v>1084</v>
      </c>
      <c r="Q26" s="45"/>
      <c r="R26" s="45"/>
    </row>
    <row r="27" spans="1:18" ht="146.25" x14ac:dyDescent="0.2">
      <c r="A27" s="28" t="e">
        <v>#VALUE!</v>
      </c>
      <c r="B27" s="28" t="s">
        <v>312</v>
      </c>
      <c r="C27" s="28" t="s">
        <v>302</v>
      </c>
      <c r="D27" s="82" t="s">
        <v>42</v>
      </c>
      <c r="E27" s="29" t="s">
        <v>319</v>
      </c>
      <c r="F27" s="30" t="s">
        <v>292</v>
      </c>
      <c r="G27" s="29" t="s">
        <v>342</v>
      </c>
      <c r="H27" s="31" t="s">
        <v>321</v>
      </c>
      <c r="I27" s="32" t="s">
        <v>322</v>
      </c>
      <c r="J27" s="32" t="s">
        <v>345</v>
      </c>
      <c r="K27" s="32" t="s">
        <v>346</v>
      </c>
      <c r="L27" s="58">
        <v>1</v>
      </c>
      <c r="M27" s="35">
        <v>0.25</v>
      </c>
      <c r="N27" s="35">
        <v>0.25</v>
      </c>
      <c r="O27" s="36" t="s">
        <v>347</v>
      </c>
      <c r="P27" s="36" t="s">
        <v>348</v>
      </c>
      <c r="Q27" s="45"/>
      <c r="R27" s="45"/>
    </row>
    <row r="28" spans="1:18" ht="146.25" x14ac:dyDescent="0.2">
      <c r="A28" s="28" t="e">
        <v>#VALUE!</v>
      </c>
      <c r="B28" s="28" t="s">
        <v>312</v>
      </c>
      <c r="C28" s="28" t="s">
        <v>302</v>
      </c>
      <c r="D28" s="82" t="s">
        <v>43</v>
      </c>
      <c r="E28" s="29" t="s">
        <v>319</v>
      </c>
      <c r="F28" s="30" t="s">
        <v>292</v>
      </c>
      <c r="G28" s="29" t="s">
        <v>342</v>
      </c>
      <c r="H28" s="31" t="s">
        <v>321</v>
      </c>
      <c r="I28" s="32" t="s">
        <v>322</v>
      </c>
      <c r="J28" s="32" t="s">
        <v>349</v>
      </c>
      <c r="K28" s="32" t="s">
        <v>350</v>
      </c>
      <c r="L28" s="58">
        <v>1</v>
      </c>
      <c r="M28" s="35">
        <v>0.89319999999999999</v>
      </c>
      <c r="N28" s="35">
        <v>0.89319999999999999</v>
      </c>
      <c r="O28" s="36" t="s">
        <v>351</v>
      </c>
      <c r="P28" s="36" t="s">
        <v>352</v>
      </c>
      <c r="Q28" s="45"/>
      <c r="R28" s="45"/>
    </row>
    <row r="29" spans="1:18" ht="348.75" x14ac:dyDescent="0.2">
      <c r="A29" s="28" t="e">
        <v>#VALUE!</v>
      </c>
      <c r="B29" s="28" t="s">
        <v>312</v>
      </c>
      <c r="C29" s="28" t="s">
        <v>302</v>
      </c>
      <c r="D29" s="82" t="s">
        <v>44</v>
      </c>
      <c r="E29" s="29" t="s">
        <v>319</v>
      </c>
      <c r="F29" s="30" t="s">
        <v>292</v>
      </c>
      <c r="G29" s="29" t="s">
        <v>342</v>
      </c>
      <c r="H29" s="31" t="s">
        <v>321</v>
      </c>
      <c r="I29" s="32" t="s">
        <v>322</v>
      </c>
      <c r="J29" s="32" t="s">
        <v>353</v>
      </c>
      <c r="K29" s="32" t="s">
        <v>354</v>
      </c>
      <c r="L29" s="33">
        <v>578</v>
      </c>
      <c r="M29" s="34">
        <v>563</v>
      </c>
      <c r="N29" s="35">
        <v>0.97404844290657444</v>
      </c>
      <c r="O29" s="36" t="s">
        <v>355</v>
      </c>
      <c r="P29" s="64" t="s">
        <v>1118</v>
      </c>
      <c r="Q29" s="45"/>
      <c r="R29" s="45"/>
    </row>
    <row r="30" spans="1:18" ht="112.5" x14ac:dyDescent="0.2">
      <c r="A30" s="28" t="e">
        <v>#VALUE!</v>
      </c>
      <c r="B30" s="28" t="s">
        <v>302</v>
      </c>
      <c r="C30" s="28" t="s">
        <v>303</v>
      </c>
      <c r="D30" s="82" t="s">
        <v>45</v>
      </c>
      <c r="E30" s="29" t="s">
        <v>304</v>
      </c>
      <c r="F30" s="30" t="s">
        <v>305</v>
      </c>
      <c r="G30" s="29" t="s">
        <v>356</v>
      </c>
      <c r="H30" s="31" t="s">
        <v>307</v>
      </c>
      <c r="I30" s="32" t="s">
        <v>322</v>
      </c>
      <c r="J30" s="32" t="s">
        <v>357</v>
      </c>
      <c r="K30" s="32" t="s">
        <v>358</v>
      </c>
      <c r="L30" s="33">
        <v>3500</v>
      </c>
      <c r="M30" s="34">
        <v>3219</v>
      </c>
      <c r="N30" s="35">
        <v>0.79571428571428571</v>
      </c>
      <c r="O30" s="36" t="s">
        <v>359</v>
      </c>
      <c r="P30" s="64" t="s">
        <v>1088</v>
      </c>
      <c r="Q30" s="45"/>
      <c r="R30" s="45"/>
    </row>
    <row r="31" spans="1:18" ht="157.5" x14ac:dyDescent="0.2">
      <c r="A31" s="28" t="e">
        <v>#VALUE!</v>
      </c>
      <c r="B31" s="28" t="s">
        <v>302</v>
      </c>
      <c r="C31" s="28" t="s">
        <v>303</v>
      </c>
      <c r="D31" s="82" t="s">
        <v>46</v>
      </c>
      <c r="E31" s="29" t="s">
        <v>304</v>
      </c>
      <c r="F31" s="30" t="s">
        <v>305</v>
      </c>
      <c r="G31" s="29" t="s">
        <v>356</v>
      </c>
      <c r="H31" s="31" t="s">
        <v>307</v>
      </c>
      <c r="I31" s="32" t="s">
        <v>322</v>
      </c>
      <c r="J31" s="32" t="s">
        <v>360</v>
      </c>
      <c r="K31" s="32" t="s">
        <v>361</v>
      </c>
      <c r="L31" s="58">
        <v>0.8</v>
      </c>
      <c r="M31" s="58">
        <v>0.38</v>
      </c>
      <c r="N31" s="35">
        <v>0.47</v>
      </c>
      <c r="O31" s="36" t="s">
        <v>362</v>
      </c>
      <c r="P31" s="59" t="s">
        <v>363</v>
      </c>
      <c r="Q31" s="45"/>
      <c r="R31" s="45"/>
    </row>
    <row r="32" spans="1:18" ht="90" x14ac:dyDescent="0.2">
      <c r="A32" s="28" t="e">
        <v>#VALUE!</v>
      </c>
      <c r="B32" s="28" t="s">
        <v>302</v>
      </c>
      <c r="C32" s="28" t="s">
        <v>303</v>
      </c>
      <c r="D32" s="82" t="s">
        <v>47</v>
      </c>
      <c r="E32" s="29" t="s">
        <v>304</v>
      </c>
      <c r="F32" s="30" t="s">
        <v>305</v>
      </c>
      <c r="G32" s="29" t="s">
        <v>356</v>
      </c>
      <c r="H32" s="31" t="s">
        <v>307</v>
      </c>
      <c r="I32" s="32" t="s">
        <v>322</v>
      </c>
      <c r="J32" s="32" t="s">
        <v>364</v>
      </c>
      <c r="K32" s="32" t="s">
        <v>365</v>
      </c>
      <c r="L32" s="58">
        <v>1</v>
      </c>
      <c r="M32" s="58">
        <v>0.5</v>
      </c>
      <c r="N32" s="35">
        <v>0.5</v>
      </c>
      <c r="O32" s="36" t="s">
        <v>355</v>
      </c>
      <c r="P32" s="64" t="s">
        <v>1089</v>
      </c>
      <c r="Q32" s="45"/>
      <c r="R32" s="45"/>
    </row>
    <row r="33" spans="1:18" ht="247.5" x14ac:dyDescent="0.2">
      <c r="A33" s="28" t="e">
        <v>#VALUE!</v>
      </c>
      <c r="B33" s="28" t="s">
        <v>290</v>
      </c>
      <c r="C33" s="28" t="s">
        <v>312</v>
      </c>
      <c r="D33" s="82" t="s">
        <v>48</v>
      </c>
      <c r="E33" s="29" t="s">
        <v>291</v>
      </c>
      <c r="F33" s="30" t="s">
        <v>292</v>
      </c>
      <c r="G33" s="29" t="s">
        <v>313</v>
      </c>
      <c r="H33" s="31" t="s">
        <v>314</v>
      </c>
      <c r="I33" s="32" t="s">
        <v>322</v>
      </c>
      <c r="J33" s="32" t="s">
        <v>366</v>
      </c>
      <c r="K33" s="32" t="s">
        <v>367</v>
      </c>
      <c r="L33" s="33">
        <v>20000</v>
      </c>
      <c r="M33" s="34">
        <v>2505</v>
      </c>
      <c r="N33" s="35">
        <v>0.12525</v>
      </c>
      <c r="O33" s="36" t="s">
        <v>368</v>
      </c>
      <c r="P33" s="36" t="s">
        <v>369</v>
      </c>
      <c r="Q33" s="45"/>
      <c r="R33" s="45"/>
    </row>
    <row r="34" spans="1:18" ht="123.75" x14ac:dyDescent="0.2">
      <c r="A34" s="28" t="e">
        <v>#VALUE!</v>
      </c>
      <c r="B34" s="28" t="s">
        <v>290</v>
      </c>
      <c r="C34" s="28" t="s">
        <v>312</v>
      </c>
      <c r="D34" s="82" t="s">
        <v>49</v>
      </c>
      <c r="E34" s="29" t="s">
        <v>291</v>
      </c>
      <c r="F34" s="30" t="s">
        <v>292</v>
      </c>
      <c r="G34" s="29" t="s">
        <v>313</v>
      </c>
      <c r="H34" s="31" t="s">
        <v>314</v>
      </c>
      <c r="I34" s="32" t="s">
        <v>322</v>
      </c>
      <c r="J34" s="32" t="s">
        <v>370</v>
      </c>
      <c r="K34" s="32" t="s">
        <v>371</v>
      </c>
      <c r="L34" s="33">
        <v>60</v>
      </c>
      <c r="M34" s="47">
        <v>26</v>
      </c>
      <c r="N34" s="35">
        <v>0.43333333333333335</v>
      </c>
      <c r="O34" s="36" t="s">
        <v>372</v>
      </c>
      <c r="P34" s="36" t="s">
        <v>373</v>
      </c>
      <c r="Q34" s="45"/>
      <c r="R34" s="45"/>
    </row>
    <row r="35" spans="1:18" ht="225" x14ac:dyDescent="0.2">
      <c r="A35" s="28" t="e">
        <v>#VALUE!</v>
      </c>
      <c r="B35" s="28" t="s">
        <v>290</v>
      </c>
      <c r="C35" s="28" t="s">
        <v>312</v>
      </c>
      <c r="D35" s="82" t="s">
        <v>50</v>
      </c>
      <c r="E35" s="29" t="s">
        <v>291</v>
      </c>
      <c r="F35" s="30" t="s">
        <v>292</v>
      </c>
      <c r="G35" s="29" t="s">
        <v>313</v>
      </c>
      <c r="H35" s="31" t="s">
        <v>314</v>
      </c>
      <c r="I35" s="32" t="s">
        <v>322</v>
      </c>
      <c r="J35" s="32" t="s">
        <v>374</v>
      </c>
      <c r="K35" s="32" t="s">
        <v>375</v>
      </c>
      <c r="L35" s="35">
        <v>1</v>
      </c>
      <c r="M35" s="48">
        <v>0.31912499999999999</v>
      </c>
      <c r="N35" s="35">
        <v>0.31912499999999999</v>
      </c>
      <c r="O35" s="36" t="s">
        <v>376</v>
      </c>
      <c r="P35" s="36" t="s">
        <v>377</v>
      </c>
      <c r="Q35" s="45"/>
      <c r="R35" s="45"/>
    </row>
    <row r="36" spans="1:18" ht="101.25" x14ac:dyDescent="0.2">
      <c r="A36" s="28" t="e">
        <v>#VALUE!</v>
      </c>
      <c r="B36" s="28" t="s">
        <v>290</v>
      </c>
      <c r="C36" s="28" t="s">
        <v>312</v>
      </c>
      <c r="D36" s="82" t="s">
        <v>51</v>
      </c>
      <c r="E36" s="29" t="s">
        <v>291</v>
      </c>
      <c r="F36" s="30" t="s">
        <v>292</v>
      </c>
      <c r="G36" s="29" t="s">
        <v>313</v>
      </c>
      <c r="H36" s="31" t="s">
        <v>314</v>
      </c>
      <c r="I36" s="32" t="s">
        <v>322</v>
      </c>
      <c r="J36" s="32" t="s">
        <v>378</v>
      </c>
      <c r="K36" s="32" t="s">
        <v>379</v>
      </c>
      <c r="L36" s="49">
        <v>120151913621</v>
      </c>
      <c r="M36" s="49">
        <v>47860954869.089996</v>
      </c>
      <c r="N36" s="61">
        <v>0.39833701708704972</v>
      </c>
      <c r="O36" s="36" t="s">
        <v>380</v>
      </c>
      <c r="P36" s="36" t="s">
        <v>381</v>
      </c>
      <c r="Q36" s="45"/>
      <c r="R36" s="45"/>
    </row>
    <row r="37" spans="1:18" ht="123.75" x14ac:dyDescent="0.2">
      <c r="A37" s="28" t="e">
        <v>#VALUE!</v>
      </c>
      <c r="B37" s="28" t="s">
        <v>290</v>
      </c>
      <c r="C37" s="28" t="s">
        <v>312</v>
      </c>
      <c r="D37" s="82" t="s">
        <v>52</v>
      </c>
      <c r="E37" s="29" t="s">
        <v>291</v>
      </c>
      <c r="F37" s="30" t="s">
        <v>292</v>
      </c>
      <c r="G37" s="29" t="s">
        <v>313</v>
      </c>
      <c r="H37" s="31" t="s">
        <v>314</v>
      </c>
      <c r="I37" s="32" t="s">
        <v>322</v>
      </c>
      <c r="J37" s="32" t="s">
        <v>382</v>
      </c>
      <c r="K37" s="32" t="s">
        <v>383</v>
      </c>
      <c r="L37" s="49">
        <v>159489124883</v>
      </c>
      <c r="M37" s="49">
        <v>71753136377.169998</v>
      </c>
      <c r="N37" s="35">
        <v>0.44989359888837277</v>
      </c>
      <c r="O37" s="36" t="s">
        <v>355</v>
      </c>
      <c r="P37" s="36" t="s">
        <v>384</v>
      </c>
      <c r="Q37" s="45"/>
      <c r="R37" s="45"/>
    </row>
    <row r="38" spans="1:18" ht="146.25" x14ac:dyDescent="0.2">
      <c r="A38" s="28" t="e">
        <v>#VALUE!</v>
      </c>
      <c r="B38" s="28" t="s">
        <v>302</v>
      </c>
      <c r="C38" s="28" t="s">
        <v>269</v>
      </c>
      <c r="D38" s="82" t="s">
        <v>53</v>
      </c>
      <c r="E38" s="29" t="s">
        <v>304</v>
      </c>
      <c r="F38" s="30" t="s">
        <v>305</v>
      </c>
      <c r="G38" s="29" t="s">
        <v>356</v>
      </c>
      <c r="H38" s="31" t="s">
        <v>273</v>
      </c>
      <c r="I38" s="32" t="s">
        <v>322</v>
      </c>
      <c r="J38" s="32" t="s">
        <v>385</v>
      </c>
      <c r="K38" s="32" t="s">
        <v>386</v>
      </c>
      <c r="L38" s="35">
        <v>0.9</v>
      </c>
      <c r="M38" s="58">
        <v>0.45</v>
      </c>
      <c r="N38" s="35">
        <v>0.5</v>
      </c>
      <c r="O38" s="36" t="s">
        <v>1057</v>
      </c>
      <c r="P38" s="36" t="s">
        <v>1058</v>
      </c>
      <c r="Q38" s="45"/>
      <c r="R38" s="45"/>
    </row>
    <row r="39" spans="1:18" ht="157.5" x14ac:dyDescent="0.2">
      <c r="A39" s="28" t="e">
        <v>#VALUE!</v>
      </c>
      <c r="B39" s="28" t="s">
        <v>290</v>
      </c>
      <c r="C39" s="28" t="s">
        <v>312</v>
      </c>
      <c r="D39" s="82" t="s">
        <v>54</v>
      </c>
      <c r="E39" s="29" t="s">
        <v>291</v>
      </c>
      <c r="F39" s="30" t="s">
        <v>292</v>
      </c>
      <c r="G39" s="29" t="s">
        <v>313</v>
      </c>
      <c r="H39" s="31" t="s">
        <v>314</v>
      </c>
      <c r="I39" s="32" t="s">
        <v>322</v>
      </c>
      <c r="J39" s="32" t="s">
        <v>315</v>
      </c>
      <c r="K39" s="32" t="s">
        <v>316</v>
      </c>
      <c r="L39" s="49">
        <v>6328236428.9744997</v>
      </c>
      <c r="M39" s="49">
        <v>59738505.157051399</v>
      </c>
      <c r="N39" s="60">
        <v>7.9000000000000008E-3</v>
      </c>
      <c r="O39" s="64" t="s">
        <v>1090</v>
      </c>
      <c r="P39" s="59" t="s">
        <v>1059</v>
      </c>
      <c r="Q39" s="45"/>
      <c r="R39" s="45"/>
    </row>
    <row r="40" spans="1:18" ht="409.5" x14ac:dyDescent="0.2">
      <c r="A40" s="28" t="e">
        <v>#VALUE!</v>
      </c>
      <c r="B40" s="28" t="s">
        <v>290</v>
      </c>
      <c r="C40" s="28" t="s">
        <v>312</v>
      </c>
      <c r="D40" s="82" t="s">
        <v>55</v>
      </c>
      <c r="E40" s="29" t="s">
        <v>291</v>
      </c>
      <c r="F40" s="30" t="s">
        <v>292</v>
      </c>
      <c r="G40" s="29" t="s">
        <v>313</v>
      </c>
      <c r="H40" s="38" t="s">
        <v>314</v>
      </c>
      <c r="I40" s="39" t="s">
        <v>387</v>
      </c>
      <c r="J40" s="39" t="s">
        <v>388</v>
      </c>
      <c r="K40" s="39" t="s">
        <v>389</v>
      </c>
      <c r="L40" s="40">
        <v>60</v>
      </c>
      <c r="M40" s="41">
        <v>31</v>
      </c>
      <c r="N40" s="42">
        <v>0.51666666666666672</v>
      </c>
      <c r="O40" s="36" t="s">
        <v>390</v>
      </c>
      <c r="P40" s="36" t="s">
        <v>391</v>
      </c>
      <c r="Q40" s="45"/>
      <c r="R40" s="45"/>
    </row>
    <row r="41" spans="1:18" ht="303.75" x14ac:dyDescent="0.2">
      <c r="A41" s="28" t="e">
        <v>#VALUE!</v>
      </c>
      <c r="B41" s="28" t="s">
        <v>290</v>
      </c>
      <c r="C41" s="28" t="s">
        <v>312</v>
      </c>
      <c r="D41" s="82" t="s">
        <v>56</v>
      </c>
      <c r="E41" s="29" t="s">
        <v>291</v>
      </c>
      <c r="F41" s="30" t="s">
        <v>292</v>
      </c>
      <c r="G41" s="29" t="s">
        <v>313</v>
      </c>
      <c r="H41" s="38" t="s">
        <v>314</v>
      </c>
      <c r="I41" s="39" t="s">
        <v>387</v>
      </c>
      <c r="J41" s="39" t="s">
        <v>392</v>
      </c>
      <c r="K41" s="39" t="s">
        <v>393</v>
      </c>
      <c r="L41" s="40">
        <v>8</v>
      </c>
      <c r="M41" s="41">
        <v>4</v>
      </c>
      <c r="N41" s="42">
        <v>0.5</v>
      </c>
      <c r="O41" s="36" t="s">
        <v>394</v>
      </c>
      <c r="P41" s="36" t="s">
        <v>395</v>
      </c>
      <c r="Q41" s="45"/>
      <c r="R41" s="45"/>
    </row>
    <row r="42" spans="1:18" ht="292.5" x14ac:dyDescent="0.2">
      <c r="A42" s="28" t="e">
        <v>#VALUE!</v>
      </c>
      <c r="B42" s="28" t="s">
        <v>290</v>
      </c>
      <c r="C42" s="28" t="s">
        <v>312</v>
      </c>
      <c r="D42" s="82" t="s">
        <v>57</v>
      </c>
      <c r="E42" s="29" t="s">
        <v>291</v>
      </c>
      <c r="F42" s="30" t="s">
        <v>292</v>
      </c>
      <c r="G42" s="29" t="s">
        <v>313</v>
      </c>
      <c r="H42" s="38" t="s">
        <v>314</v>
      </c>
      <c r="I42" s="39" t="s">
        <v>387</v>
      </c>
      <c r="J42" s="39" t="s">
        <v>396</v>
      </c>
      <c r="K42" s="39" t="s">
        <v>397</v>
      </c>
      <c r="L42" s="42">
        <v>1</v>
      </c>
      <c r="M42" s="42">
        <v>0.5</v>
      </c>
      <c r="N42" s="42">
        <v>0.5</v>
      </c>
      <c r="O42" s="36" t="s">
        <v>355</v>
      </c>
      <c r="P42" s="36" t="s">
        <v>398</v>
      </c>
      <c r="Q42" s="45"/>
      <c r="R42" s="45"/>
    </row>
    <row r="43" spans="1:18" ht="112.5" x14ac:dyDescent="0.2">
      <c r="A43" s="28" t="e">
        <v>#VALUE!</v>
      </c>
      <c r="B43" s="28" t="s">
        <v>290</v>
      </c>
      <c r="C43" s="28" t="s">
        <v>312</v>
      </c>
      <c r="D43" s="82" t="s">
        <v>58</v>
      </c>
      <c r="E43" s="29" t="s">
        <v>291</v>
      </c>
      <c r="F43" s="30" t="s">
        <v>292</v>
      </c>
      <c r="G43" s="29" t="s">
        <v>313</v>
      </c>
      <c r="H43" s="38" t="s">
        <v>314</v>
      </c>
      <c r="I43" s="39" t="s">
        <v>387</v>
      </c>
      <c r="J43" s="39" t="s">
        <v>399</v>
      </c>
      <c r="K43" s="39" t="s">
        <v>400</v>
      </c>
      <c r="L43" s="40">
        <v>9</v>
      </c>
      <c r="M43" s="41">
        <v>0</v>
      </c>
      <c r="N43" s="42">
        <v>0</v>
      </c>
      <c r="O43" s="36" t="s">
        <v>355</v>
      </c>
      <c r="P43" s="36" t="s">
        <v>1060</v>
      </c>
      <c r="Q43" s="45"/>
      <c r="R43" s="45"/>
    </row>
    <row r="44" spans="1:18" ht="78.75" x14ac:dyDescent="0.2">
      <c r="A44" s="28" t="e">
        <v>#VALUE!</v>
      </c>
      <c r="B44" s="28" t="s">
        <v>269</v>
      </c>
      <c r="C44" s="28" t="s">
        <v>269</v>
      </c>
      <c r="D44" s="82" t="s">
        <v>59</v>
      </c>
      <c r="E44" s="29" t="s">
        <v>270</v>
      </c>
      <c r="F44" s="30" t="s">
        <v>271</v>
      </c>
      <c r="G44" s="29" t="s">
        <v>285</v>
      </c>
      <c r="H44" s="38" t="s">
        <v>273</v>
      </c>
      <c r="I44" s="39" t="s">
        <v>387</v>
      </c>
      <c r="J44" s="39" t="s">
        <v>401</v>
      </c>
      <c r="K44" s="39" t="s">
        <v>402</v>
      </c>
      <c r="L44" s="40">
        <v>4</v>
      </c>
      <c r="M44" s="41">
        <v>2</v>
      </c>
      <c r="N44" s="42">
        <v>0.5</v>
      </c>
      <c r="O44" s="36" t="s">
        <v>403</v>
      </c>
      <c r="P44" s="36" t="s">
        <v>404</v>
      </c>
      <c r="Q44" s="45"/>
      <c r="R44" s="45"/>
    </row>
    <row r="45" spans="1:18" ht="78.75" x14ac:dyDescent="0.2">
      <c r="A45" s="28" t="e">
        <v>#VALUE!</v>
      </c>
      <c r="B45" s="28" t="s">
        <v>269</v>
      </c>
      <c r="C45" s="28" t="s">
        <v>269</v>
      </c>
      <c r="D45" s="82" t="s">
        <v>60</v>
      </c>
      <c r="E45" s="29" t="s">
        <v>270</v>
      </c>
      <c r="F45" s="30" t="s">
        <v>271</v>
      </c>
      <c r="G45" s="29" t="s">
        <v>285</v>
      </c>
      <c r="H45" s="38" t="s">
        <v>273</v>
      </c>
      <c r="I45" s="39" t="s">
        <v>387</v>
      </c>
      <c r="J45" s="39" t="s">
        <v>405</v>
      </c>
      <c r="K45" s="39" t="s">
        <v>406</v>
      </c>
      <c r="L45" s="40">
        <v>4</v>
      </c>
      <c r="M45" s="41">
        <v>2</v>
      </c>
      <c r="N45" s="42">
        <v>0.5</v>
      </c>
      <c r="O45" s="36" t="s">
        <v>407</v>
      </c>
      <c r="P45" s="36" t="s">
        <v>408</v>
      </c>
      <c r="Q45" s="45"/>
      <c r="R45" s="45"/>
    </row>
    <row r="46" spans="1:18" ht="78.75" x14ac:dyDescent="0.2">
      <c r="A46" s="28" t="e">
        <v>#VALUE!</v>
      </c>
      <c r="B46" s="28" t="s">
        <v>269</v>
      </c>
      <c r="C46" s="28" t="s">
        <v>269</v>
      </c>
      <c r="D46" s="82" t="s">
        <v>61</v>
      </c>
      <c r="E46" s="29" t="s">
        <v>270</v>
      </c>
      <c r="F46" s="30" t="s">
        <v>271</v>
      </c>
      <c r="G46" s="29" t="s">
        <v>285</v>
      </c>
      <c r="H46" s="38" t="s">
        <v>273</v>
      </c>
      <c r="I46" s="39" t="s">
        <v>387</v>
      </c>
      <c r="J46" s="39" t="s">
        <v>409</v>
      </c>
      <c r="K46" s="39" t="s">
        <v>410</v>
      </c>
      <c r="L46" s="40">
        <v>4</v>
      </c>
      <c r="M46" s="41">
        <v>2</v>
      </c>
      <c r="N46" s="42">
        <v>0.5</v>
      </c>
      <c r="O46" s="36" t="s">
        <v>411</v>
      </c>
      <c r="P46" s="36" t="s">
        <v>412</v>
      </c>
      <c r="Q46" s="45"/>
      <c r="R46" s="45"/>
    </row>
    <row r="47" spans="1:18" ht="168.75" x14ac:dyDescent="0.2">
      <c r="A47" s="28" t="e">
        <v>#VALUE!</v>
      </c>
      <c r="B47" s="28" t="s">
        <v>290</v>
      </c>
      <c r="C47" s="28" t="s">
        <v>290</v>
      </c>
      <c r="D47" s="82" t="s">
        <v>62</v>
      </c>
      <c r="E47" s="29" t="s">
        <v>291</v>
      </c>
      <c r="F47" s="30" t="s">
        <v>292</v>
      </c>
      <c r="G47" s="29" t="s">
        <v>313</v>
      </c>
      <c r="H47" s="38" t="s">
        <v>294</v>
      </c>
      <c r="I47" s="39" t="s">
        <v>387</v>
      </c>
      <c r="J47" s="39" t="s">
        <v>413</v>
      </c>
      <c r="K47" s="39" t="s">
        <v>414</v>
      </c>
      <c r="L47" s="40">
        <v>140</v>
      </c>
      <c r="M47" s="41">
        <v>71</v>
      </c>
      <c r="N47" s="50">
        <v>0.50714285714285712</v>
      </c>
      <c r="O47" s="36" t="s">
        <v>415</v>
      </c>
      <c r="P47" s="36" t="s">
        <v>416</v>
      </c>
      <c r="Q47" s="45"/>
      <c r="R47" s="45"/>
    </row>
    <row r="48" spans="1:18" ht="315" x14ac:dyDescent="0.2">
      <c r="A48" s="28" t="e">
        <v>#VALUE!</v>
      </c>
      <c r="B48" s="28" t="s">
        <v>290</v>
      </c>
      <c r="C48" s="28" t="s">
        <v>290</v>
      </c>
      <c r="D48" s="82" t="s">
        <v>63</v>
      </c>
      <c r="E48" s="29" t="s">
        <v>291</v>
      </c>
      <c r="F48" s="30" t="s">
        <v>292</v>
      </c>
      <c r="G48" s="29" t="s">
        <v>313</v>
      </c>
      <c r="H48" s="38" t="s">
        <v>294</v>
      </c>
      <c r="I48" s="39" t="s">
        <v>387</v>
      </c>
      <c r="J48" s="39" t="s">
        <v>417</v>
      </c>
      <c r="K48" s="39" t="s">
        <v>418</v>
      </c>
      <c r="L48" s="42">
        <v>1</v>
      </c>
      <c r="M48" s="50">
        <v>0.49249999999999999</v>
      </c>
      <c r="N48" s="42">
        <v>0.49249999999999999</v>
      </c>
      <c r="O48" s="36" t="s">
        <v>419</v>
      </c>
      <c r="P48" s="36" t="s">
        <v>420</v>
      </c>
      <c r="Q48" s="45"/>
      <c r="R48" s="45"/>
    </row>
    <row r="49" spans="1:18" ht="409.5" x14ac:dyDescent="0.2">
      <c r="A49" s="28" t="e">
        <v>#VALUE!</v>
      </c>
      <c r="B49" s="28" t="s">
        <v>290</v>
      </c>
      <c r="C49" s="28" t="s">
        <v>290</v>
      </c>
      <c r="D49" s="82" t="s">
        <v>64</v>
      </c>
      <c r="E49" s="29" t="s">
        <v>291</v>
      </c>
      <c r="F49" s="30" t="s">
        <v>292</v>
      </c>
      <c r="G49" s="29" t="s">
        <v>313</v>
      </c>
      <c r="H49" s="38" t="s">
        <v>294</v>
      </c>
      <c r="I49" s="39" t="s">
        <v>387</v>
      </c>
      <c r="J49" s="39" t="s">
        <v>421</v>
      </c>
      <c r="K49" s="39" t="s">
        <v>422</v>
      </c>
      <c r="L49" s="40">
        <v>24</v>
      </c>
      <c r="M49" s="41">
        <v>19</v>
      </c>
      <c r="N49" s="42">
        <v>0.79166666666666663</v>
      </c>
      <c r="O49" s="36" t="s">
        <v>423</v>
      </c>
      <c r="P49" s="36" t="s">
        <v>424</v>
      </c>
      <c r="Q49" s="45"/>
      <c r="R49" s="45"/>
    </row>
    <row r="50" spans="1:18" ht="409.5" x14ac:dyDescent="0.2">
      <c r="A50" s="28" t="e">
        <v>#VALUE!</v>
      </c>
      <c r="B50" s="28" t="s">
        <v>302</v>
      </c>
      <c r="C50" s="28" t="s">
        <v>303</v>
      </c>
      <c r="D50" s="82" t="s">
        <v>65</v>
      </c>
      <c r="E50" s="29" t="s">
        <v>304</v>
      </c>
      <c r="F50" s="30" t="s">
        <v>305</v>
      </c>
      <c r="G50" s="29" t="s">
        <v>306</v>
      </c>
      <c r="H50" s="38" t="s">
        <v>307</v>
      </c>
      <c r="I50" s="39" t="s">
        <v>387</v>
      </c>
      <c r="J50" s="39" t="s">
        <v>425</v>
      </c>
      <c r="K50" s="39" t="s">
        <v>426</v>
      </c>
      <c r="L50" s="40">
        <v>17</v>
      </c>
      <c r="M50" s="41">
        <v>14</v>
      </c>
      <c r="N50" s="50">
        <v>0.82352941176470584</v>
      </c>
      <c r="O50" s="36" t="s">
        <v>355</v>
      </c>
      <c r="P50" s="36" t="s">
        <v>427</v>
      </c>
      <c r="Q50" s="45"/>
      <c r="R50" s="45"/>
    </row>
    <row r="51" spans="1:18" ht="90" x14ac:dyDescent="0.2">
      <c r="A51" s="28" t="e">
        <v>#VALUE!</v>
      </c>
      <c r="B51" s="28" t="s">
        <v>269</v>
      </c>
      <c r="C51" s="28" t="s">
        <v>269</v>
      </c>
      <c r="D51" s="82" t="s">
        <v>66</v>
      </c>
      <c r="E51" s="29" t="s">
        <v>270</v>
      </c>
      <c r="F51" s="30" t="s">
        <v>271</v>
      </c>
      <c r="G51" s="29" t="s">
        <v>285</v>
      </c>
      <c r="H51" s="38" t="s">
        <v>273</v>
      </c>
      <c r="I51" s="39" t="s">
        <v>428</v>
      </c>
      <c r="J51" s="39" t="s">
        <v>429</v>
      </c>
      <c r="K51" s="39" t="s">
        <v>430</v>
      </c>
      <c r="L51" s="40">
        <v>6</v>
      </c>
      <c r="M51" s="65">
        <v>3</v>
      </c>
      <c r="N51" s="42">
        <v>0.5</v>
      </c>
      <c r="O51" s="36" t="s">
        <v>431</v>
      </c>
      <c r="P51" s="36" t="s">
        <v>432</v>
      </c>
      <c r="Q51" s="45"/>
      <c r="R51" s="45"/>
    </row>
    <row r="52" spans="1:18" ht="78.75" x14ac:dyDescent="0.2">
      <c r="A52" s="28" t="e">
        <v>#VALUE!</v>
      </c>
      <c r="B52" s="28" t="s">
        <v>269</v>
      </c>
      <c r="C52" s="28" t="s">
        <v>269</v>
      </c>
      <c r="D52" s="82" t="s">
        <v>67</v>
      </c>
      <c r="E52" s="29" t="s">
        <v>270</v>
      </c>
      <c r="F52" s="30" t="s">
        <v>271</v>
      </c>
      <c r="G52" s="29" t="s">
        <v>285</v>
      </c>
      <c r="H52" s="38" t="s">
        <v>273</v>
      </c>
      <c r="I52" s="39" t="s">
        <v>428</v>
      </c>
      <c r="J52" s="39" t="s">
        <v>433</v>
      </c>
      <c r="K52" s="39" t="s">
        <v>434</v>
      </c>
      <c r="L52" s="42">
        <v>1</v>
      </c>
      <c r="M52" s="42">
        <v>0.5</v>
      </c>
      <c r="N52" s="42">
        <v>0.5</v>
      </c>
      <c r="O52" s="36" t="s">
        <v>355</v>
      </c>
      <c r="P52" s="36" t="s">
        <v>435</v>
      </c>
      <c r="Q52" s="45"/>
      <c r="R52" s="45"/>
    </row>
    <row r="53" spans="1:18" ht="78.75" x14ac:dyDescent="0.2">
      <c r="A53" s="28" t="e">
        <v>#VALUE!</v>
      </c>
      <c r="B53" s="28" t="s">
        <v>269</v>
      </c>
      <c r="C53" s="28" t="s">
        <v>269</v>
      </c>
      <c r="D53" s="82" t="s">
        <v>68</v>
      </c>
      <c r="E53" s="29" t="s">
        <v>270</v>
      </c>
      <c r="F53" s="30" t="s">
        <v>271</v>
      </c>
      <c r="G53" s="29" t="s">
        <v>285</v>
      </c>
      <c r="H53" s="38" t="s">
        <v>273</v>
      </c>
      <c r="I53" s="39" t="s">
        <v>428</v>
      </c>
      <c r="J53" s="39" t="s">
        <v>436</v>
      </c>
      <c r="K53" s="39" t="s">
        <v>437</v>
      </c>
      <c r="L53" s="42">
        <v>1</v>
      </c>
      <c r="M53" s="42">
        <v>0.5</v>
      </c>
      <c r="N53" s="42">
        <v>0.5</v>
      </c>
      <c r="O53" s="36" t="s">
        <v>438</v>
      </c>
      <c r="P53" s="36" t="s">
        <v>439</v>
      </c>
      <c r="Q53" s="45"/>
      <c r="R53" s="45"/>
    </row>
    <row r="54" spans="1:18" ht="135" x14ac:dyDescent="0.2">
      <c r="A54" s="28" t="e">
        <v>#VALUE!</v>
      </c>
      <c r="B54" s="28" t="s">
        <v>269</v>
      </c>
      <c r="C54" s="28" t="s">
        <v>269</v>
      </c>
      <c r="D54" s="82" t="s">
        <v>69</v>
      </c>
      <c r="E54" s="29" t="s">
        <v>270</v>
      </c>
      <c r="F54" s="30" t="s">
        <v>271</v>
      </c>
      <c r="G54" s="29" t="s">
        <v>285</v>
      </c>
      <c r="H54" s="38" t="s">
        <v>273</v>
      </c>
      <c r="I54" s="39" t="s">
        <v>428</v>
      </c>
      <c r="J54" s="39" t="s">
        <v>440</v>
      </c>
      <c r="K54" s="39" t="s">
        <v>441</v>
      </c>
      <c r="L54" s="46">
        <v>12000000000</v>
      </c>
      <c r="M54" s="46">
        <v>3676740767</v>
      </c>
      <c r="N54" s="42">
        <v>0.30639506391666665</v>
      </c>
      <c r="O54" s="36" t="s">
        <v>442</v>
      </c>
      <c r="P54" s="36" t="s">
        <v>443</v>
      </c>
      <c r="Q54" s="45"/>
      <c r="R54" s="45"/>
    </row>
    <row r="55" spans="1:18" ht="135" x14ac:dyDescent="0.2">
      <c r="A55" s="28" t="e">
        <v>#VALUE!</v>
      </c>
      <c r="B55" s="28" t="s">
        <v>269</v>
      </c>
      <c r="C55" s="28" t="s">
        <v>269</v>
      </c>
      <c r="D55" s="82" t="s">
        <v>70</v>
      </c>
      <c r="E55" s="29" t="s">
        <v>270</v>
      </c>
      <c r="F55" s="30" t="s">
        <v>271</v>
      </c>
      <c r="G55" s="29" t="s">
        <v>285</v>
      </c>
      <c r="H55" s="38" t="s">
        <v>273</v>
      </c>
      <c r="I55" s="39" t="s">
        <v>428</v>
      </c>
      <c r="J55" s="39" t="s">
        <v>444</v>
      </c>
      <c r="K55" s="39" t="s">
        <v>445</v>
      </c>
      <c r="L55" s="40">
        <v>6000</v>
      </c>
      <c r="M55" s="41">
        <v>2253</v>
      </c>
      <c r="N55" s="42">
        <v>0.3755</v>
      </c>
      <c r="O55" s="64" t="s">
        <v>1091</v>
      </c>
      <c r="P55" s="64" t="s">
        <v>1092</v>
      </c>
      <c r="Q55" s="45"/>
      <c r="R55" s="45"/>
    </row>
    <row r="56" spans="1:18" ht="78.75" x14ac:dyDescent="0.2">
      <c r="A56" s="28" t="e">
        <v>#VALUE!</v>
      </c>
      <c r="B56" s="28" t="s">
        <v>269</v>
      </c>
      <c r="C56" s="28" t="s">
        <v>269</v>
      </c>
      <c r="D56" s="82" t="s">
        <v>71</v>
      </c>
      <c r="E56" s="29" t="s">
        <v>270</v>
      </c>
      <c r="F56" s="30" t="s">
        <v>271</v>
      </c>
      <c r="G56" s="29" t="s">
        <v>285</v>
      </c>
      <c r="H56" s="38" t="s">
        <v>273</v>
      </c>
      <c r="I56" s="39" t="s">
        <v>428</v>
      </c>
      <c r="J56" s="39" t="s">
        <v>446</v>
      </c>
      <c r="K56" s="39" t="s">
        <v>447</v>
      </c>
      <c r="L56" s="42">
        <v>1</v>
      </c>
      <c r="M56" s="42">
        <v>0.5</v>
      </c>
      <c r="N56" s="42">
        <v>0.5</v>
      </c>
      <c r="O56" s="36" t="s">
        <v>448</v>
      </c>
      <c r="P56" s="36" t="s">
        <v>1061</v>
      </c>
      <c r="Q56" s="45"/>
      <c r="R56" s="45"/>
    </row>
    <row r="57" spans="1:18" ht="78.75" x14ac:dyDescent="0.2">
      <c r="A57" s="28" t="e">
        <v>#VALUE!</v>
      </c>
      <c r="B57" s="28" t="s">
        <v>269</v>
      </c>
      <c r="C57" s="28" t="s">
        <v>269</v>
      </c>
      <c r="D57" s="82" t="s">
        <v>72</v>
      </c>
      <c r="E57" s="29" t="s">
        <v>270</v>
      </c>
      <c r="F57" s="30" t="s">
        <v>271</v>
      </c>
      <c r="G57" s="29" t="s">
        <v>285</v>
      </c>
      <c r="H57" s="38" t="s">
        <v>273</v>
      </c>
      <c r="I57" s="39" t="s">
        <v>428</v>
      </c>
      <c r="J57" s="39" t="s">
        <v>449</v>
      </c>
      <c r="K57" s="39" t="s">
        <v>450</v>
      </c>
      <c r="L57" s="42">
        <v>1</v>
      </c>
      <c r="M57" s="42">
        <v>0.5</v>
      </c>
      <c r="N57" s="42">
        <v>0.5</v>
      </c>
      <c r="O57" s="36" t="s">
        <v>451</v>
      </c>
      <c r="P57" s="36" t="s">
        <v>452</v>
      </c>
      <c r="Q57" s="45"/>
      <c r="R57" s="45"/>
    </row>
    <row r="58" spans="1:18" ht="78.75" x14ac:dyDescent="0.2">
      <c r="A58" s="28" t="e">
        <v>#VALUE!</v>
      </c>
      <c r="B58" s="28" t="s">
        <v>269</v>
      </c>
      <c r="C58" s="28" t="s">
        <v>269</v>
      </c>
      <c r="D58" s="82" t="s">
        <v>73</v>
      </c>
      <c r="E58" s="29" t="s">
        <v>270</v>
      </c>
      <c r="F58" s="30" t="s">
        <v>271</v>
      </c>
      <c r="G58" s="29" t="s">
        <v>285</v>
      </c>
      <c r="H58" s="38" t="s">
        <v>273</v>
      </c>
      <c r="I58" s="39" t="s">
        <v>428</v>
      </c>
      <c r="J58" s="39" t="s">
        <v>453</v>
      </c>
      <c r="K58" s="39" t="s">
        <v>454</v>
      </c>
      <c r="L58" s="42">
        <v>1</v>
      </c>
      <c r="M58" s="42">
        <v>0.5</v>
      </c>
      <c r="N58" s="42">
        <v>0.5</v>
      </c>
      <c r="O58" s="36" t="s">
        <v>355</v>
      </c>
      <c r="P58" s="36" t="s">
        <v>455</v>
      </c>
      <c r="Q58" s="45"/>
      <c r="R58" s="45"/>
    </row>
    <row r="59" spans="1:18" ht="78.75" x14ac:dyDescent="0.2">
      <c r="A59" s="28" t="e">
        <v>#VALUE!</v>
      </c>
      <c r="B59" s="28" t="s">
        <v>269</v>
      </c>
      <c r="C59" s="28" t="s">
        <v>269</v>
      </c>
      <c r="D59" s="82" t="s">
        <v>74</v>
      </c>
      <c r="E59" s="29" t="s">
        <v>270</v>
      </c>
      <c r="F59" s="30" t="s">
        <v>271</v>
      </c>
      <c r="G59" s="29" t="s">
        <v>285</v>
      </c>
      <c r="H59" s="38" t="s">
        <v>273</v>
      </c>
      <c r="I59" s="39" t="s">
        <v>428</v>
      </c>
      <c r="J59" s="39" t="s">
        <v>456</v>
      </c>
      <c r="K59" s="39" t="s">
        <v>457</v>
      </c>
      <c r="L59" s="40">
        <v>6</v>
      </c>
      <c r="M59" s="41">
        <v>0</v>
      </c>
      <c r="N59" s="42">
        <v>0</v>
      </c>
      <c r="O59" s="36" t="s">
        <v>355</v>
      </c>
      <c r="P59" s="36" t="s">
        <v>355</v>
      </c>
      <c r="Q59" s="45"/>
      <c r="R59" s="45"/>
    </row>
    <row r="60" spans="1:18" ht="56.25" x14ac:dyDescent="0.2">
      <c r="A60" s="28" t="e">
        <v>#VALUE!</v>
      </c>
      <c r="B60" s="28" t="s">
        <v>290</v>
      </c>
      <c r="C60" s="28" t="s">
        <v>312</v>
      </c>
      <c r="D60" s="82" t="s">
        <v>75</v>
      </c>
      <c r="E60" s="29" t="s">
        <v>291</v>
      </c>
      <c r="F60" s="30" t="s">
        <v>292</v>
      </c>
      <c r="G60" s="29" t="s">
        <v>313</v>
      </c>
      <c r="H60" s="38" t="s">
        <v>314</v>
      </c>
      <c r="I60" s="39" t="s">
        <v>428</v>
      </c>
      <c r="J60" s="39" t="s">
        <v>315</v>
      </c>
      <c r="K60" s="39" t="s">
        <v>316</v>
      </c>
      <c r="L60" s="46">
        <v>164881753.11000001</v>
      </c>
      <c r="M60" s="46">
        <v>59642388</v>
      </c>
      <c r="N60" s="42">
        <v>0.36172824994291447</v>
      </c>
      <c r="O60" s="36" t="s">
        <v>1063</v>
      </c>
      <c r="P60" s="36" t="s">
        <v>1062</v>
      </c>
      <c r="Q60" s="45"/>
      <c r="R60" s="45"/>
    </row>
    <row r="61" spans="1:18" ht="78.75" x14ac:dyDescent="0.2">
      <c r="A61" s="28" t="e">
        <v>#VALUE!</v>
      </c>
      <c r="B61" s="28" t="s">
        <v>290</v>
      </c>
      <c r="C61" s="28" t="s">
        <v>290</v>
      </c>
      <c r="D61" s="82" t="s">
        <v>76</v>
      </c>
      <c r="E61" s="29" t="s">
        <v>291</v>
      </c>
      <c r="F61" s="30" t="s">
        <v>292</v>
      </c>
      <c r="G61" s="29" t="s">
        <v>293</v>
      </c>
      <c r="H61" s="38" t="s">
        <v>294</v>
      </c>
      <c r="I61" s="39" t="s">
        <v>458</v>
      </c>
      <c r="J61" s="39" t="s">
        <v>459</v>
      </c>
      <c r="K61" s="39" t="s">
        <v>460</v>
      </c>
      <c r="L61" s="40">
        <v>38</v>
      </c>
      <c r="M61" s="41">
        <v>0</v>
      </c>
      <c r="N61" s="42">
        <v>0</v>
      </c>
      <c r="O61" s="36" t="s">
        <v>355</v>
      </c>
      <c r="P61" s="36" t="s">
        <v>461</v>
      </c>
      <c r="Q61" s="45"/>
      <c r="R61" s="45"/>
    </row>
    <row r="62" spans="1:18" ht="202.5" x14ac:dyDescent="0.2">
      <c r="A62" s="28" t="e">
        <v>#VALUE!</v>
      </c>
      <c r="B62" s="28" t="s">
        <v>290</v>
      </c>
      <c r="C62" s="28" t="s">
        <v>312</v>
      </c>
      <c r="D62" s="82" t="s">
        <v>77</v>
      </c>
      <c r="E62" s="29" t="s">
        <v>291</v>
      </c>
      <c r="F62" s="30" t="s">
        <v>292</v>
      </c>
      <c r="G62" s="29" t="s">
        <v>293</v>
      </c>
      <c r="H62" s="38" t="s">
        <v>314</v>
      </c>
      <c r="I62" s="39" t="s">
        <v>458</v>
      </c>
      <c r="J62" s="39" t="s">
        <v>462</v>
      </c>
      <c r="K62" s="39" t="s">
        <v>463</v>
      </c>
      <c r="L62" s="40">
        <v>121</v>
      </c>
      <c r="M62" s="41">
        <v>46</v>
      </c>
      <c r="N62" s="42">
        <v>0.38016528925619802</v>
      </c>
      <c r="O62" s="63" t="s">
        <v>464</v>
      </c>
      <c r="P62" s="63" t="s">
        <v>465</v>
      </c>
      <c r="Q62" s="45"/>
      <c r="R62" s="45"/>
    </row>
    <row r="63" spans="1:18" ht="168.75" x14ac:dyDescent="0.2">
      <c r="A63" s="28" t="e">
        <v>#VALUE!</v>
      </c>
      <c r="B63" s="28" t="s">
        <v>290</v>
      </c>
      <c r="C63" s="28" t="s">
        <v>303</v>
      </c>
      <c r="D63" s="82" t="s">
        <v>78</v>
      </c>
      <c r="E63" s="29" t="s">
        <v>291</v>
      </c>
      <c r="F63" s="30" t="s">
        <v>292</v>
      </c>
      <c r="G63" s="29" t="s">
        <v>293</v>
      </c>
      <c r="H63" s="38" t="s">
        <v>307</v>
      </c>
      <c r="I63" s="39" t="s">
        <v>458</v>
      </c>
      <c r="J63" s="39" t="s">
        <v>466</v>
      </c>
      <c r="K63" s="39" t="s">
        <v>467</v>
      </c>
      <c r="L63" s="42">
        <v>1</v>
      </c>
      <c r="M63" s="42">
        <v>0.5</v>
      </c>
      <c r="N63" s="42">
        <v>0.5</v>
      </c>
      <c r="O63" s="36" t="s">
        <v>468</v>
      </c>
      <c r="P63" s="36" t="s">
        <v>469</v>
      </c>
      <c r="Q63" s="45"/>
      <c r="R63" s="45"/>
    </row>
    <row r="64" spans="1:18" ht="78.75" x14ac:dyDescent="0.2">
      <c r="A64" s="28" t="e">
        <v>#VALUE!</v>
      </c>
      <c r="B64" s="28" t="s">
        <v>302</v>
      </c>
      <c r="C64" s="28" t="s">
        <v>303</v>
      </c>
      <c r="D64" s="82" t="s">
        <v>79</v>
      </c>
      <c r="E64" s="29" t="s">
        <v>304</v>
      </c>
      <c r="F64" s="30" t="s">
        <v>305</v>
      </c>
      <c r="G64" s="29" t="s">
        <v>306</v>
      </c>
      <c r="H64" s="38" t="s">
        <v>307</v>
      </c>
      <c r="I64" s="39" t="s">
        <v>458</v>
      </c>
      <c r="J64" s="39" t="s">
        <v>470</v>
      </c>
      <c r="K64" s="39" t="s">
        <v>471</v>
      </c>
      <c r="L64" s="42">
        <v>1</v>
      </c>
      <c r="M64" s="42">
        <v>0.5</v>
      </c>
      <c r="N64" s="42">
        <v>0.5</v>
      </c>
      <c r="O64" s="36" t="s">
        <v>472</v>
      </c>
      <c r="P64" s="36" t="s">
        <v>473</v>
      </c>
      <c r="Q64" s="45"/>
      <c r="R64" s="45"/>
    </row>
    <row r="65" spans="1:18" ht="157.5" x14ac:dyDescent="0.2">
      <c r="A65" s="28" t="e">
        <v>#VALUE!</v>
      </c>
      <c r="B65" s="28" t="s">
        <v>290</v>
      </c>
      <c r="C65" s="28" t="s">
        <v>290</v>
      </c>
      <c r="D65" s="82" t="s">
        <v>80</v>
      </c>
      <c r="E65" s="29" t="s">
        <v>291</v>
      </c>
      <c r="F65" s="30" t="s">
        <v>292</v>
      </c>
      <c r="G65" s="29" t="s">
        <v>474</v>
      </c>
      <c r="H65" s="38" t="s">
        <v>294</v>
      </c>
      <c r="I65" s="39" t="s">
        <v>475</v>
      </c>
      <c r="J65" s="39" t="s">
        <v>476</v>
      </c>
      <c r="K65" s="39" t="s">
        <v>477</v>
      </c>
      <c r="L65" s="42">
        <v>0.9</v>
      </c>
      <c r="M65" s="42">
        <v>0.44213750000000002</v>
      </c>
      <c r="N65" s="42">
        <v>0.49126388888888889</v>
      </c>
      <c r="O65" s="36" t="s">
        <v>478</v>
      </c>
      <c r="P65" s="36" t="s">
        <v>479</v>
      </c>
      <c r="Q65" s="45"/>
      <c r="R65" s="45"/>
    </row>
    <row r="66" spans="1:18" ht="101.25" x14ac:dyDescent="0.2">
      <c r="A66" s="28" t="e">
        <v>#VALUE!</v>
      </c>
      <c r="B66" s="28" t="s">
        <v>290</v>
      </c>
      <c r="C66" s="28" t="s">
        <v>290</v>
      </c>
      <c r="D66" s="82" t="s">
        <v>81</v>
      </c>
      <c r="E66" s="29" t="s">
        <v>291</v>
      </c>
      <c r="F66" s="30" t="s">
        <v>292</v>
      </c>
      <c r="G66" s="29" t="s">
        <v>474</v>
      </c>
      <c r="H66" s="38" t="s">
        <v>294</v>
      </c>
      <c r="I66" s="39" t="s">
        <v>475</v>
      </c>
      <c r="J66" s="39" t="s">
        <v>480</v>
      </c>
      <c r="K66" s="39" t="s">
        <v>481</v>
      </c>
      <c r="L66" s="42">
        <v>0.9</v>
      </c>
      <c r="M66" s="42">
        <v>0.22500000000000001</v>
      </c>
      <c r="N66" s="42">
        <v>0.25</v>
      </c>
      <c r="O66" s="36" t="s">
        <v>482</v>
      </c>
      <c r="P66" s="59" t="s">
        <v>483</v>
      </c>
      <c r="Q66" s="45"/>
      <c r="R66" s="45"/>
    </row>
    <row r="67" spans="1:18" ht="202.5" x14ac:dyDescent="0.2">
      <c r="A67" s="28" t="e">
        <v>#VALUE!</v>
      </c>
      <c r="B67" s="28" t="s">
        <v>290</v>
      </c>
      <c r="C67" s="28" t="s">
        <v>290</v>
      </c>
      <c r="D67" s="82" t="s">
        <v>82</v>
      </c>
      <c r="E67" s="29" t="s">
        <v>291</v>
      </c>
      <c r="F67" s="30" t="s">
        <v>292</v>
      </c>
      <c r="G67" s="29" t="s">
        <v>474</v>
      </c>
      <c r="H67" s="38" t="s">
        <v>294</v>
      </c>
      <c r="I67" s="39" t="s">
        <v>475</v>
      </c>
      <c r="J67" s="39" t="s">
        <v>484</v>
      </c>
      <c r="K67" s="39" t="s">
        <v>485</v>
      </c>
      <c r="L67" s="40">
        <v>26</v>
      </c>
      <c r="M67" s="41">
        <v>6</v>
      </c>
      <c r="N67" s="42">
        <v>0.23076923076923078</v>
      </c>
      <c r="O67" s="36" t="s">
        <v>355</v>
      </c>
      <c r="P67" s="36" t="s">
        <v>486</v>
      </c>
      <c r="Q67" s="45"/>
      <c r="R67" s="45"/>
    </row>
    <row r="68" spans="1:18" ht="90" x14ac:dyDescent="0.2">
      <c r="A68" s="28" t="e">
        <v>#VALUE!</v>
      </c>
      <c r="B68" s="28" t="s">
        <v>290</v>
      </c>
      <c r="C68" s="28" t="s">
        <v>290</v>
      </c>
      <c r="D68" s="82" t="s">
        <v>83</v>
      </c>
      <c r="E68" s="29" t="s">
        <v>291</v>
      </c>
      <c r="F68" s="30" t="s">
        <v>292</v>
      </c>
      <c r="G68" s="29" t="s">
        <v>474</v>
      </c>
      <c r="H68" s="38" t="s">
        <v>294</v>
      </c>
      <c r="I68" s="39" t="s">
        <v>475</v>
      </c>
      <c r="J68" s="39" t="s">
        <v>487</v>
      </c>
      <c r="K68" s="39" t="s">
        <v>488</v>
      </c>
      <c r="L68" s="40">
        <v>82</v>
      </c>
      <c r="M68" s="41">
        <v>0</v>
      </c>
      <c r="N68" s="42">
        <v>0</v>
      </c>
      <c r="O68" s="36" t="s">
        <v>355</v>
      </c>
      <c r="P68" s="36" t="s">
        <v>489</v>
      </c>
      <c r="Q68" s="45"/>
      <c r="R68" s="45"/>
    </row>
    <row r="69" spans="1:18" ht="146.25" x14ac:dyDescent="0.2">
      <c r="A69" s="28" t="e">
        <v>#VALUE!</v>
      </c>
      <c r="B69" s="28" t="s">
        <v>290</v>
      </c>
      <c r="C69" s="28" t="s">
        <v>290</v>
      </c>
      <c r="D69" s="82" t="s">
        <v>84</v>
      </c>
      <c r="E69" s="29" t="s">
        <v>291</v>
      </c>
      <c r="F69" s="30" t="s">
        <v>292</v>
      </c>
      <c r="G69" s="29" t="s">
        <v>474</v>
      </c>
      <c r="H69" s="38" t="s">
        <v>294</v>
      </c>
      <c r="I69" s="39" t="s">
        <v>475</v>
      </c>
      <c r="J69" s="39" t="s">
        <v>490</v>
      </c>
      <c r="K69" s="39" t="s">
        <v>491</v>
      </c>
      <c r="L69" s="40">
        <v>47609</v>
      </c>
      <c r="M69" s="41">
        <v>27639</v>
      </c>
      <c r="N69" s="42">
        <v>0.58054149425528789</v>
      </c>
      <c r="O69" s="36" t="s">
        <v>492</v>
      </c>
      <c r="P69" s="36" t="s">
        <v>1093</v>
      </c>
      <c r="Q69" s="45"/>
      <c r="R69" s="45"/>
    </row>
    <row r="70" spans="1:18" ht="67.5" x14ac:dyDescent="0.2">
      <c r="A70" s="28" t="e">
        <v>#VALUE!</v>
      </c>
      <c r="B70" s="28" t="s">
        <v>290</v>
      </c>
      <c r="C70" s="28" t="s">
        <v>290</v>
      </c>
      <c r="D70" s="82" t="s">
        <v>85</v>
      </c>
      <c r="E70" s="29" t="s">
        <v>291</v>
      </c>
      <c r="F70" s="30" t="s">
        <v>292</v>
      </c>
      <c r="G70" s="29" t="s">
        <v>474</v>
      </c>
      <c r="H70" s="38" t="s">
        <v>294</v>
      </c>
      <c r="I70" s="39" t="s">
        <v>475</v>
      </c>
      <c r="J70" s="39" t="s">
        <v>493</v>
      </c>
      <c r="K70" s="39" t="s">
        <v>494</v>
      </c>
      <c r="L70" s="40">
        <v>2</v>
      </c>
      <c r="M70" s="41">
        <v>0</v>
      </c>
      <c r="N70" s="42">
        <v>0</v>
      </c>
      <c r="O70" s="36" t="s">
        <v>355</v>
      </c>
      <c r="P70" s="36" t="s">
        <v>355</v>
      </c>
      <c r="Q70" s="45"/>
      <c r="R70" s="45"/>
    </row>
    <row r="71" spans="1:18" ht="45" x14ac:dyDescent="0.2">
      <c r="A71" s="28" t="e">
        <v>#VALUE!</v>
      </c>
      <c r="B71" s="28" t="s">
        <v>290</v>
      </c>
      <c r="C71" s="28" t="s">
        <v>290</v>
      </c>
      <c r="D71" s="82" t="s">
        <v>86</v>
      </c>
      <c r="E71" s="29" t="s">
        <v>291</v>
      </c>
      <c r="F71" s="30" t="s">
        <v>292</v>
      </c>
      <c r="G71" s="29" t="s">
        <v>293</v>
      </c>
      <c r="H71" s="38" t="s">
        <v>294</v>
      </c>
      <c r="I71" s="39" t="s">
        <v>475</v>
      </c>
      <c r="J71" s="39" t="s">
        <v>495</v>
      </c>
      <c r="K71" s="39" t="s">
        <v>496</v>
      </c>
      <c r="L71" s="42">
        <v>0.3</v>
      </c>
      <c r="M71" s="41">
        <v>0</v>
      </c>
      <c r="N71" s="42">
        <v>0</v>
      </c>
      <c r="O71" s="36" t="s">
        <v>355</v>
      </c>
      <c r="P71" s="36" t="s">
        <v>355</v>
      </c>
      <c r="Q71" s="45"/>
      <c r="R71" s="45"/>
    </row>
    <row r="72" spans="1:18" ht="90" x14ac:dyDescent="0.2">
      <c r="A72" s="28" t="e">
        <v>#VALUE!</v>
      </c>
      <c r="B72" s="28" t="s">
        <v>290</v>
      </c>
      <c r="C72" s="28" t="s">
        <v>312</v>
      </c>
      <c r="D72" s="82" t="s">
        <v>87</v>
      </c>
      <c r="E72" s="29" t="s">
        <v>291</v>
      </c>
      <c r="F72" s="30" t="s">
        <v>292</v>
      </c>
      <c r="G72" s="29" t="s">
        <v>313</v>
      </c>
      <c r="H72" s="38" t="s">
        <v>314</v>
      </c>
      <c r="I72" s="39" t="s">
        <v>475</v>
      </c>
      <c r="J72" s="39" t="s">
        <v>315</v>
      </c>
      <c r="K72" s="39" t="s">
        <v>316</v>
      </c>
      <c r="L72" s="46">
        <v>14334710847.799999</v>
      </c>
      <c r="M72" s="46">
        <v>2871400781.1599998</v>
      </c>
      <c r="N72" s="42">
        <v>0.20031103603325798</v>
      </c>
      <c r="O72" s="36" t="s">
        <v>497</v>
      </c>
      <c r="P72" s="36" t="s">
        <v>498</v>
      </c>
      <c r="Q72" s="45"/>
      <c r="R72" s="45"/>
    </row>
    <row r="73" spans="1:18" ht="112.5" x14ac:dyDescent="0.2">
      <c r="A73" s="28" t="e">
        <v>#VALUE!</v>
      </c>
      <c r="B73" s="28" t="s">
        <v>269</v>
      </c>
      <c r="C73" s="28" t="s">
        <v>269</v>
      </c>
      <c r="D73" s="82" t="s">
        <v>88</v>
      </c>
      <c r="E73" s="29" t="s">
        <v>270</v>
      </c>
      <c r="F73" s="30" t="s">
        <v>271</v>
      </c>
      <c r="G73" s="29" t="s">
        <v>499</v>
      </c>
      <c r="H73" s="38" t="s">
        <v>273</v>
      </c>
      <c r="I73" s="39" t="s">
        <v>500</v>
      </c>
      <c r="J73" s="39" t="s">
        <v>501</v>
      </c>
      <c r="K73" s="39" t="s">
        <v>502</v>
      </c>
      <c r="L73" s="40">
        <v>10</v>
      </c>
      <c r="M73" s="41">
        <v>6</v>
      </c>
      <c r="N73" s="42">
        <v>0.6</v>
      </c>
      <c r="O73" s="36" t="s">
        <v>503</v>
      </c>
      <c r="P73" s="36" t="s">
        <v>504</v>
      </c>
      <c r="Q73" s="45"/>
      <c r="R73" s="45"/>
    </row>
    <row r="74" spans="1:18" ht="157.5" x14ac:dyDescent="0.2">
      <c r="A74" s="28" t="e">
        <v>#VALUE!</v>
      </c>
      <c r="B74" s="28" t="s">
        <v>269</v>
      </c>
      <c r="C74" s="28" t="s">
        <v>269</v>
      </c>
      <c r="D74" s="82" t="s">
        <v>89</v>
      </c>
      <c r="E74" s="29" t="s">
        <v>270</v>
      </c>
      <c r="F74" s="30" t="s">
        <v>271</v>
      </c>
      <c r="G74" s="29" t="s">
        <v>499</v>
      </c>
      <c r="H74" s="38" t="s">
        <v>273</v>
      </c>
      <c r="I74" s="39" t="s">
        <v>500</v>
      </c>
      <c r="J74" s="39" t="s">
        <v>505</v>
      </c>
      <c r="K74" s="39" t="s">
        <v>506</v>
      </c>
      <c r="L74" s="40">
        <v>12</v>
      </c>
      <c r="M74" s="41">
        <v>7</v>
      </c>
      <c r="N74" s="42">
        <v>0.58333333333333337</v>
      </c>
      <c r="O74" s="36" t="s">
        <v>507</v>
      </c>
      <c r="P74" s="36" t="s">
        <v>508</v>
      </c>
      <c r="Q74" s="45"/>
      <c r="R74" s="45"/>
    </row>
    <row r="75" spans="1:18" ht="157.5" x14ac:dyDescent="0.2">
      <c r="A75" s="28" t="e">
        <v>#VALUE!</v>
      </c>
      <c r="B75" s="28" t="s">
        <v>269</v>
      </c>
      <c r="C75" s="28" t="s">
        <v>269</v>
      </c>
      <c r="D75" s="82" t="s">
        <v>90</v>
      </c>
      <c r="E75" s="29" t="s">
        <v>270</v>
      </c>
      <c r="F75" s="30" t="s">
        <v>271</v>
      </c>
      <c r="G75" s="29" t="s">
        <v>499</v>
      </c>
      <c r="H75" s="38" t="s">
        <v>273</v>
      </c>
      <c r="I75" s="39" t="s">
        <v>500</v>
      </c>
      <c r="J75" s="39" t="s">
        <v>509</v>
      </c>
      <c r="K75" s="39" t="s">
        <v>510</v>
      </c>
      <c r="L75" s="40">
        <v>3545</v>
      </c>
      <c r="M75" s="41">
        <v>1689</v>
      </c>
      <c r="N75" s="42">
        <v>0.47644569816643162</v>
      </c>
      <c r="O75" s="36" t="s">
        <v>511</v>
      </c>
      <c r="P75" s="36" t="s">
        <v>512</v>
      </c>
      <c r="Q75" s="45"/>
      <c r="R75" s="45"/>
    </row>
    <row r="76" spans="1:18" ht="90" x14ac:dyDescent="0.2">
      <c r="A76" s="28" t="e">
        <v>#VALUE!</v>
      </c>
      <c r="B76" s="28" t="s">
        <v>269</v>
      </c>
      <c r="C76" s="28" t="s">
        <v>269</v>
      </c>
      <c r="D76" s="82" t="s">
        <v>91</v>
      </c>
      <c r="E76" s="29" t="s">
        <v>270</v>
      </c>
      <c r="F76" s="30" t="s">
        <v>271</v>
      </c>
      <c r="G76" s="29" t="s">
        <v>499</v>
      </c>
      <c r="H76" s="38" t="s">
        <v>273</v>
      </c>
      <c r="I76" s="39" t="s">
        <v>500</v>
      </c>
      <c r="J76" s="39" t="s">
        <v>509</v>
      </c>
      <c r="K76" s="39" t="s">
        <v>510</v>
      </c>
      <c r="L76" s="40">
        <v>455</v>
      </c>
      <c r="M76" s="41">
        <v>65</v>
      </c>
      <c r="N76" s="42">
        <v>0.14285714285714285</v>
      </c>
      <c r="O76" s="36" t="s">
        <v>513</v>
      </c>
      <c r="P76" s="36" t="s">
        <v>514</v>
      </c>
      <c r="Q76" s="45"/>
      <c r="R76" s="45"/>
    </row>
    <row r="77" spans="1:18" ht="146.25" x14ac:dyDescent="0.2">
      <c r="A77" s="28" t="e">
        <v>#VALUE!</v>
      </c>
      <c r="B77" s="28" t="s">
        <v>269</v>
      </c>
      <c r="C77" s="28" t="s">
        <v>269</v>
      </c>
      <c r="D77" s="82" t="s">
        <v>92</v>
      </c>
      <c r="E77" s="29" t="s">
        <v>270</v>
      </c>
      <c r="F77" s="30" t="s">
        <v>271</v>
      </c>
      <c r="G77" s="29" t="s">
        <v>499</v>
      </c>
      <c r="H77" s="38" t="s">
        <v>273</v>
      </c>
      <c r="I77" s="39" t="s">
        <v>500</v>
      </c>
      <c r="J77" s="39" t="s">
        <v>515</v>
      </c>
      <c r="K77" s="39" t="s">
        <v>510</v>
      </c>
      <c r="L77" s="40">
        <v>2106</v>
      </c>
      <c r="M77" s="41">
        <v>529</v>
      </c>
      <c r="N77" s="42">
        <v>0.25118708452041788</v>
      </c>
      <c r="O77" s="36" t="s">
        <v>516</v>
      </c>
      <c r="P77" s="36" t="s">
        <v>517</v>
      </c>
      <c r="Q77" s="45"/>
      <c r="R77" s="45"/>
    </row>
    <row r="78" spans="1:18" ht="123.75" x14ac:dyDescent="0.2">
      <c r="A78" s="28" t="e">
        <v>#VALUE!</v>
      </c>
      <c r="B78" s="28" t="s">
        <v>269</v>
      </c>
      <c r="C78" s="28" t="s">
        <v>269</v>
      </c>
      <c r="D78" s="82" t="s">
        <v>93</v>
      </c>
      <c r="E78" s="29" t="s">
        <v>270</v>
      </c>
      <c r="F78" s="30" t="s">
        <v>271</v>
      </c>
      <c r="G78" s="29" t="s">
        <v>499</v>
      </c>
      <c r="H78" s="38" t="s">
        <v>273</v>
      </c>
      <c r="I78" s="39" t="s">
        <v>500</v>
      </c>
      <c r="J78" s="39" t="s">
        <v>515</v>
      </c>
      <c r="K78" s="39" t="s">
        <v>510</v>
      </c>
      <c r="L78" s="40">
        <v>494</v>
      </c>
      <c r="M78" s="41">
        <v>135</v>
      </c>
      <c r="N78" s="42">
        <v>0.27327935222672067</v>
      </c>
      <c r="O78" s="36" t="s">
        <v>518</v>
      </c>
      <c r="P78" s="36" t="s">
        <v>519</v>
      </c>
      <c r="Q78" s="45"/>
      <c r="R78" s="45"/>
    </row>
    <row r="79" spans="1:18" ht="90" x14ac:dyDescent="0.2">
      <c r="A79" s="28" t="e">
        <v>#VALUE!</v>
      </c>
      <c r="B79" s="28" t="s">
        <v>269</v>
      </c>
      <c r="C79" s="28" t="s">
        <v>269</v>
      </c>
      <c r="D79" s="82" t="s">
        <v>94</v>
      </c>
      <c r="E79" s="29" t="s">
        <v>270</v>
      </c>
      <c r="F79" s="30" t="s">
        <v>271</v>
      </c>
      <c r="G79" s="29" t="s">
        <v>499</v>
      </c>
      <c r="H79" s="38" t="s">
        <v>273</v>
      </c>
      <c r="I79" s="39" t="s">
        <v>500</v>
      </c>
      <c r="J79" s="39" t="s">
        <v>520</v>
      </c>
      <c r="K79" s="39" t="s">
        <v>510</v>
      </c>
      <c r="L79" s="40">
        <v>350</v>
      </c>
      <c r="M79" s="41">
        <v>151</v>
      </c>
      <c r="N79" s="42">
        <v>0.43142857142857144</v>
      </c>
      <c r="O79" s="36" t="s">
        <v>521</v>
      </c>
      <c r="P79" s="36" t="s">
        <v>522</v>
      </c>
      <c r="Q79" s="45"/>
      <c r="R79" s="45"/>
    </row>
    <row r="80" spans="1:18" ht="202.5" x14ac:dyDescent="0.2">
      <c r="A80" s="28" t="e">
        <v>#VALUE!</v>
      </c>
      <c r="B80" s="28" t="s">
        <v>269</v>
      </c>
      <c r="C80" s="28" t="s">
        <v>269</v>
      </c>
      <c r="D80" s="82" t="s">
        <v>95</v>
      </c>
      <c r="E80" s="29" t="s">
        <v>270</v>
      </c>
      <c r="F80" s="30" t="s">
        <v>271</v>
      </c>
      <c r="G80" s="29" t="s">
        <v>499</v>
      </c>
      <c r="H80" s="38" t="s">
        <v>273</v>
      </c>
      <c r="I80" s="39" t="s">
        <v>500</v>
      </c>
      <c r="J80" s="39" t="s">
        <v>523</v>
      </c>
      <c r="K80" s="39" t="s">
        <v>510</v>
      </c>
      <c r="L80" s="40">
        <v>390</v>
      </c>
      <c r="M80" s="41">
        <v>115</v>
      </c>
      <c r="N80" s="42">
        <v>0.29487179487179488</v>
      </c>
      <c r="O80" s="36" t="s">
        <v>524</v>
      </c>
      <c r="P80" s="36" t="s">
        <v>525</v>
      </c>
      <c r="Q80" s="45"/>
      <c r="R80" s="45"/>
    </row>
    <row r="81" spans="1:18" ht="236.25" x14ac:dyDescent="0.2">
      <c r="A81" s="28" t="e">
        <v>#VALUE!</v>
      </c>
      <c r="B81" s="28" t="s">
        <v>269</v>
      </c>
      <c r="C81" s="28" t="s">
        <v>269</v>
      </c>
      <c r="D81" s="82" t="s">
        <v>96</v>
      </c>
      <c r="E81" s="29" t="s">
        <v>270</v>
      </c>
      <c r="F81" s="30" t="s">
        <v>271</v>
      </c>
      <c r="G81" s="29" t="s">
        <v>499</v>
      </c>
      <c r="H81" s="38" t="s">
        <v>273</v>
      </c>
      <c r="I81" s="39" t="s">
        <v>500</v>
      </c>
      <c r="J81" s="39" t="s">
        <v>526</v>
      </c>
      <c r="K81" s="39" t="s">
        <v>510</v>
      </c>
      <c r="L81" s="40">
        <v>460</v>
      </c>
      <c r="M81" s="41">
        <v>124</v>
      </c>
      <c r="N81" s="42">
        <v>0.26956521739130435</v>
      </c>
      <c r="O81" s="36" t="s">
        <v>527</v>
      </c>
      <c r="P81" s="64" t="s">
        <v>1094</v>
      </c>
      <c r="Q81" s="69"/>
      <c r="R81" s="45"/>
    </row>
    <row r="82" spans="1:18" ht="168.75" x14ac:dyDescent="0.2">
      <c r="A82" s="28" t="e">
        <v>#VALUE!</v>
      </c>
      <c r="B82" s="28" t="s">
        <v>269</v>
      </c>
      <c r="C82" s="28" t="s">
        <v>269</v>
      </c>
      <c r="D82" s="82" t="s">
        <v>97</v>
      </c>
      <c r="E82" s="29" t="s">
        <v>270</v>
      </c>
      <c r="F82" s="30" t="s">
        <v>271</v>
      </c>
      <c r="G82" s="29" t="s">
        <v>499</v>
      </c>
      <c r="H82" s="38" t="s">
        <v>273</v>
      </c>
      <c r="I82" s="39" t="s">
        <v>500</v>
      </c>
      <c r="J82" s="39" t="s">
        <v>528</v>
      </c>
      <c r="K82" s="39" t="s">
        <v>510</v>
      </c>
      <c r="L82" s="40">
        <v>70</v>
      </c>
      <c r="M82" s="41">
        <v>13</v>
      </c>
      <c r="N82" s="42">
        <v>0.18571428571428572</v>
      </c>
      <c r="O82" s="36" t="s">
        <v>529</v>
      </c>
      <c r="P82" s="64" t="s">
        <v>1095</v>
      </c>
      <c r="Q82" s="68"/>
      <c r="R82" s="45"/>
    </row>
    <row r="83" spans="1:18" ht="112.5" x14ac:dyDescent="0.2">
      <c r="A83" s="28" t="e">
        <v>#VALUE!</v>
      </c>
      <c r="B83" s="28" t="s">
        <v>269</v>
      </c>
      <c r="C83" s="28" t="s">
        <v>269</v>
      </c>
      <c r="D83" s="82" t="s">
        <v>98</v>
      </c>
      <c r="E83" s="29" t="s">
        <v>270</v>
      </c>
      <c r="F83" s="30" t="s">
        <v>271</v>
      </c>
      <c r="G83" s="29" t="s">
        <v>499</v>
      </c>
      <c r="H83" s="38" t="s">
        <v>273</v>
      </c>
      <c r="I83" s="39" t="s">
        <v>500</v>
      </c>
      <c r="J83" s="39" t="s">
        <v>530</v>
      </c>
      <c r="K83" s="39" t="s">
        <v>510</v>
      </c>
      <c r="L83" s="40">
        <v>650</v>
      </c>
      <c r="M83" s="41">
        <v>264</v>
      </c>
      <c r="N83" s="42">
        <v>0.40615384615384614</v>
      </c>
      <c r="O83" s="36" t="s">
        <v>531</v>
      </c>
      <c r="P83" s="64" t="s">
        <v>1096</v>
      </c>
      <c r="Q83" s="67"/>
      <c r="R83" s="45"/>
    </row>
    <row r="84" spans="1:18" ht="78.75" x14ac:dyDescent="0.2">
      <c r="A84" s="28" t="e">
        <v>#VALUE!</v>
      </c>
      <c r="B84" s="28" t="s">
        <v>269</v>
      </c>
      <c r="C84" s="28" t="s">
        <v>269</v>
      </c>
      <c r="D84" s="82" t="s">
        <v>99</v>
      </c>
      <c r="E84" s="29" t="s">
        <v>270</v>
      </c>
      <c r="F84" s="30" t="s">
        <v>271</v>
      </c>
      <c r="G84" s="29" t="s">
        <v>499</v>
      </c>
      <c r="H84" s="38" t="s">
        <v>273</v>
      </c>
      <c r="I84" s="39" t="s">
        <v>500</v>
      </c>
      <c r="J84" s="39" t="s">
        <v>530</v>
      </c>
      <c r="K84" s="39" t="s">
        <v>510</v>
      </c>
      <c r="L84" s="40">
        <v>70</v>
      </c>
      <c r="M84" s="41">
        <v>44</v>
      </c>
      <c r="N84" s="42">
        <v>0.62857142857142856</v>
      </c>
      <c r="O84" s="36" t="s">
        <v>532</v>
      </c>
      <c r="P84" s="64" t="s">
        <v>1097</v>
      </c>
      <c r="Q84" s="45"/>
      <c r="R84" s="45"/>
    </row>
    <row r="85" spans="1:18" ht="78.75" x14ac:dyDescent="0.2">
      <c r="A85" s="28" t="e">
        <v>#VALUE!</v>
      </c>
      <c r="B85" s="28" t="s">
        <v>269</v>
      </c>
      <c r="C85" s="28" t="s">
        <v>269</v>
      </c>
      <c r="D85" s="82" t="s">
        <v>100</v>
      </c>
      <c r="E85" s="29" t="s">
        <v>270</v>
      </c>
      <c r="F85" s="30" t="s">
        <v>271</v>
      </c>
      <c r="G85" s="29" t="s">
        <v>499</v>
      </c>
      <c r="H85" s="38" t="s">
        <v>273</v>
      </c>
      <c r="I85" s="39" t="s">
        <v>500</v>
      </c>
      <c r="J85" s="39" t="s">
        <v>533</v>
      </c>
      <c r="K85" s="39" t="s">
        <v>534</v>
      </c>
      <c r="L85" s="40">
        <v>4</v>
      </c>
      <c r="M85" s="41">
        <v>0</v>
      </c>
      <c r="N85" s="42">
        <v>0</v>
      </c>
      <c r="O85" s="36" t="s">
        <v>535</v>
      </c>
      <c r="P85" s="36" t="s">
        <v>536</v>
      </c>
      <c r="Q85" s="45"/>
      <c r="R85" s="45"/>
    </row>
    <row r="86" spans="1:18" ht="90" x14ac:dyDescent="0.2">
      <c r="A86" s="28" t="e">
        <v>#VALUE!</v>
      </c>
      <c r="B86" s="28" t="s">
        <v>269</v>
      </c>
      <c r="C86" s="28" t="s">
        <v>269</v>
      </c>
      <c r="D86" s="82" t="s">
        <v>101</v>
      </c>
      <c r="E86" s="29" t="s">
        <v>270</v>
      </c>
      <c r="F86" s="30" t="s">
        <v>271</v>
      </c>
      <c r="G86" s="29" t="s">
        <v>499</v>
      </c>
      <c r="H86" s="38" t="s">
        <v>273</v>
      </c>
      <c r="I86" s="39" t="s">
        <v>500</v>
      </c>
      <c r="J86" s="39" t="s">
        <v>537</v>
      </c>
      <c r="K86" s="39" t="s">
        <v>538</v>
      </c>
      <c r="L86" s="40">
        <v>43</v>
      </c>
      <c r="M86" s="41">
        <v>14</v>
      </c>
      <c r="N86" s="42">
        <v>0.32558139534883723</v>
      </c>
      <c r="O86" s="36" t="s">
        <v>539</v>
      </c>
      <c r="P86" s="36" t="s">
        <v>540</v>
      </c>
      <c r="Q86" s="45"/>
      <c r="R86" s="45"/>
    </row>
    <row r="87" spans="1:18" ht="146.25" x14ac:dyDescent="0.2">
      <c r="A87" s="28" t="e">
        <v>#VALUE!</v>
      </c>
      <c r="B87" s="28" t="s">
        <v>269</v>
      </c>
      <c r="C87" s="28" t="s">
        <v>269</v>
      </c>
      <c r="D87" s="82" t="s">
        <v>102</v>
      </c>
      <c r="E87" s="29" t="s">
        <v>270</v>
      </c>
      <c r="F87" s="30" t="s">
        <v>271</v>
      </c>
      <c r="G87" s="29" t="s">
        <v>499</v>
      </c>
      <c r="H87" s="38" t="s">
        <v>273</v>
      </c>
      <c r="I87" s="39" t="s">
        <v>500</v>
      </c>
      <c r="J87" s="39" t="s">
        <v>541</v>
      </c>
      <c r="K87" s="39" t="s">
        <v>542</v>
      </c>
      <c r="L87" s="40">
        <v>15</v>
      </c>
      <c r="M87" s="41">
        <v>6</v>
      </c>
      <c r="N87" s="42">
        <v>0.4</v>
      </c>
      <c r="O87" s="36" t="s">
        <v>543</v>
      </c>
      <c r="P87" s="36" t="s">
        <v>544</v>
      </c>
      <c r="Q87" s="45"/>
      <c r="R87" s="45"/>
    </row>
    <row r="88" spans="1:18" ht="168.75" x14ac:dyDescent="0.2">
      <c r="A88" s="28" t="e">
        <v>#VALUE!</v>
      </c>
      <c r="B88" s="28" t="s">
        <v>269</v>
      </c>
      <c r="C88" s="28" t="s">
        <v>269</v>
      </c>
      <c r="D88" s="82" t="s">
        <v>103</v>
      </c>
      <c r="E88" s="29" t="s">
        <v>270</v>
      </c>
      <c r="F88" s="30" t="s">
        <v>271</v>
      </c>
      <c r="G88" s="29" t="s">
        <v>499</v>
      </c>
      <c r="H88" s="38" t="s">
        <v>273</v>
      </c>
      <c r="I88" s="39" t="s">
        <v>500</v>
      </c>
      <c r="J88" s="39" t="s">
        <v>545</v>
      </c>
      <c r="K88" s="39" t="s">
        <v>546</v>
      </c>
      <c r="L88" s="40">
        <v>15</v>
      </c>
      <c r="M88" s="41">
        <v>8</v>
      </c>
      <c r="N88" s="42">
        <v>0.53333333333333333</v>
      </c>
      <c r="O88" s="36" t="s">
        <v>547</v>
      </c>
      <c r="P88" s="59" t="s">
        <v>1098</v>
      </c>
      <c r="Q88" s="45"/>
      <c r="R88" s="45"/>
    </row>
    <row r="89" spans="1:18" ht="78.75" x14ac:dyDescent="0.2">
      <c r="A89" s="28" t="e">
        <v>#VALUE!</v>
      </c>
      <c r="B89" s="28" t="s">
        <v>269</v>
      </c>
      <c r="C89" s="28" t="s">
        <v>269</v>
      </c>
      <c r="D89" s="82" t="s">
        <v>104</v>
      </c>
      <c r="E89" s="29" t="s">
        <v>270</v>
      </c>
      <c r="F89" s="30" t="s">
        <v>271</v>
      </c>
      <c r="G89" s="29" t="s">
        <v>499</v>
      </c>
      <c r="H89" s="38" t="s">
        <v>273</v>
      </c>
      <c r="I89" s="39" t="s">
        <v>500</v>
      </c>
      <c r="J89" s="39" t="s">
        <v>548</v>
      </c>
      <c r="K89" s="39" t="s">
        <v>549</v>
      </c>
      <c r="L89" s="40">
        <v>132</v>
      </c>
      <c r="M89" s="41">
        <v>66</v>
      </c>
      <c r="N89" s="42">
        <v>0.5</v>
      </c>
      <c r="O89" s="36" t="s">
        <v>550</v>
      </c>
      <c r="P89" s="36" t="s">
        <v>551</v>
      </c>
      <c r="Q89" s="45"/>
      <c r="R89" s="45"/>
    </row>
    <row r="90" spans="1:18" ht="78.75" x14ac:dyDescent="0.2">
      <c r="A90" s="28" t="e">
        <v>#VALUE!</v>
      </c>
      <c r="B90" s="28" t="s">
        <v>269</v>
      </c>
      <c r="C90" s="28" t="s">
        <v>269</v>
      </c>
      <c r="D90" s="82" t="s">
        <v>105</v>
      </c>
      <c r="E90" s="29" t="s">
        <v>270</v>
      </c>
      <c r="F90" s="30" t="s">
        <v>271</v>
      </c>
      <c r="G90" s="29" t="s">
        <v>499</v>
      </c>
      <c r="H90" s="38" t="s">
        <v>273</v>
      </c>
      <c r="I90" s="39" t="s">
        <v>500</v>
      </c>
      <c r="J90" s="39" t="s">
        <v>552</v>
      </c>
      <c r="K90" s="39" t="s">
        <v>553</v>
      </c>
      <c r="L90" s="40">
        <v>2</v>
      </c>
      <c r="M90" s="41">
        <v>2</v>
      </c>
      <c r="N90" s="42">
        <v>1</v>
      </c>
      <c r="O90" s="36" t="s">
        <v>554</v>
      </c>
      <c r="P90" s="36" t="s">
        <v>555</v>
      </c>
      <c r="Q90" s="45"/>
      <c r="R90" s="45"/>
    </row>
    <row r="91" spans="1:18" ht="409.5" x14ac:dyDescent="0.2">
      <c r="A91" s="28" t="e">
        <v>#VALUE!</v>
      </c>
      <c r="B91" s="28" t="s">
        <v>290</v>
      </c>
      <c r="C91" s="28" t="s">
        <v>312</v>
      </c>
      <c r="D91" s="82" t="s">
        <v>106</v>
      </c>
      <c r="E91" s="29" t="s">
        <v>291</v>
      </c>
      <c r="F91" s="30" t="s">
        <v>292</v>
      </c>
      <c r="G91" s="29" t="s">
        <v>313</v>
      </c>
      <c r="H91" s="38" t="s">
        <v>314</v>
      </c>
      <c r="I91" s="39" t="s">
        <v>500</v>
      </c>
      <c r="J91" s="39" t="s">
        <v>315</v>
      </c>
      <c r="K91" s="39" t="s">
        <v>316</v>
      </c>
      <c r="L91" s="46">
        <v>11130713290.280001</v>
      </c>
      <c r="M91" s="46">
        <v>869954300.39999998</v>
      </c>
      <c r="N91" s="42">
        <v>7.815800099349389E-2</v>
      </c>
      <c r="O91" s="36" t="s">
        <v>556</v>
      </c>
      <c r="P91" s="36" t="s">
        <v>557</v>
      </c>
      <c r="Q91" s="45"/>
      <c r="R91" s="45"/>
    </row>
    <row r="92" spans="1:18" ht="168.75" x14ac:dyDescent="0.2">
      <c r="A92" s="28" t="e">
        <v>#VALUE!</v>
      </c>
      <c r="B92" s="28" t="s">
        <v>269</v>
      </c>
      <c r="C92" s="28" t="s">
        <v>269</v>
      </c>
      <c r="D92" s="82" t="s">
        <v>107</v>
      </c>
      <c r="E92" s="29" t="s">
        <v>270</v>
      </c>
      <c r="F92" s="30" t="s">
        <v>271</v>
      </c>
      <c r="G92" s="29" t="s">
        <v>285</v>
      </c>
      <c r="H92" s="38" t="s">
        <v>273</v>
      </c>
      <c r="I92" s="39" t="s">
        <v>558</v>
      </c>
      <c r="J92" s="39" t="s">
        <v>559</v>
      </c>
      <c r="K92" s="39" t="s">
        <v>560</v>
      </c>
      <c r="L92" s="40">
        <v>10</v>
      </c>
      <c r="M92" s="41">
        <v>4</v>
      </c>
      <c r="N92" s="42">
        <v>0.4</v>
      </c>
      <c r="O92" s="36" t="s">
        <v>561</v>
      </c>
      <c r="P92" s="36" t="s">
        <v>562</v>
      </c>
      <c r="Q92" s="45"/>
      <c r="R92" s="45"/>
    </row>
    <row r="93" spans="1:18" ht="157.5" x14ac:dyDescent="0.2">
      <c r="A93" s="28" t="e">
        <v>#VALUE!</v>
      </c>
      <c r="B93" s="28" t="s">
        <v>269</v>
      </c>
      <c r="C93" s="28" t="s">
        <v>269</v>
      </c>
      <c r="D93" s="82" t="s">
        <v>108</v>
      </c>
      <c r="E93" s="29" t="s">
        <v>270</v>
      </c>
      <c r="F93" s="30" t="s">
        <v>271</v>
      </c>
      <c r="G93" s="29" t="s">
        <v>285</v>
      </c>
      <c r="H93" s="38" t="s">
        <v>273</v>
      </c>
      <c r="I93" s="39" t="s">
        <v>558</v>
      </c>
      <c r="J93" s="39" t="s">
        <v>563</v>
      </c>
      <c r="K93" s="39" t="s">
        <v>564</v>
      </c>
      <c r="L93" s="40">
        <v>10</v>
      </c>
      <c r="M93" s="41">
        <v>4</v>
      </c>
      <c r="N93" s="42">
        <v>0.4</v>
      </c>
      <c r="O93" s="36" t="s">
        <v>565</v>
      </c>
      <c r="P93" s="36" t="s">
        <v>566</v>
      </c>
      <c r="Q93" s="45"/>
      <c r="R93" s="45"/>
    </row>
    <row r="94" spans="1:18" ht="337.5" x14ac:dyDescent="0.2">
      <c r="A94" s="28" t="e">
        <v>#VALUE!</v>
      </c>
      <c r="B94" s="28" t="s">
        <v>269</v>
      </c>
      <c r="C94" s="28" t="s">
        <v>269</v>
      </c>
      <c r="D94" s="82" t="s">
        <v>109</v>
      </c>
      <c r="E94" s="29" t="s">
        <v>270</v>
      </c>
      <c r="F94" s="30" t="s">
        <v>271</v>
      </c>
      <c r="G94" s="29" t="s">
        <v>285</v>
      </c>
      <c r="H94" s="38" t="s">
        <v>273</v>
      </c>
      <c r="I94" s="39" t="s">
        <v>558</v>
      </c>
      <c r="J94" s="39" t="s">
        <v>567</v>
      </c>
      <c r="K94" s="39" t="s">
        <v>568</v>
      </c>
      <c r="L94" s="40">
        <v>6</v>
      </c>
      <c r="M94" s="41">
        <v>4</v>
      </c>
      <c r="N94" s="42">
        <v>0.66666666666666663</v>
      </c>
      <c r="O94" s="36" t="s">
        <v>569</v>
      </c>
      <c r="P94" s="36" t="s">
        <v>570</v>
      </c>
      <c r="Q94" s="45"/>
      <c r="R94" s="45"/>
    </row>
    <row r="95" spans="1:18" ht="281.25" x14ac:dyDescent="0.2">
      <c r="A95" s="28" t="e">
        <v>#VALUE!</v>
      </c>
      <c r="B95" s="28" t="s">
        <v>302</v>
      </c>
      <c r="C95" s="28" t="s">
        <v>303</v>
      </c>
      <c r="D95" s="82" t="s">
        <v>110</v>
      </c>
      <c r="E95" s="29" t="s">
        <v>304</v>
      </c>
      <c r="F95" s="30" t="s">
        <v>305</v>
      </c>
      <c r="G95" s="29" t="s">
        <v>306</v>
      </c>
      <c r="H95" s="38" t="s">
        <v>307</v>
      </c>
      <c r="I95" s="39" t="s">
        <v>558</v>
      </c>
      <c r="J95" s="39" t="s">
        <v>571</v>
      </c>
      <c r="K95" s="39" t="s">
        <v>572</v>
      </c>
      <c r="L95" s="40">
        <v>8</v>
      </c>
      <c r="M95" s="41">
        <v>5</v>
      </c>
      <c r="N95" s="42">
        <v>0.625</v>
      </c>
      <c r="O95" s="36" t="s">
        <v>573</v>
      </c>
      <c r="P95" s="36" t="s">
        <v>574</v>
      </c>
      <c r="Q95" s="45"/>
      <c r="R95" s="45"/>
    </row>
    <row r="96" spans="1:18" ht="202.5" x14ac:dyDescent="0.2">
      <c r="A96" s="28" t="e">
        <v>#VALUE!</v>
      </c>
      <c r="B96" s="28" t="s">
        <v>302</v>
      </c>
      <c r="C96" s="28" t="s">
        <v>303</v>
      </c>
      <c r="D96" s="82" t="s">
        <v>111</v>
      </c>
      <c r="E96" s="29" t="s">
        <v>304</v>
      </c>
      <c r="F96" s="30" t="s">
        <v>305</v>
      </c>
      <c r="G96" s="29" t="s">
        <v>306</v>
      </c>
      <c r="H96" s="38" t="s">
        <v>307</v>
      </c>
      <c r="I96" s="39" t="s">
        <v>558</v>
      </c>
      <c r="J96" s="39" t="s">
        <v>575</v>
      </c>
      <c r="K96" s="39" t="s">
        <v>576</v>
      </c>
      <c r="L96" s="40">
        <v>2</v>
      </c>
      <c r="M96" s="41">
        <v>2</v>
      </c>
      <c r="N96" s="42">
        <v>1</v>
      </c>
      <c r="O96" s="36" t="s">
        <v>577</v>
      </c>
      <c r="P96" s="36" t="s">
        <v>578</v>
      </c>
      <c r="Q96" s="45"/>
      <c r="R96" s="45"/>
    </row>
    <row r="97" spans="1:18" ht="112.5" x14ac:dyDescent="0.2">
      <c r="A97" s="28" t="e">
        <v>#VALUE!</v>
      </c>
      <c r="B97" s="28" t="s">
        <v>290</v>
      </c>
      <c r="C97" s="28" t="s">
        <v>312</v>
      </c>
      <c r="D97" s="82" t="s">
        <v>112</v>
      </c>
      <c r="E97" s="29" t="s">
        <v>291</v>
      </c>
      <c r="F97" s="30" t="s">
        <v>292</v>
      </c>
      <c r="G97" s="29" t="s">
        <v>313</v>
      </c>
      <c r="H97" s="38" t="s">
        <v>314</v>
      </c>
      <c r="I97" s="39" t="s">
        <v>558</v>
      </c>
      <c r="J97" s="39" t="s">
        <v>315</v>
      </c>
      <c r="K97" s="39" t="s">
        <v>316</v>
      </c>
      <c r="L97" s="46">
        <v>105766666.67</v>
      </c>
      <c r="M97" s="46">
        <v>40000000</v>
      </c>
      <c r="N97" s="42">
        <v>0.37819098643623728</v>
      </c>
      <c r="O97" s="36" t="s">
        <v>579</v>
      </c>
      <c r="P97" s="36" t="s">
        <v>580</v>
      </c>
      <c r="Q97" s="45"/>
      <c r="R97" s="45"/>
    </row>
    <row r="98" spans="1:18" ht="213.75" x14ac:dyDescent="0.2">
      <c r="A98" s="28"/>
      <c r="B98" s="28"/>
      <c r="C98" s="28"/>
      <c r="D98" s="82" t="s">
        <v>267</v>
      </c>
      <c r="E98" s="29" t="str">
        <f>+VLOOKUP($D98,'[10]POA-2021'!$B$9:$E$252,2,0)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8" s="30" t="str">
        <f>+VLOOKUP($D98,'[10]POA-2021'!$B$9:$E$252,3,0)</f>
        <v>Estatus Sanitario</v>
      </c>
      <c r="G98" s="29" t="str">
        <f>+VLOOKUP($D98,'[10]POA-2021'!$B$9:$E$252,4,0)</f>
        <v>1 Fortalecer  la inspección, vigilancia y control de los productos competencia del Invima</v>
      </c>
      <c r="H98" s="38" t="str">
        <f>+VLOOKUP($D98,'[10]Of Atención Ciud'!$A$7:$BD$16,H$11,0)</f>
        <v xml:space="preserve">1 Fortalecimiento  de la inspección  vigilancia y control de los productos competencia del Invima </v>
      </c>
      <c r="I98" s="39" t="str">
        <f>+VLOOKUP($D98,'[10]Of Atención Ciud'!$A$7:$BD$16,I$11,0)</f>
        <v>Oficina de Atención al Ciudadano</v>
      </c>
      <c r="J98" s="39" t="str">
        <f>+VLOOKUP($D98,'[10]Of Atención Ciud'!$A$7:$BD$16,J$11,0)</f>
        <v>Realizar la  radicación de  trámites de registro sanitario-NS-NSO en el marco de la “Desconcentración de Tramites”</v>
      </c>
      <c r="K98" s="39" t="str">
        <f>+VLOOKUP($D98,'[10]Of Atención Ciud'!$A$7:$BD$16,K$11,0)</f>
        <v>Gestionar tecnicamente la radicación de solicitudes de expedición de Registros Sanitarios-NS-NSO a los productos de competencia del Invima en el marco de la “Desconcentración de Tramites”</v>
      </c>
      <c r="L98" s="40">
        <f>+VLOOKUP($D98,'[10]Of Atención Ciud'!$A$7:$BD$16,L$11,0)</f>
        <v>1296</v>
      </c>
      <c r="M98" s="41">
        <f>+VLOOKUP($D98,'[10]Of Atención Ciud'!$A$7:$BD$16,M$11,0)</f>
        <v>4491</v>
      </c>
      <c r="N98" s="42">
        <f>+VLOOKUP($D98,'[10]Of Atención Ciud'!$A$7:$BD$16,N$11,0)</f>
        <v>1</v>
      </c>
      <c r="O98" s="36" t="str">
        <f>+VLOOKUP($D98,'[10]Of Atención Ciud'!$A$7:$BD$16,O$11,0)</f>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
      <c r="P98" s="36" t="str">
        <f>+VLOOKUP($D98,'[10]Of Atención Ciud'!$A$7:$BD$16,P$11,0)</f>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abril  el comportamiento de las radicaciones fue el siguiente: Se realizaron 996 radicaciones, de las cuales 754 corresponden a  Cosméticos, Aseo y Plaguicidas, 112  correspondientes a  Alimentos y Bebidas  y 130 correspondientes a  Medicamentos,  y productos biológicos.                                                                                                                                                                                                                                                                    * En el mes de mayo se realizaron 1.089 radicaciones de las cuales 742 corresponden a  Cosméticos, Aseo, limpieza y  Plaguicidas, 161  a Alimentos y Bebidas, 186  a Medicamentos y Productos Biológicos.
* En el mes de junio se realizaron 1.222 radicaciones de las cuales  717 corresponden a  Cosméticos Aseo, limpieza  y Plaguicidas, 284 a Alimentos y Bebidas y  221  a Medicamentos y Productos Biológicos.
Durante el segundo trimestre del año 2021 se realizaron 3.307 radicaciones en total asociadas a productos de: Alimentos y bebidas, cosméticos, aseo y plaguicidas, medicamentos y productos biológicos.</v>
      </c>
      <c r="Q98" s="45"/>
      <c r="R98" s="45"/>
    </row>
    <row r="99" spans="1:18" ht="180" x14ac:dyDescent="0.2">
      <c r="A99" s="28" t="e">
        <v>#VALUE!</v>
      </c>
      <c r="B99" s="28" t="s">
        <v>269</v>
      </c>
      <c r="C99" s="28" t="s">
        <v>269</v>
      </c>
      <c r="D99" s="82" t="s">
        <v>113</v>
      </c>
      <c r="E99" s="29" t="s">
        <v>270</v>
      </c>
      <c r="F99" s="30" t="s">
        <v>271</v>
      </c>
      <c r="G99" s="29" t="s">
        <v>581</v>
      </c>
      <c r="H99" s="38" t="s">
        <v>273</v>
      </c>
      <c r="I99" s="39" t="s">
        <v>582</v>
      </c>
      <c r="J99" s="39" t="s">
        <v>583</v>
      </c>
      <c r="K99" s="39" t="s">
        <v>584</v>
      </c>
      <c r="L99" s="40">
        <v>10</v>
      </c>
      <c r="M99" s="41">
        <v>2</v>
      </c>
      <c r="N99" s="42">
        <v>0.2</v>
      </c>
      <c r="O99" s="36" t="s">
        <v>585</v>
      </c>
      <c r="P99" s="36" t="s">
        <v>586</v>
      </c>
      <c r="Q99" s="45"/>
      <c r="R99" s="45"/>
    </row>
    <row r="100" spans="1:18" ht="123.75" x14ac:dyDescent="0.2">
      <c r="A100" s="28" t="e">
        <v>#VALUE!</v>
      </c>
      <c r="B100" s="28" t="s">
        <v>269</v>
      </c>
      <c r="C100" s="28" t="s">
        <v>269</v>
      </c>
      <c r="D100" s="82" t="s">
        <v>114</v>
      </c>
      <c r="E100" s="29" t="s">
        <v>270</v>
      </c>
      <c r="F100" s="30" t="s">
        <v>271</v>
      </c>
      <c r="G100" s="29" t="s">
        <v>581</v>
      </c>
      <c r="H100" s="38" t="s">
        <v>273</v>
      </c>
      <c r="I100" s="39" t="s">
        <v>582</v>
      </c>
      <c r="J100" s="39" t="s">
        <v>587</v>
      </c>
      <c r="K100" s="39" t="s">
        <v>588</v>
      </c>
      <c r="L100" s="40">
        <v>10</v>
      </c>
      <c r="M100" s="41">
        <v>0</v>
      </c>
      <c r="N100" s="42">
        <v>0</v>
      </c>
      <c r="O100" s="36" t="s">
        <v>355</v>
      </c>
      <c r="P100" s="36" t="s">
        <v>589</v>
      </c>
      <c r="Q100" s="45"/>
      <c r="R100" s="45"/>
    </row>
    <row r="101" spans="1:18" ht="371.25" x14ac:dyDescent="0.2">
      <c r="A101" s="28" t="e">
        <v>#VALUE!</v>
      </c>
      <c r="B101" s="28" t="s">
        <v>269</v>
      </c>
      <c r="C101" s="28" t="s">
        <v>269</v>
      </c>
      <c r="D101" s="82" t="s">
        <v>115</v>
      </c>
      <c r="E101" s="29" t="s">
        <v>270</v>
      </c>
      <c r="F101" s="30" t="s">
        <v>271</v>
      </c>
      <c r="G101" s="29" t="s">
        <v>581</v>
      </c>
      <c r="H101" s="38" t="s">
        <v>273</v>
      </c>
      <c r="I101" s="39" t="s">
        <v>582</v>
      </c>
      <c r="J101" s="39" t="s">
        <v>590</v>
      </c>
      <c r="K101" s="39" t="s">
        <v>591</v>
      </c>
      <c r="L101" s="40">
        <v>12</v>
      </c>
      <c r="M101" s="41">
        <v>6</v>
      </c>
      <c r="N101" s="42">
        <v>0.5</v>
      </c>
      <c r="O101" s="36" t="s">
        <v>592</v>
      </c>
      <c r="P101" s="36" t="s">
        <v>593</v>
      </c>
      <c r="Q101" s="45"/>
      <c r="R101" s="45"/>
    </row>
    <row r="102" spans="1:18" ht="225" x14ac:dyDescent="0.2">
      <c r="A102" s="28" t="e">
        <v>#VALUE!</v>
      </c>
      <c r="B102" s="28" t="s">
        <v>269</v>
      </c>
      <c r="C102" s="28" t="s">
        <v>269</v>
      </c>
      <c r="D102" s="82" t="s">
        <v>116</v>
      </c>
      <c r="E102" s="29" t="s">
        <v>270</v>
      </c>
      <c r="F102" s="30" t="s">
        <v>271</v>
      </c>
      <c r="G102" s="29" t="s">
        <v>581</v>
      </c>
      <c r="H102" s="38" t="s">
        <v>273</v>
      </c>
      <c r="I102" s="39" t="s">
        <v>582</v>
      </c>
      <c r="J102" s="39" t="s">
        <v>594</v>
      </c>
      <c r="K102" s="39" t="s">
        <v>595</v>
      </c>
      <c r="L102" s="40">
        <v>5</v>
      </c>
      <c r="M102" s="41">
        <v>3</v>
      </c>
      <c r="N102" s="42">
        <v>0.6</v>
      </c>
      <c r="O102" s="36" t="s">
        <v>355</v>
      </c>
      <c r="P102" s="36" t="s">
        <v>596</v>
      </c>
      <c r="Q102" s="45"/>
      <c r="R102" s="45"/>
    </row>
    <row r="103" spans="1:18" ht="236.25" x14ac:dyDescent="0.2">
      <c r="A103" s="28" t="e">
        <v>#VALUE!</v>
      </c>
      <c r="B103" s="28" t="s">
        <v>269</v>
      </c>
      <c r="C103" s="28" t="s">
        <v>269</v>
      </c>
      <c r="D103" s="82" t="s">
        <v>117</v>
      </c>
      <c r="E103" s="29" t="s">
        <v>270</v>
      </c>
      <c r="F103" s="30" t="s">
        <v>271</v>
      </c>
      <c r="G103" s="29" t="s">
        <v>581</v>
      </c>
      <c r="H103" s="38" t="s">
        <v>273</v>
      </c>
      <c r="I103" s="39" t="s">
        <v>582</v>
      </c>
      <c r="J103" s="39" t="s">
        <v>597</v>
      </c>
      <c r="K103" s="39" t="s">
        <v>598</v>
      </c>
      <c r="L103" s="40">
        <v>6</v>
      </c>
      <c r="M103" s="41">
        <v>3</v>
      </c>
      <c r="N103" s="42">
        <v>0.5</v>
      </c>
      <c r="O103" s="36" t="s">
        <v>599</v>
      </c>
      <c r="P103" s="36" t="s">
        <v>600</v>
      </c>
      <c r="Q103" s="45"/>
      <c r="R103" s="45"/>
    </row>
    <row r="104" spans="1:18" ht="270" x14ac:dyDescent="0.2">
      <c r="A104" s="28" t="e">
        <v>#VALUE!</v>
      </c>
      <c r="B104" s="28" t="s">
        <v>269</v>
      </c>
      <c r="C104" s="28" t="s">
        <v>269</v>
      </c>
      <c r="D104" s="82" t="s">
        <v>118</v>
      </c>
      <c r="E104" s="29" t="s">
        <v>270</v>
      </c>
      <c r="F104" s="30" t="s">
        <v>271</v>
      </c>
      <c r="G104" s="29" t="s">
        <v>601</v>
      </c>
      <c r="H104" s="38" t="s">
        <v>273</v>
      </c>
      <c r="I104" s="39" t="s">
        <v>582</v>
      </c>
      <c r="J104" s="39" t="s">
        <v>602</v>
      </c>
      <c r="K104" s="39" t="s">
        <v>603</v>
      </c>
      <c r="L104" s="40">
        <v>30</v>
      </c>
      <c r="M104" s="41">
        <v>16</v>
      </c>
      <c r="N104" s="42">
        <v>0.53333333333333333</v>
      </c>
      <c r="O104" s="36" t="s">
        <v>604</v>
      </c>
      <c r="P104" s="36" t="s">
        <v>605</v>
      </c>
      <c r="Q104" s="45"/>
      <c r="R104" s="45"/>
    </row>
    <row r="105" spans="1:18" ht="247.5" x14ac:dyDescent="0.2">
      <c r="A105" s="28" t="e">
        <v>#VALUE!</v>
      </c>
      <c r="B105" s="28" t="s">
        <v>269</v>
      </c>
      <c r="C105" s="28" t="s">
        <v>269</v>
      </c>
      <c r="D105" s="82" t="s">
        <v>119</v>
      </c>
      <c r="E105" s="29" t="s">
        <v>270</v>
      </c>
      <c r="F105" s="30" t="s">
        <v>271</v>
      </c>
      <c r="G105" s="29" t="s">
        <v>601</v>
      </c>
      <c r="H105" s="38" t="s">
        <v>273</v>
      </c>
      <c r="I105" s="39" t="s">
        <v>582</v>
      </c>
      <c r="J105" s="39" t="s">
        <v>606</v>
      </c>
      <c r="K105" s="39" t="s">
        <v>607</v>
      </c>
      <c r="L105" s="40">
        <v>12</v>
      </c>
      <c r="M105" s="41">
        <v>8</v>
      </c>
      <c r="N105" s="42">
        <v>0.66666666666666663</v>
      </c>
      <c r="O105" s="36" t="s">
        <v>608</v>
      </c>
      <c r="P105" s="36" t="s">
        <v>609</v>
      </c>
      <c r="Q105" s="45"/>
      <c r="R105" s="45"/>
    </row>
    <row r="106" spans="1:18" ht="90" x14ac:dyDescent="0.2">
      <c r="A106" s="28" t="e">
        <v>#VALUE!</v>
      </c>
      <c r="B106" s="28" t="s">
        <v>269</v>
      </c>
      <c r="C106" s="28" t="s">
        <v>269</v>
      </c>
      <c r="D106" s="82" t="s">
        <v>120</v>
      </c>
      <c r="E106" s="29" t="s">
        <v>270</v>
      </c>
      <c r="F106" s="30" t="s">
        <v>271</v>
      </c>
      <c r="G106" s="29" t="s">
        <v>285</v>
      </c>
      <c r="H106" s="38" t="s">
        <v>273</v>
      </c>
      <c r="I106" s="39" t="s">
        <v>582</v>
      </c>
      <c r="J106" s="39" t="s">
        <v>610</v>
      </c>
      <c r="K106" s="39" t="s">
        <v>611</v>
      </c>
      <c r="L106" s="40">
        <v>1</v>
      </c>
      <c r="M106" s="41">
        <v>0</v>
      </c>
      <c r="N106" s="42">
        <v>0</v>
      </c>
      <c r="O106" s="36" t="s">
        <v>612</v>
      </c>
      <c r="P106" s="36" t="s">
        <v>355</v>
      </c>
      <c r="Q106" s="45"/>
      <c r="R106" s="45"/>
    </row>
    <row r="107" spans="1:18" ht="371.25" x14ac:dyDescent="0.2">
      <c r="A107" s="28" t="e">
        <v>#VALUE!</v>
      </c>
      <c r="B107" s="28" t="s">
        <v>269</v>
      </c>
      <c r="C107" s="28" t="s">
        <v>269</v>
      </c>
      <c r="D107" s="82" t="s">
        <v>121</v>
      </c>
      <c r="E107" s="29" t="s">
        <v>270</v>
      </c>
      <c r="F107" s="30" t="s">
        <v>271</v>
      </c>
      <c r="G107" s="29" t="s">
        <v>581</v>
      </c>
      <c r="H107" s="38" t="s">
        <v>273</v>
      </c>
      <c r="I107" s="39" t="s">
        <v>582</v>
      </c>
      <c r="J107" s="39" t="s">
        <v>613</v>
      </c>
      <c r="K107" s="39" t="s">
        <v>614</v>
      </c>
      <c r="L107" s="40">
        <v>12</v>
      </c>
      <c r="M107" s="41">
        <v>9</v>
      </c>
      <c r="N107" s="42">
        <v>0.75</v>
      </c>
      <c r="O107" s="36" t="s">
        <v>615</v>
      </c>
      <c r="P107" s="36" t="s">
        <v>1085</v>
      </c>
      <c r="Q107" s="45"/>
      <c r="R107" s="45"/>
    </row>
    <row r="108" spans="1:18" ht="123.75" x14ac:dyDescent="0.2">
      <c r="A108" s="28" t="e">
        <v>#VALUE!</v>
      </c>
      <c r="B108" s="28" t="s">
        <v>290</v>
      </c>
      <c r="C108" s="28" t="s">
        <v>312</v>
      </c>
      <c r="D108" s="82" t="s">
        <v>122</v>
      </c>
      <c r="E108" s="29" t="s">
        <v>291</v>
      </c>
      <c r="F108" s="30" t="s">
        <v>292</v>
      </c>
      <c r="G108" s="29" t="s">
        <v>313</v>
      </c>
      <c r="H108" s="38" t="s">
        <v>314</v>
      </c>
      <c r="I108" s="39" t="s">
        <v>582</v>
      </c>
      <c r="J108" s="39" t="s">
        <v>315</v>
      </c>
      <c r="K108" s="39" t="s">
        <v>316</v>
      </c>
      <c r="L108" s="46">
        <v>572139027.56057501</v>
      </c>
      <c r="M108" s="46">
        <v>16750720</v>
      </c>
      <c r="N108" s="42">
        <v>2.9277359510711799E-2</v>
      </c>
      <c r="O108" s="70" t="s">
        <v>1099</v>
      </c>
      <c r="P108" s="70" t="s">
        <v>1100</v>
      </c>
      <c r="Q108" s="45"/>
      <c r="R108" s="45"/>
    </row>
    <row r="109" spans="1:18" ht="78.75" x14ac:dyDescent="0.2">
      <c r="A109" s="28" t="e">
        <v>#VALUE!</v>
      </c>
      <c r="B109" s="28" t="s">
        <v>269</v>
      </c>
      <c r="C109" s="28" t="s">
        <v>269</v>
      </c>
      <c r="D109" s="82" t="s">
        <v>123</v>
      </c>
      <c r="E109" s="29" t="s">
        <v>270</v>
      </c>
      <c r="F109" s="30" t="s">
        <v>271</v>
      </c>
      <c r="G109" s="29" t="s">
        <v>285</v>
      </c>
      <c r="H109" s="38" t="s">
        <v>273</v>
      </c>
      <c r="I109" s="39" t="s">
        <v>616</v>
      </c>
      <c r="J109" s="39" t="s">
        <v>617</v>
      </c>
      <c r="K109" s="39" t="s">
        <v>618</v>
      </c>
      <c r="L109" s="40">
        <v>7000</v>
      </c>
      <c r="M109" s="41">
        <v>2995</v>
      </c>
      <c r="N109" s="42">
        <v>0.42785714285714288</v>
      </c>
      <c r="O109" s="36" t="s">
        <v>619</v>
      </c>
      <c r="P109" s="36" t="s">
        <v>620</v>
      </c>
      <c r="Q109" s="45"/>
      <c r="R109" s="45"/>
    </row>
    <row r="110" spans="1:18" ht="78.75" x14ac:dyDescent="0.2">
      <c r="A110" s="28" t="e">
        <v>#VALUE!</v>
      </c>
      <c r="B110" s="28" t="s">
        <v>269</v>
      </c>
      <c r="C110" s="28" t="s">
        <v>269</v>
      </c>
      <c r="D110" s="82" t="s">
        <v>124</v>
      </c>
      <c r="E110" s="29" t="s">
        <v>270</v>
      </c>
      <c r="F110" s="30" t="s">
        <v>271</v>
      </c>
      <c r="G110" s="29" t="s">
        <v>285</v>
      </c>
      <c r="H110" s="38" t="s">
        <v>273</v>
      </c>
      <c r="I110" s="39" t="s">
        <v>616</v>
      </c>
      <c r="J110" s="39" t="s">
        <v>621</v>
      </c>
      <c r="K110" s="39" t="s">
        <v>622</v>
      </c>
      <c r="L110" s="40">
        <v>6000</v>
      </c>
      <c r="M110" s="41">
        <v>4084</v>
      </c>
      <c r="N110" s="42">
        <v>0.68066666666666664</v>
      </c>
      <c r="O110" s="36" t="s">
        <v>623</v>
      </c>
      <c r="P110" s="36" t="s">
        <v>624</v>
      </c>
      <c r="Q110" s="45"/>
      <c r="R110" s="45"/>
    </row>
    <row r="111" spans="1:18" ht="78.75" x14ac:dyDescent="0.2">
      <c r="A111" s="28" t="e">
        <v>#VALUE!</v>
      </c>
      <c r="B111" s="28" t="s">
        <v>269</v>
      </c>
      <c r="C111" s="28" t="s">
        <v>269</v>
      </c>
      <c r="D111" s="82" t="s">
        <v>125</v>
      </c>
      <c r="E111" s="29" t="s">
        <v>270</v>
      </c>
      <c r="F111" s="30" t="s">
        <v>271</v>
      </c>
      <c r="G111" s="29" t="s">
        <v>285</v>
      </c>
      <c r="H111" s="38" t="s">
        <v>273</v>
      </c>
      <c r="I111" s="39" t="s">
        <v>616</v>
      </c>
      <c r="J111" s="39" t="s">
        <v>625</v>
      </c>
      <c r="K111" s="39" t="s">
        <v>626</v>
      </c>
      <c r="L111" s="40">
        <v>500</v>
      </c>
      <c r="M111" s="41">
        <v>646</v>
      </c>
      <c r="N111" s="42">
        <v>1</v>
      </c>
      <c r="O111" s="36" t="s">
        <v>1064</v>
      </c>
      <c r="P111" s="36" t="s">
        <v>627</v>
      </c>
      <c r="Q111" s="45"/>
      <c r="R111" s="45"/>
    </row>
    <row r="112" spans="1:18" ht="78.75" x14ac:dyDescent="0.2">
      <c r="A112" s="28" t="e">
        <v>#VALUE!</v>
      </c>
      <c r="B112" s="28" t="s">
        <v>269</v>
      </c>
      <c r="C112" s="28" t="s">
        <v>269</v>
      </c>
      <c r="D112" s="82" t="s">
        <v>126</v>
      </c>
      <c r="E112" s="29" t="s">
        <v>270</v>
      </c>
      <c r="F112" s="30" t="s">
        <v>271</v>
      </c>
      <c r="G112" s="29" t="s">
        <v>285</v>
      </c>
      <c r="H112" s="38" t="s">
        <v>273</v>
      </c>
      <c r="I112" s="39" t="s">
        <v>616</v>
      </c>
      <c r="J112" s="39" t="s">
        <v>628</v>
      </c>
      <c r="K112" s="39" t="s">
        <v>629</v>
      </c>
      <c r="L112" s="46">
        <v>10000000000</v>
      </c>
      <c r="M112" s="46">
        <v>6584421480</v>
      </c>
      <c r="N112" s="42">
        <v>0.658442148</v>
      </c>
      <c r="O112" s="36" t="s">
        <v>630</v>
      </c>
      <c r="P112" s="36" t="s">
        <v>631</v>
      </c>
      <c r="Q112" s="45"/>
      <c r="R112" s="45"/>
    </row>
    <row r="113" spans="1:18" ht="78.75" x14ac:dyDescent="0.2">
      <c r="A113" s="28" t="e">
        <v>#VALUE!</v>
      </c>
      <c r="B113" s="28" t="s">
        <v>269</v>
      </c>
      <c r="C113" s="28" t="s">
        <v>269</v>
      </c>
      <c r="D113" s="82" t="s">
        <v>127</v>
      </c>
      <c r="E113" s="29" t="s">
        <v>270</v>
      </c>
      <c r="F113" s="30" t="s">
        <v>271</v>
      </c>
      <c r="G113" s="29" t="s">
        <v>285</v>
      </c>
      <c r="H113" s="38" t="s">
        <v>273</v>
      </c>
      <c r="I113" s="39" t="s">
        <v>616</v>
      </c>
      <c r="J113" s="39" t="s">
        <v>632</v>
      </c>
      <c r="K113" s="39" t="s">
        <v>633</v>
      </c>
      <c r="L113" s="46">
        <v>11600000000</v>
      </c>
      <c r="M113" s="46">
        <v>3621261282</v>
      </c>
      <c r="N113" s="42">
        <v>0.31217769672413792</v>
      </c>
      <c r="O113" s="36" t="s">
        <v>634</v>
      </c>
      <c r="P113" s="36" t="s">
        <v>635</v>
      </c>
      <c r="Q113" s="45"/>
      <c r="R113" s="45"/>
    </row>
    <row r="114" spans="1:18" ht="409.5" x14ac:dyDescent="0.2">
      <c r="A114" s="28" t="e">
        <v>#VALUE!</v>
      </c>
      <c r="B114" s="28" t="s">
        <v>269</v>
      </c>
      <c r="C114" s="28" t="s">
        <v>269</v>
      </c>
      <c r="D114" s="82" t="s">
        <v>128</v>
      </c>
      <c r="E114" s="29" t="s">
        <v>270</v>
      </c>
      <c r="F114" s="30" t="s">
        <v>271</v>
      </c>
      <c r="G114" s="29" t="s">
        <v>285</v>
      </c>
      <c r="H114" s="38" t="s">
        <v>273</v>
      </c>
      <c r="I114" s="39" t="s">
        <v>616</v>
      </c>
      <c r="J114" s="39" t="s">
        <v>636</v>
      </c>
      <c r="K114" s="39" t="s">
        <v>637</v>
      </c>
      <c r="L114" s="40">
        <v>12</v>
      </c>
      <c r="M114" s="41">
        <v>16</v>
      </c>
      <c r="N114" s="42">
        <v>1</v>
      </c>
      <c r="O114" s="36" t="s">
        <v>638</v>
      </c>
      <c r="P114" s="36" t="s">
        <v>639</v>
      </c>
      <c r="Q114" s="45"/>
      <c r="R114" s="45"/>
    </row>
    <row r="115" spans="1:18" ht="78.75" x14ac:dyDescent="0.2">
      <c r="A115" s="28" t="e">
        <v>#VALUE!</v>
      </c>
      <c r="B115" s="28" t="s">
        <v>269</v>
      </c>
      <c r="C115" s="28" t="s">
        <v>269</v>
      </c>
      <c r="D115" s="82" t="s">
        <v>129</v>
      </c>
      <c r="E115" s="29" t="s">
        <v>270</v>
      </c>
      <c r="F115" s="30" t="s">
        <v>271</v>
      </c>
      <c r="G115" s="29" t="s">
        <v>285</v>
      </c>
      <c r="H115" s="38" t="s">
        <v>273</v>
      </c>
      <c r="I115" s="39" t="s">
        <v>616</v>
      </c>
      <c r="J115" s="39" t="s">
        <v>640</v>
      </c>
      <c r="K115" s="39" t="s">
        <v>641</v>
      </c>
      <c r="L115" s="42">
        <v>0.4</v>
      </c>
      <c r="M115" s="42">
        <v>0.2</v>
      </c>
      <c r="N115" s="42">
        <v>0.5</v>
      </c>
      <c r="O115" s="36" t="s">
        <v>355</v>
      </c>
      <c r="P115" s="36" t="s">
        <v>642</v>
      </c>
      <c r="Q115" s="45"/>
      <c r="R115" s="45"/>
    </row>
    <row r="116" spans="1:18" ht="78.75" x14ac:dyDescent="0.2">
      <c r="A116" s="28" t="e">
        <v>#VALUE!</v>
      </c>
      <c r="B116" s="28" t="s">
        <v>269</v>
      </c>
      <c r="C116" s="28" t="s">
        <v>269</v>
      </c>
      <c r="D116" s="82" t="s">
        <v>130</v>
      </c>
      <c r="E116" s="29" t="s">
        <v>270</v>
      </c>
      <c r="F116" s="30" t="s">
        <v>271</v>
      </c>
      <c r="G116" s="29" t="s">
        <v>285</v>
      </c>
      <c r="H116" s="38" t="s">
        <v>273</v>
      </c>
      <c r="I116" s="39" t="s">
        <v>616</v>
      </c>
      <c r="J116" s="39" t="s">
        <v>643</v>
      </c>
      <c r="K116" s="39" t="s">
        <v>644</v>
      </c>
      <c r="L116" s="42">
        <v>0.4</v>
      </c>
      <c r="M116" s="42">
        <v>0.2</v>
      </c>
      <c r="N116" s="42">
        <v>0.5</v>
      </c>
      <c r="O116" s="36" t="s">
        <v>355</v>
      </c>
      <c r="P116" s="36" t="s">
        <v>1066</v>
      </c>
      <c r="Q116" s="45"/>
      <c r="R116" s="45"/>
    </row>
    <row r="117" spans="1:18" ht="135" x14ac:dyDescent="0.2">
      <c r="A117" s="28" t="e">
        <v>#VALUE!</v>
      </c>
      <c r="B117" s="28" t="s">
        <v>290</v>
      </c>
      <c r="C117" s="28" t="s">
        <v>312</v>
      </c>
      <c r="D117" s="82" t="s">
        <v>131</v>
      </c>
      <c r="E117" s="29" t="s">
        <v>291</v>
      </c>
      <c r="F117" s="30" t="s">
        <v>292</v>
      </c>
      <c r="G117" s="29" t="s">
        <v>313</v>
      </c>
      <c r="H117" s="38" t="s">
        <v>314</v>
      </c>
      <c r="I117" s="39" t="s">
        <v>616</v>
      </c>
      <c r="J117" s="39" t="s">
        <v>315</v>
      </c>
      <c r="K117" s="39" t="s">
        <v>316</v>
      </c>
      <c r="L117" s="46">
        <v>203018210.81999999</v>
      </c>
      <c r="M117" s="46">
        <v>83250000</v>
      </c>
      <c r="N117" s="42">
        <v>0.41006173615533986</v>
      </c>
      <c r="O117" s="36" t="s">
        <v>1068</v>
      </c>
      <c r="P117" s="36" t="s">
        <v>1067</v>
      </c>
      <c r="Q117" s="45"/>
      <c r="R117" s="45"/>
    </row>
    <row r="118" spans="1:18" ht="409.5" x14ac:dyDescent="0.2">
      <c r="A118" s="28" t="e">
        <v>#VALUE!</v>
      </c>
      <c r="B118" s="28" t="s">
        <v>269</v>
      </c>
      <c r="C118" s="28" t="s">
        <v>269</v>
      </c>
      <c r="D118" s="82" t="s">
        <v>132</v>
      </c>
      <c r="E118" s="29" t="s">
        <v>270</v>
      </c>
      <c r="F118" s="30" t="s">
        <v>271</v>
      </c>
      <c r="G118" s="29" t="s">
        <v>499</v>
      </c>
      <c r="H118" s="38" t="s">
        <v>273</v>
      </c>
      <c r="I118" s="39" t="s">
        <v>645</v>
      </c>
      <c r="J118" s="39" t="s">
        <v>501</v>
      </c>
      <c r="K118" s="39" t="s">
        <v>646</v>
      </c>
      <c r="L118" s="40">
        <v>76</v>
      </c>
      <c r="M118" s="41">
        <v>37</v>
      </c>
      <c r="N118" s="42">
        <v>0.48684210526315791</v>
      </c>
      <c r="O118" s="36" t="s">
        <v>647</v>
      </c>
      <c r="P118" s="36" t="s">
        <v>648</v>
      </c>
      <c r="Q118" s="45"/>
      <c r="R118" s="45"/>
    </row>
    <row r="119" spans="1:18" ht="270" x14ac:dyDescent="0.2">
      <c r="A119" s="28" t="e">
        <v>#VALUE!</v>
      </c>
      <c r="B119" s="28" t="s">
        <v>269</v>
      </c>
      <c r="C119" s="28" t="s">
        <v>269</v>
      </c>
      <c r="D119" s="82" t="s">
        <v>133</v>
      </c>
      <c r="E119" s="29" t="s">
        <v>270</v>
      </c>
      <c r="F119" s="30" t="s">
        <v>271</v>
      </c>
      <c r="G119" s="29" t="s">
        <v>499</v>
      </c>
      <c r="H119" s="38" t="s">
        <v>273</v>
      </c>
      <c r="I119" s="39" t="s">
        <v>645</v>
      </c>
      <c r="J119" s="39" t="s">
        <v>505</v>
      </c>
      <c r="K119" s="39" t="s">
        <v>649</v>
      </c>
      <c r="L119" s="40">
        <v>52</v>
      </c>
      <c r="M119" s="41">
        <v>16</v>
      </c>
      <c r="N119" s="42">
        <v>0.30769230769230771</v>
      </c>
      <c r="O119" s="36" t="s">
        <v>650</v>
      </c>
      <c r="P119" s="36" t="s">
        <v>651</v>
      </c>
      <c r="Q119" s="45"/>
      <c r="R119" s="45"/>
    </row>
    <row r="120" spans="1:18" ht="409.5" x14ac:dyDescent="0.2">
      <c r="A120" s="28" t="e">
        <v>#VALUE!</v>
      </c>
      <c r="B120" s="28" t="s">
        <v>269</v>
      </c>
      <c r="C120" s="28" t="s">
        <v>269</v>
      </c>
      <c r="D120" s="82" t="s">
        <v>134</v>
      </c>
      <c r="E120" s="29" t="s">
        <v>270</v>
      </c>
      <c r="F120" s="30" t="s">
        <v>271</v>
      </c>
      <c r="G120" s="29" t="s">
        <v>285</v>
      </c>
      <c r="H120" s="38" t="s">
        <v>273</v>
      </c>
      <c r="I120" s="39" t="s">
        <v>645</v>
      </c>
      <c r="J120" s="39" t="s">
        <v>652</v>
      </c>
      <c r="K120" s="39" t="s">
        <v>653</v>
      </c>
      <c r="L120" s="40">
        <v>20000</v>
      </c>
      <c r="M120" s="41">
        <v>8699</v>
      </c>
      <c r="N120" s="42">
        <v>0.43495</v>
      </c>
      <c r="O120" s="36" t="s">
        <v>654</v>
      </c>
      <c r="P120" s="36" t="s">
        <v>655</v>
      </c>
      <c r="Q120" s="45"/>
      <c r="R120" s="45"/>
    </row>
    <row r="121" spans="1:18" ht="191.25" x14ac:dyDescent="0.2">
      <c r="A121" s="28" t="e">
        <v>#VALUE!</v>
      </c>
      <c r="B121" s="28" t="s">
        <v>269</v>
      </c>
      <c r="C121" s="28" t="s">
        <v>269</v>
      </c>
      <c r="D121" s="82" t="s">
        <v>135</v>
      </c>
      <c r="E121" s="29" t="s">
        <v>270</v>
      </c>
      <c r="F121" s="30" t="s">
        <v>271</v>
      </c>
      <c r="G121" s="29" t="s">
        <v>285</v>
      </c>
      <c r="H121" s="38" t="s">
        <v>273</v>
      </c>
      <c r="I121" s="39" t="s">
        <v>645</v>
      </c>
      <c r="J121" s="39" t="s">
        <v>656</v>
      </c>
      <c r="K121" s="39" t="s">
        <v>657</v>
      </c>
      <c r="L121" s="40">
        <v>4500</v>
      </c>
      <c r="M121" s="41">
        <v>681</v>
      </c>
      <c r="N121" s="42">
        <v>0.15133333333333332</v>
      </c>
      <c r="O121" s="36" t="s">
        <v>658</v>
      </c>
      <c r="P121" s="36" t="s">
        <v>659</v>
      </c>
      <c r="Q121" s="45"/>
      <c r="R121" s="45"/>
    </row>
    <row r="122" spans="1:18" ht="146.25" x14ac:dyDescent="0.2">
      <c r="A122" s="28" t="e">
        <v>#VALUE!</v>
      </c>
      <c r="B122" s="28" t="s">
        <v>269</v>
      </c>
      <c r="C122" s="28" t="s">
        <v>269</v>
      </c>
      <c r="D122" s="82" t="s">
        <v>136</v>
      </c>
      <c r="E122" s="29" t="s">
        <v>270</v>
      </c>
      <c r="F122" s="30" t="s">
        <v>271</v>
      </c>
      <c r="G122" s="29" t="s">
        <v>285</v>
      </c>
      <c r="H122" s="38" t="s">
        <v>273</v>
      </c>
      <c r="I122" s="39" t="s">
        <v>645</v>
      </c>
      <c r="J122" s="39" t="s">
        <v>660</v>
      </c>
      <c r="K122" s="39" t="s">
        <v>661</v>
      </c>
      <c r="L122" s="40">
        <v>115</v>
      </c>
      <c r="M122" s="41">
        <v>64</v>
      </c>
      <c r="N122" s="42">
        <v>0.55652173913043479</v>
      </c>
      <c r="O122" s="36" t="s">
        <v>662</v>
      </c>
      <c r="P122" s="36" t="s">
        <v>663</v>
      </c>
      <c r="Q122" s="45"/>
      <c r="R122" s="45"/>
    </row>
    <row r="123" spans="1:18" ht="78.75" x14ac:dyDescent="0.2">
      <c r="A123" s="28" t="e">
        <v>#VALUE!</v>
      </c>
      <c r="B123" s="28" t="s">
        <v>269</v>
      </c>
      <c r="C123" s="28" t="s">
        <v>269</v>
      </c>
      <c r="D123" s="82" t="s">
        <v>137</v>
      </c>
      <c r="E123" s="29" t="s">
        <v>270</v>
      </c>
      <c r="F123" s="30" t="s">
        <v>271</v>
      </c>
      <c r="G123" s="29" t="s">
        <v>285</v>
      </c>
      <c r="H123" s="38" t="s">
        <v>273</v>
      </c>
      <c r="I123" s="39" t="s">
        <v>645</v>
      </c>
      <c r="J123" s="39" t="s">
        <v>660</v>
      </c>
      <c r="K123" s="39" t="s">
        <v>661</v>
      </c>
      <c r="L123" s="40">
        <v>124</v>
      </c>
      <c r="M123" s="41">
        <v>84</v>
      </c>
      <c r="N123" s="42">
        <v>0.67741935483870963</v>
      </c>
      <c r="O123" s="36" t="s">
        <v>664</v>
      </c>
      <c r="P123" s="36" t="s">
        <v>665</v>
      </c>
      <c r="Q123" s="45"/>
      <c r="R123" s="45"/>
    </row>
    <row r="124" spans="1:18" ht="101.25" x14ac:dyDescent="0.2">
      <c r="A124" s="28" t="e">
        <v>#VALUE!</v>
      </c>
      <c r="B124" s="28" t="s">
        <v>269</v>
      </c>
      <c r="C124" s="28" t="s">
        <v>269</v>
      </c>
      <c r="D124" s="82" t="s">
        <v>138</v>
      </c>
      <c r="E124" s="29" t="s">
        <v>270</v>
      </c>
      <c r="F124" s="30" t="s">
        <v>271</v>
      </c>
      <c r="G124" s="29" t="s">
        <v>285</v>
      </c>
      <c r="H124" s="38" t="s">
        <v>273</v>
      </c>
      <c r="I124" s="39" t="s">
        <v>645</v>
      </c>
      <c r="J124" s="39" t="s">
        <v>656</v>
      </c>
      <c r="K124" s="39" t="s">
        <v>661</v>
      </c>
      <c r="L124" s="40">
        <v>210</v>
      </c>
      <c r="M124" s="41">
        <v>102</v>
      </c>
      <c r="N124" s="42">
        <v>0.48571428571428571</v>
      </c>
      <c r="O124" s="36" t="s">
        <v>666</v>
      </c>
      <c r="P124" s="36" t="s">
        <v>667</v>
      </c>
      <c r="Q124" s="45"/>
      <c r="R124" s="45"/>
    </row>
    <row r="125" spans="1:18" ht="225" x14ac:dyDescent="0.2">
      <c r="A125" s="28" t="e">
        <v>#VALUE!</v>
      </c>
      <c r="B125" s="28" t="s">
        <v>269</v>
      </c>
      <c r="C125" s="28" t="s">
        <v>269</v>
      </c>
      <c r="D125" s="82" t="s">
        <v>139</v>
      </c>
      <c r="E125" s="29" t="s">
        <v>270</v>
      </c>
      <c r="F125" s="30" t="s">
        <v>271</v>
      </c>
      <c r="G125" s="29" t="s">
        <v>285</v>
      </c>
      <c r="H125" s="38" t="s">
        <v>273</v>
      </c>
      <c r="I125" s="39" t="s">
        <v>645</v>
      </c>
      <c r="J125" s="39" t="s">
        <v>668</v>
      </c>
      <c r="K125" s="39" t="s">
        <v>669</v>
      </c>
      <c r="L125" s="40">
        <v>700</v>
      </c>
      <c r="M125" s="41">
        <v>389</v>
      </c>
      <c r="N125" s="42">
        <v>0.55571428571428572</v>
      </c>
      <c r="O125" s="36" t="s">
        <v>670</v>
      </c>
      <c r="P125" s="36" t="s">
        <v>671</v>
      </c>
      <c r="Q125" s="45"/>
      <c r="R125" s="45"/>
    </row>
    <row r="126" spans="1:18" ht="409.5" x14ac:dyDescent="0.2">
      <c r="A126" s="28" t="e">
        <v>#VALUE!</v>
      </c>
      <c r="B126" s="28" t="s">
        <v>269</v>
      </c>
      <c r="C126" s="28" t="s">
        <v>269</v>
      </c>
      <c r="D126" s="82" t="s">
        <v>140</v>
      </c>
      <c r="E126" s="29" t="s">
        <v>270</v>
      </c>
      <c r="F126" s="30" t="s">
        <v>271</v>
      </c>
      <c r="G126" s="29" t="s">
        <v>285</v>
      </c>
      <c r="H126" s="38" t="s">
        <v>273</v>
      </c>
      <c r="I126" s="39" t="s">
        <v>645</v>
      </c>
      <c r="J126" s="39" t="s">
        <v>672</v>
      </c>
      <c r="K126" s="39" t="s">
        <v>673</v>
      </c>
      <c r="L126" s="40">
        <v>60</v>
      </c>
      <c r="M126" s="41">
        <v>45</v>
      </c>
      <c r="N126" s="42">
        <v>0.75</v>
      </c>
      <c r="O126" s="36" t="s">
        <v>674</v>
      </c>
      <c r="P126" s="36" t="s">
        <v>675</v>
      </c>
      <c r="Q126" s="45"/>
      <c r="R126" s="45"/>
    </row>
    <row r="127" spans="1:18" ht="409.5" x14ac:dyDescent="0.2">
      <c r="A127" s="28" t="e">
        <v>#VALUE!</v>
      </c>
      <c r="B127" s="28" t="s">
        <v>269</v>
      </c>
      <c r="C127" s="28" t="s">
        <v>269</v>
      </c>
      <c r="D127" s="82" t="s">
        <v>141</v>
      </c>
      <c r="E127" s="29" t="s">
        <v>270</v>
      </c>
      <c r="F127" s="30" t="s">
        <v>271</v>
      </c>
      <c r="G127" s="29" t="s">
        <v>285</v>
      </c>
      <c r="H127" s="38" t="s">
        <v>273</v>
      </c>
      <c r="I127" s="39" t="s">
        <v>645</v>
      </c>
      <c r="J127" s="39" t="s">
        <v>672</v>
      </c>
      <c r="K127" s="39" t="s">
        <v>676</v>
      </c>
      <c r="L127" s="40">
        <v>80</v>
      </c>
      <c r="M127" s="41">
        <v>40</v>
      </c>
      <c r="N127" s="42">
        <v>0.5</v>
      </c>
      <c r="O127" s="36" t="s">
        <v>677</v>
      </c>
      <c r="P127" s="36" t="s">
        <v>678</v>
      </c>
      <c r="Q127" s="45"/>
      <c r="R127" s="45"/>
    </row>
    <row r="128" spans="1:18" ht="78.75" x14ac:dyDescent="0.2">
      <c r="A128" s="28" t="e">
        <v>#VALUE!</v>
      </c>
      <c r="B128" s="28" t="s">
        <v>269</v>
      </c>
      <c r="C128" s="28" t="s">
        <v>269</v>
      </c>
      <c r="D128" s="82" t="s">
        <v>142</v>
      </c>
      <c r="E128" s="29" t="s">
        <v>270</v>
      </c>
      <c r="F128" s="30" t="s">
        <v>271</v>
      </c>
      <c r="G128" s="29" t="s">
        <v>285</v>
      </c>
      <c r="H128" s="38" t="s">
        <v>273</v>
      </c>
      <c r="I128" s="39" t="s">
        <v>645</v>
      </c>
      <c r="J128" s="39" t="s">
        <v>679</v>
      </c>
      <c r="K128" s="39" t="s">
        <v>680</v>
      </c>
      <c r="L128" s="40">
        <v>40</v>
      </c>
      <c r="M128" s="41">
        <v>0</v>
      </c>
      <c r="N128" s="42">
        <v>0</v>
      </c>
      <c r="O128" s="36" t="s">
        <v>681</v>
      </c>
      <c r="P128" s="36" t="s">
        <v>681</v>
      </c>
      <c r="Q128" s="45"/>
      <c r="R128" s="45"/>
    </row>
    <row r="129" spans="1:18" ht="157.5" x14ac:dyDescent="0.2">
      <c r="A129" s="28" t="e">
        <v>#VALUE!</v>
      </c>
      <c r="B129" s="28" t="s">
        <v>269</v>
      </c>
      <c r="C129" s="28" t="s">
        <v>269</v>
      </c>
      <c r="D129" s="82" t="s">
        <v>143</v>
      </c>
      <c r="E129" s="29" t="s">
        <v>270</v>
      </c>
      <c r="F129" s="30" t="s">
        <v>271</v>
      </c>
      <c r="G129" s="29" t="s">
        <v>285</v>
      </c>
      <c r="H129" s="38" t="s">
        <v>273</v>
      </c>
      <c r="I129" s="39" t="s">
        <v>645</v>
      </c>
      <c r="J129" s="39" t="s">
        <v>682</v>
      </c>
      <c r="K129" s="39" t="s">
        <v>683</v>
      </c>
      <c r="L129" s="40">
        <v>698</v>
      </c>
      <c r="M129" s="41">
        <v>348</v>
      </c>
      <c r="N129" s="42">
        <v>0.49856733524355301</v>
      </c>
      <c r="O129" s="36" t="s">
        <v>684</v>
      </c>
      <c r="P129" s="36" t="s">
        <v>685</v>
      </c>
      <c r="Q129" s="45"/>
      <c r="R129" s="45"/>
    </row>
    <row r="130" spans="1:18" ht="90" x14ac:dyDescent="0.2">
      <c r="A130" s="28" t="e">
        <v>#VALUE!</v>
      </c>
      <c r="B130" s="28" t="s">
        <v>269</v>
      </c>
      <c r="C130" s="28" t="s">
        <v>269</v>
      </c>
      <c r="D130" s="82" t="s">
        <v>144</v>
      </c>
      <c r="E130" s="29" t="s">
        <v>270</v>
      </c>
      <c r="F130" s="30" t="s">
        <v>271</v>
      </c>
      <c r="G130" s="29" t="s">
        <v>285</v>
      </c>
      <c r="H130" s="38" t="s">
        <v>273</v>
      </c>
      <c r="I130" s="39" t="s">
        <v>645</v>
      </c>
      <c r="J130" s="39" t="s">
        <v>686</v>
      </c>
      <c r="K130" s="39" t="s">
        <v>687</v>
      </c>
      <c r="L130" s="40">
        <v>50</v>
      </c>
      <c r="M130" s="41">
        <v>0</v>
      </c>
      <c r="N130" s="42">
        <v>0</v>
      </c>
      <c r="O130" s="36" t="s">
        <v>688</v>
      </c>
      <c r="P130" s="36" t="s">
        <v>689</v>
      </c>
      <c r="Q130" s="45"/>
      <c r="R130" s="45"/>
    </row>
    <row r="131" spans="1:18" ht="78.75" x14ac:dyDescent="0.2">
      <c r="A131" s="28" t="e">
        <v>#VALUE!</v>
      </c>
      <c r="B131" s="28" t="s">
        <v>269</v>
      </c>
      <c r="C131" s="28" t="s">
        <v>269</v>
      </c>
      <c r="D131" s="82" t="s">
        <v>145</v>
      </c>
      <c r="E131" s="29" t="s">
        <v>270</v>
      </c>
      <c r="F131" s="30" t="s">
        <v>271</v>
      </c>
      <c r="G131" s="29" t="s">
        <v>285</v>
      </c>
      <c r="H131" s="38" t="s">
        <v>273</v>
      </c>
      <c r="I131" s="39" t="s">
        <v>645</v>
      </c>
      <c r="J131" s="39" t="s">
        <v>690</v>
      </c>
      <c r="K131" s="39" t="s">
        <v>691</v>
      </c>
      <c r="L131" s="40">
        <v>4</v>
      </c>
      <c r="M131" s="41">
        <v>2</v>
      </c>
      <c r="N131" s="42">
        <v>0.5</v>
      </c>
      <c r="O131" s="36" t="s">
        <v>692</v>
      </c>
      <c r="P131" s="36" t="s">
        <v>693</v>
      </c>
      <c r="Q131" s="45"/>
      <c r="R131" s="45"/>
    </row>
    <row r="132" spans="1:18" ht="78.75" x14ac:dyDescent="0.2">
      <c r="A132" s="28" t="e">
        <v>#VALUE!</v>
      </c>
      <c r="B132" s="28" t="s">
        <v>269</v>
      </c>
      <c r="C132" s="28" t="s">
        <v>269</v>
      </c>
      <c r="D132" s="82" t="s">
        <v>146</v>
      </c>
      <c r="E132" s="29" t="s">
        <v>270</v>
      </c>
      <c r="F132" s="30" t="s">
        <v>271</v>
      </c>
      <c r="G132" s="29" t="s">
        <v>285</v>
      </c>
      <c r="H132" s="38" t="s">
        <v>273</v>
      </c>
      <c r="I132" s="39" t="s">
        <v>645</v>
      </c>
      <c r="J132" s="39" t="s">
        <v>694</v>
      </c>
      <c r="K132" s="39" t="s">
        <v>695</v>
      </c>
      <c r="L132" s="40">
        <v>15</v>
      </c>
      <c r="M132" s="41">
        <v>1</v>
      </c>
      <c r="N132" s="42">
        <v>6.6666666666666666E-2</v>
      </c>
      <c r="O132" s="36" t="s">
        <v>696</v>
      </c>
      <c r="P132" s="36" t="s">
        <v>697</v>
      </c>
      <c r="Q132" s="45"/>
      <c r="R132" s="45"/>
    </row>
    <row r="133" spans="1:18" ht="135" x14ac:dyDescent="0.2">
      <c r="A133" s="28" t="e">
        <v>#VALUE!</v>
      </c>
      <c r="B133" s="28" t="s">
        <v>269</v>
      </c>
      <c r="C133" s="28" t="s">
        <v>269</v>
      </c>
      <c r="D133" s="82" t="s">
        <v>147</v>
      </c>
      <c r="E133" s="29" t="s">
        <v>270</v>
      </c>
      <c r="F133" s="30" t="s">
        <v>271</v>
      </c>
      <c r="G133" s="29" t="s">
        <v>285</v>
      </c>
      <c r="H133" s="38" t="s">
        <v>273</v>
      </c>
      <c r="I133" s="39" t="s">
        <v>645</v>
      </c>
      <c r="J133" s="39" t="s">
        <v>698</v>
      </c>
      <c r="K133" s="39" t="s">
        <v>699</v>
      </c>
      <c r="L133" s="40">
        <v>250</v>
      </c>
      <c r="M133" s="41">
        <v>102</v>
      </c>
      <c r="N133" s="42">
        <v>0.40799999999999997</v>
      </c>
      <c r="O133" s="36" t="s">
        <v>700</v>
      </c>
      <c r="P133" s="36" t="s">
        <v>701</v>
      </c>
      <c r="Q133" s="45"/>
      <c r="R133" s="45"/>
    </row>
    <row r="134" spans="1:18" ht="168.75" x14ac:dyDescent="0.2">
      <c r="A134" s="28" t="e">
        <v>#VALUE!</v>
      </c>
      <c r="B134" s="28" t="s">
        <v>269</v>
      </c>
      <c r="C134" s="28" t="s">
        <v>269</v>
      </c>
      <c r="D134" s="82" t="s">
        <v>148</v>
      </c>
      <c r="E134" s="29" t="s">
        <v>270</v>
      </c>
      <c r="F134" s="30" t="s">
        <v>271</v>
      </c>
      <c r="G134" s="29" t="s">
        <v>285</v>
      </c>
      <c r="H134" s="38" t="s">
        <v>273</v>
      </c>
      <c r="I134" s="39" t="s">
        <v>645</v>
      </c>
      <c r="J134" s="39" t="s">
        <v>702</v>
      </c>
      <c r="K134" s="39" t="s">
        <v>703</v>
      </c>
      <c r="L134" s="40">
        <v>690</v>
      </c>
      <c r="M134" s="41">
        <v>409</v>
      </c>
      <c r="N134" s="42">
        <v>0.59275362318840574</v>
      </c>
      <c r="O134" s="36" t="s">
        <v>704</v>
      </c>
      <c r="P134" s="36" t="s">
        <v>705</v>
      </c>
      <c r="Q134" s="45"/>
      <c r="R134" s="45"/>
    </row>
    <row r="135" spans="1:18" ht="123.75" x14ac:dyDescent="0.2">
      <c r="A135" s="28" t="e">
        <v>#VALUE!</v>
      </c>
      <c r="B135" s="28" t="s">
        <v>269</v>
      </c>
      <c r="C135" s="28" t="s">
        <v>269</v>
      </c>
      <c r="D135" s="82" t="s">
        <v>149</v>
      </c>
      <c r="E135" s="29" t="s">
        <v>270</v>
      </c>
      <c r="F135" s="30" t="s">
        <v>271</v>
      </c>
      <c r="G135" s="29" t="s">
        <v>285</v>
      </c>
      <c r="H135" s="38" t="s">
        <v>273</v>
      </c>
      <c r="I135" s="39" t="s">
        <v>645</v>
      </c>
      <c r="J135" s="39" t="s">
        <v>706</v>
      </c>
      <c r="K135" s="39" t="s">
        <v>707</v>
      </c>
      <c r="L135" s="40">
        <v>6</v>
      </c>
      <c r="M135" s="41">
        <v>3</v>
      </c>
      <c r="N135" s="42">
        <v>0.5</v>
      </c>
      <c r="O135" s="36" t="s">
        <v>1071</v>
      </c>
      <c r="P135" s="36" t="s">
        <v>708</v>
      </c>
      <c r="Q135" s="45"/>
      <c r="R135" s="45"/>
    </row>
    <row r="136" spans="1:18" ht="90" x14ac:dyDescent="0.2">
      <c r="A136" s="28" t="e">
        <v>#VALUE!</v>
      </c>
      <c r="B136" s="28" t="s">
        <v>269</v>
      </c>
      <c r="C136" s="28" t="s">
        <v>269</v>
      </c>
      <c r="D136" s="82" t="s">
        <v>150</v>
      </c>
      <c r="E136" s="29" t="s">
        <v>270</v>
      </c>
      <c r="F136" s="30" t="s">
        <v>271</v>
      </c>
      <c r="G136" s="29" t="s">
        <v>285</v>
      </c>
      <c r="H136" s="38" t="s">
        <v>273</v>
      </c>
      <c r="I136" s="39" t="s">
        <v>645</v>
      </c>
      <c r="J136" s="39" t="s">
        <v>709</v>
      </c>
      <c r="K136" s="39" t="s">
        <v>710</v>
      </c>
      <c r="L136" s="40">
        <v>2</v>
      </c>
      <c r="M136" s="41">
        <v>0</v>
      </c>
      <c r="N136" s="42">
        <v>0</v>
      </c>
      <c r="O136" s="36" t="s">
        <v>1072</v>
      </c>
      <c r="P136" s="36" t="s">
        <v>711</v>
      </c>
      <c r="Q136" s="45"/>
      <c r="R136" s="45"/>
    </row>
    <row r="137" spans="1:18" ht="90" x14ac:dyDescent="0.2">
      <c r="A137" s="28" t="e">
        <v>#VALUE!</v>
      </c>
      <c r="B137" s="28" t="s">
        <v>269</v>
      </c>
      <c r="C137" s="28" t="s">
        <v>269</v>
      </c>
      <c r="D137" s="82" t="s">
        <v>151</v>
      </c>
      <c r="E137" s="29" t="s">
        <v>270</v>
      </c>
      <c r="F137" s="30" t="s">
        <v>271</v>
      </c>
      <c r="G137" s="29" t="s">
        <v>285</v>
      </c>
      <c r="H137" s="38" t="s">
        <v>273</v>
      </c>
      <c r="I137" s="39" t="s">
        <v>645</v>
      </c>
      <c r="J137" s="39" t="s">
        <v>712</v>
      </c>
      <c r="K137" s="39" t="s">
        <v>713</v>
      </c>
      <c r="L137" s="40">
        <v>2</v>
      </c>
      <c r="M137" s="41">
        <v>0</v>
      </c>
      <c r="N137" s="42">
        <v>0</v>
      </c>
      <c r="O137" s="36" t="s">
        <v>1069</v>
      </c>
      <c r="P137" s="36" t="s">
        <v>1070</v>
      </c>
      <c r="Q137" s="45"/>
      <c r="R137" s="45"/>
    </row>
    <row r="138" spans="1:18" ht="78.75" x14ac:dyDescent="0.2">
      <c r="A138" s="28" t="e">
        <v>#VALUE!</v>
      </c>
      <c r="B138" s="28" t="s">
        <v>269</v>
      </c>
      <c r="C138" s="28" t="s">
        <v>269</v>
      </c>
      <c r="D138" s="82" t="s">
        <v>152</v>
      </c>
      <c r="E138" s="29" t="s">
        <v>270</v>
      </c>
      <c r="F138" s="30" t="s">
        <v>271</v>
      </c>
      <c r="G138" s="29" t="s">
        <v>285</v>
      </c>
      <c r="H138" s="38" t="s">
        <v>273</v>
      </c>
      <c r="I138" s="39" t="s">
        <v>645</v>
      </c>
      <c r="J138" s="39" t="s">
        <v>714</v>
      </c>
      <c r="K138" s="39" t="s">
        <v>715</v>
      </c>
      <c r="L138" s="40">
        <v>2</v>
      </c>
      <c r="M138" s="41">
        <v>0</v>
      </c>
      <c r="N138" s="42">
        <v>0</v>
      </c>
      <c r="O138" s="36" t="s">
        <v>1073</v>
      </c>
      <c r="P138" s="36" t="s">
        <v>1074</v>
      </c>
      <c r="Q138" s="45"/>
      <c r="R138" s="45"/>
    </row>
    <row r="139" spans="1:18" ht="78.75" x14ac:dyDescent="0.2">
      <c r="A139" s="28" t="e">
        <v>#VALUE!</v>
      </c>
      <c r="B139" s="28" t="s">
        <v>269</v>
      </c>
      <c r="C139" s="28" t="s">
        <v>269</v>
      </c>
      <c r="D139" s="82" t="s">
        <v>153</v>
      </c>
      <c r="E139" s="29" t="s">
        <v>270</v>
      </c>
      <c r="F139" s="30" t="s">
        <v>271</v>
      </c>
      <c r="G139" s="29" t="s">
        <v>285</v>
      </c>
      <c r="H139" s="38" t="s">
        <v>273</v>
      </c>
      <c r="I139" s="39" t="s">
        <v>645</v>
      </c>
      <c r="J139" s="39" t="s">
        <v>716</v>
      </c>
      <c r="K139" s="39" t="s">
        <v>717</v>
      </c>
      <c r="L139" s="40">
        <v>3</v>
      </c>
      <c r="M139" s="41">
        <v>1</v>
      </c>
      <c r="N139" s="42">
        <v>0.33333333333333331</v>
      </c>
      <c r="O139" s="36" t="s">
        <v>1075</v>
      </c>
      <c r="P139" s="36" t="s">
        <v>1076</v>
      </c>
      <c r="Q139" s="45"/>
      <c r="R139" s="45"/>
    </row>
    <row r="140" spans="1:18" ht="191.25" x14ac:dyDescent="0.2">
      <c r="A140" s="28" t="e">
        <v>#VALUE!</v>
      </c>
      <c r="B140" s="28" t="s">
        <v>269</v>
      </c>
      <c r="C140" s="28" t="s">
        <v>269</v>
      </c>
      <c r="D140" s="82" t="s">
        <v>154</v>
      </c>
      <c r="E140" s="29" t="s">
        <v>270</v>
      </c>
      <c r="F140" s="30" t="s">
        <v>271</v>
      </c>
      <c r="G140" s="29" t="s">
        <v>285</v>
      </c>
      <c r="H140" s="38" t="s">
        <v>273</v>
      </c>
      <c r="I140" s="39" t="s">
        <v>645</v>
      </c>
      <c r="J140" s="39" t="s">
        <v>718</v>
      </c>
      <c r="K140" s="39" t="s">
        <v>719</v>
      </c>
      <c r="L140" s="40">
        <v>33</v>
      </c>
      <c r="M140" s="41">
        <v>29</v>
      </c>
      <c r="N140" s="42">
        <v>0.87878787878787878</v>
      </c>
      <c r="O140" s="36" t="s">
        <v>720</v>
      </c>
      <c r="P140" s="36" t="s">
        <v>1077</v>
      </c>
      <c r="Q140" s="45"/>
      <c r="R140" s="45"/>
    </row>
    <row r="141" spans="1:18" ht="157.5" x14ac:dyDescent="0.2">
      <c r="A141" s="28" t="e">
        <v>#VALUE!</v>
      </c>
      <c r="B141" s="28" t="s">
        <v>269</v>
      </c>
      <c r="C141" s="28" t="s">
        <v>269</v>
      </c>
      <c r="D141" s="82" t="s">
        <v>155</v>
      </c>
      <c r="E141" s="29" t="s">
        <v>270</v>
      </c>
      <c r="F141" s="30" t="s">
        <v>271</v>
      </c>
      <c r="G141" s="29" t="s">
        <v>499</v>
      </c>
      <c r="H141" s="38" t="s">
        <v>273</v>
      </c>
      <c r="I141" s="39" t="s">
        <v>645</v>
      </c>
      <c r="J141" s="39" t="s">
        <v>721</v>
      </c>
      <c r="K141" s="39" t="s">
        <v>722</v>
      </c>
      <c r="L141" s="40">
        <v>3066</v>
      </c>
      <c r="M141" s="41">
        <v>1772</v>
      </c>
      <c r="N141" s="42">
        <v>0.57795172863666011</v>
      </c>
      <c r="O141" s="36" t="s">
        <v>723</v>
      </c>
      <c r="P141" s="64" t="s">
        <v>1101</v>
      </c>
      <c r="Q141" s="45"/>
      <c r="R141" s="45"/>
    </row>
    <row r="142" spans="1:18" ht="180" x14ac:dyDescent="0.2">
      <c r="A142" s="28" t="e">
        <v>#VALUE!</v>
      </c>
      <c r="B142" s="28" t="s">
        <v>269</v>
      </c>
      <c r="C142" s="28" t="s">
        <v>269</v>
      </c>
      <c r="D142" s="82" t="s">
        <v>156</v>
      </c>
      <c r="E142" s="29" t="s">
        <v>270</v>
      </c>
      <c r="F142" s="30" t="s">
        <v>271</v>
      </c>
      <c r="G142" s="29" t="s">
        <v>499</v>
      </c>
      <c r="H142" s="38" t="s">
        <v>273</v>
      </c>
      <c r="I142" s="39" t="s">
        <v>645</v>
      </c>
      <c r="J142" s="39" t="s">
        <v>721</v>
      </c>
      <c r="K142" s="39" t="s">
        <v>722</v>
      </c>
      <c r="L142" s="40">
        <v>676</v>
      </c>
      <c r="M142" s="41">
        <v>417</v>
      </c>
      <c r="N142" s="42">
        <v>0.61686390532544377</v>
      </c>
      <c r="O142" s="36" t="s">
        <v>1102</v>
      </c>
      <c r="P142" s="36" t="s">
        <v>724</v>
      </c>
      <c r="Q142" s="45"/>
      <c r="R142" s="45"/>
    </row>
    <row r="143" spans="1:18" ht="112.5" x14ac:dyDescent="0.2">
      <c r="A143" s="28" t="e">
        <v>#VALUE!</v>
      </c>
      <c r="B143" s="28" t="s">
        <v>269</v>
      </c>
      <c r="C143" s="28" t="s">
        <v>269</v>
      </c>
      <c r="D143" s="82" t="s">
        <v>157</v>
      </c>
      <c r="E143" s="29" t="s">
        <v>270</v>
      </c>
      <c r="F143" s="30" t="s">
        <v>271</v>
      </c>
      <c r="G143" s="29" t="s">
        <v>499</v>
      </c>
      <c r="H143" s="38" t="s">
        <v>273</v>
      </c>
      <c r="I143" s="39" t="s">
        <v>645</v>
      </c>
      <c r="J143" s="39" t="s">
        <v>725</v>
      </c>
      <c r="K143" s="39" t="s">
        <v>722</v>
      </c>
      <c r="L143" s="40">
        <v>2536</v>
      </c>
      <c r="M143" s="41">
        <v>1310</v>
      </c>
      <c r="N143" s="42">
        <v>0.5165615141955836</v>
      </c>
      <c r="O143" s="36" t="s">
        <v>726</v>
      </c>
      <c r="P143" s="36" t="s">
        <v>727</v>
      </c>
      <c r="Q143" s="45"/>
      <c r="R143" s="45"/>
    </row>
    <row r="144" spans="1:18" ht="146.25" x14ac:dyDescent="0.2">
      <c r="A144" s="28" t="e">
        <v>#VALUE!</v>
      </c>
      <c r="B144" s="28" t="s">
        <v>269</v>
      </c>
      <c r="C144" s="28" t="s">
        <v>269</v>
      </c>
      <c r="D144" s="82" t="s">
        <v>158</v>
      </c>
      <c r="E144" s="29" t="s">
        <v>270</v>
      </c>
      <c r="F144" s="30" t="s">
        <v>271</v>
      </c>
      <c r="G144" s="29" t="s">
        <v>499</v>
      </c>
      <c r="H144" s="38" t="s">
        <v>273</v>
      </c>
      <c r="I144" s="39" t="s">
        <v>645</v>
      </c>
      <c r="J144" s="39" t="s">
        <v>728</v>
      </c>
      <c r="K144" s="39" t="s">
        <v>722</v>
      </c>
      <c r="L144" s="40">
        <v>6124</v>
      </c>
      <c r="M144" s="41">
        <v>3142</v>
      </c>
      <c r="N144" s="42">
        <v>0.51306335728282171</v>
      </c>
      <c r="O144" s="36" t="s">
        <v>729</v>
      </c>
      <c r="P144" s="36" t="s">
        <v>730</v>
      </c>
      <c r="Q144" s="45"/>
      <c r="R144" s="45"/>
    </row>
    <row r="145" spans="1:18" ht="135" x14ac:dyDescent="0.2">
      <c r="A145" s="28" t="e">
        <v>#VALUE!</v>
      </c>
      <c r="B145" s="28" t="s">
        <v>269</v>
      </c>
      <c r="C145" s="28" t="s">
        <v>269</v>
      </c>
      <c r="D145" s="82" t="s">
        <v>159</v>
      </c>
      <c r="E145" s="29" t="s">
        <v>270</v>
      </c>
      <c r="F145" s="30" t="s">
        <v>271</v>
      </c>
      <c r="G145" s="29" t="s">
        <v>499</v>
      </c>
      <c r="H145" s="38" t="s">
        <v>273</v>
      </c>
      <c r="I145" s="39" t="s">
        <v>645</v>
      </c>
      <c r="J145" s="39" t="s">
        <v>731</v>
      </c>
      <c r="K145" s="39" t="s">
        <v>722</v>
      </c>
      <c r="L145" s="40">
        <v>4500</v>
      </c>
      <c r="M145" s="41">
        <v>3048</v>
      </c>
      <c r="N145" s="42">
        <v>0.67733333333333334</v>
      </c>
      <c r="O145" s="36" t="s">
        <v>732</v>
      </c>
      <c r="P145" s="36" t="s">
        <v>733</v>
      </c>
      <c r="Q145" s="45"/>
      <c r="R145" s="45"/>
    </row>
    <row r="146" spans="1:18" ht="135" x14ac:dyDescent="0.2">
      <c r="A146" s="28" t="e">
        <v>#VALUE!</v>
      </c>
      <c r="B146" s="28" t="s">
        <v>269</v>
      </c>
      <c r="C146" s="28" t="s">
        <v>269</v>
      </c>
      <c r="D146" s="82" t="s">
        <v>160</v>
      </c>
      <c r="E146" s="29" t="s">
        <v>270</v>
      </c>
      <c r="F146" s="30" t="s">
        <v>271</v>
      </c>
      <c r="G146" s="29" t="s">
        <v>499</v>
      </c>
      <c r="H146" s="38" t="s">
        <v>273</v>
      </c>
      <c r="I146" s="39" t="s">
        <v>645</v>
      </c>
      <c r="J146" s="39" t="s">
        <v>725</v>
      </c>
      <c r="K146" s="39" t="s">
        <v>722</v>
      </c>
      <c r="L146" s="40">
        <v>2235</v>
      </c>
      <c r="M146" s="41">
        <v>1259</v>
      </c>
      <c r="N146" s="42">
        <v>0.56331096196868014</v>
      </c>
      <c r="O146" s="36" t="s">
        <v>734</v>
      </c>
      <c r="P146" s="36" t="s">
        <v>735</v>
      </c>
      <c r="Q146" s="45"/>
      <c r="R146" s="45"/>
    </row>
    <row r="147" spans="1:18" ht="146.25" x14ac:dyDescent="0.2">
      <c r="A147" s="28" t="e">
        <v>#VALUE!</v>
      </c>
      <c r="B147" s="28" t="s">
        <v>269</v>
      </c>
      <c r="C147" s="28" t="s">
        <v>269</v>
      </c>
      <c r="D147" s="82" t="s">
        <v>161</v>
      </c>
      <c r="E147" s="29" t="s">
        <v>270</v>
      </c>
      <c r="F147" s="30" t="s">
        <v>271</v>
      </c>
      <c r="G147" s="29" t="s">
        <v>499</v>
      </c>
      <c r="H147" s="38" t="s">
        <v>273</v>
      </c>
      <c r="I147" s="39" t="s">
        <v>645</v>
      </c>
      <c r="J147" s="39" t="s">
        <v>736</v>
      </c>
      <c r="K147" s="39" t="s">
        <v>737</v>
      </c>
      <c r="L147" s="40">
        <v>550</v>
      </c>
      <c r="M147" s="41">
        <v>96</v>
      </c>
      <c r="N147" s="42">
        <v>0.17454545454545456</v>
      </c>
      <c r="O147" s="36" t="s">
        <v>738</v>
      </c>
      <c r="P147" s="36" t="s">
        <v>739</v>
      </c>
      <c r="Q147" s="45"/>
      <c r="R147" s="45"/>
    </row>
    <row r="148" spans="1:18" ht="180" x14ac:dyDescent="0.2">
      <c r="A148" s="28" t="e">
        <v>#VALUE!</v>
      </c>
      <c r="B148" s="28" t="s">
        <v>269</v>
      </c>
      <c r="C148" s="28" t="s">
        <v>269</v>
      </c>
      <c r="D148" s="82" t="s">
        <v>162</v>
      </c>
      <c r="E148" s="29" t="s">
        <v>270</v>
      </c>
      <c r="F148" s="30" t="s">
        <v>271</v>
      </c>
      <c r="G148" s="29" t="s">
        <v>499</v>
      </c>
      <c r="H148" s="38" t="s">
        <v>273</v>
      </c>
      <c r="I148" s="39" t="s">
        <v>645</v>
      </c>
      <c r="J148" s="39" t="s">
        <v>740</v>
      </c>
      <c r="K148" s="39" t="s">
        <v>741</v>
      </c>
      <c r="L148" s="40">
        <v>210</v>
      </c>
      <c r="M148" s="41">
        <v>86</v>
      </c>
      <c r="N148" s="42">
        <v>0.40952380952380951</v>
      </c>
      <c r="O148" s="36" t="s">
        <v>742</v>
      </c>
      <c r="P148" s="36" t="s">
        <v>743</v>
      </c>
      <c r="Q148" s="45"/>
      <c r="R148" s="45"/>
    </row>
    <row r="149" spans="1:18" ht="101.25" x14ac:dyDescent="0.2">
      <c r="A149" s="28" t="e">
        <v>#VALUE!</v>
      </c>
      <c r="B149" s="28" t="s">
        <v>269</v>
      </c>
      <c r="C149" s="28" t="s">
        <v>269</v>
      </c>
      <c r="D149" s="82" t="s">
        <v>163</v>
      </c>
      <c r="E149" s="29" t="s">
        <v>270</v>
      </c>
      <c r="F149" s="30" t="s">
        <v>271</v>
      </c>
      <c r="G149" s="29" t="s">
        <v>499</v>
      </c>
      <c r="H149" s="38" t="s">
        <v>273</v>
      </c>
      <c r="I149" s="39" t="s">
        <v>645</v>
      </c>
      <c r="J149" s="39" t="s">
        <v>740</v>
      </c>
      <c r="K149" s="39" t="s">
        <v>744</v>
      </c>
      <c r="L149" s="40">
        <v>34</v>
      </c>
      <c r="M149" s="41">
        <v>27</v>
      </c>
      <c r="N149" s="42">
        <v>0.79411764705882348</v>
      </c>
      <c r="O149" s="36" t="s">
        <v>745</v>
      </c>
      <c r="P149" s="36" t="s">
        <v>746</v>
      </c>
      <c r="Q149" s="45"/>
      <c r="R149" s="45"/>
    </row>
    <row r="150" spans="1:18" ht="78.75" x14ac:dyDescent="0.2">
      <c r="A150" s="28" t="e">
        <v>#VALUE!</v>
      </c>
      <c r="B150" s="28" t="s">
        <v>269</v>
      </c>
      <c r="C150" s="28" t="s">
        <v>269</v>
      </c>
      <c r="D150" s="82" t="s">
        <v>164</v>
      </c>
      <c r="E150" s="29" t="s">
        <v>270</v>
      </c>
      <c r="F150" s="30" t="s">
        <v>271</v>
      </c>
      <c r="G150" s="29" t="s">
        <v>285</v>
      </c>
      <c r="H150" s="38" t="s">
        <v>273</v>
      </c>
      <c r="I150" s="39" t="s">
        <v>645</v>
      </c>
      <c r="J150" s="39" t="s">
        <v>747</v>
      </c>
      <c r="K150" s="39" t="s">
        <v>748</v>
      </c>
      <c r="L150" s="40">
        <v>1500</v>
      </c>
      <c r="M150" s="41">
        <v>309</v>
      </c>
      <c r="N150" s="42">
        <v>0.20599999999999999</v>
      </c>
      <c r="O150" s="109" t="s">
        <v>749</v>
      </c>
      <c r="P150" s="109" t="s">
        <v>750</v>
      </c>
      <c r="Q150" s="45"/>
      <c r="R150" s="45"/>
    </row>
    <row r="151" spans="1:18" ht="78.75" x14ac:dyDescent="0.2">
      <c r="A151" s="28" t="e">
        <v>#VALUE!</v>
      </c>
      <c r="B151" s="28" t="s">
        <v>269</v>
      </c>
      <c r="C151" s="28" t="s">
        <v>269</v>
      </c>
      <c r="D151" s="82" t="s">
        <v>165</v>
      </c>
      <c r="E151" s="29" t="s">
        <v>270</v>
      </c>
      <c r="F151" s="30" t="s">
        <v>271</v>
      </c>
      <c r="G151" s="29" t="s">
        <v>285</v>
      </c>
      <c r="H151" s="38" t="s">
        <v>273</v>
      </c>
      <c r="I151" s="39" t="s">
        <v>645</v>
      </c>
      <c r="J151" s="39" t="s">
        <v>747</v>
      </c>
      <c r="K151" s="39" t="s">
        <v>748</v>
      </c>
      <c r="L151" s="40">
        <v>1000</v>
      </c>
      <c r="M151" s="41">
        <v>98</v>
      </c>
      <c r="N151" s="42">
        <v>9.8000000000000004E-2</v>
      </c>
      <c r="O151" s="110"/>
      <c r="P151" s="110"/>
      <c r="Q151" s="45"/>
      <c r="R151" s="45"/>
    </row>
    <row r="152" spans="1:18" ht="78.75" x14ac:dyDescent="0.2">
      <c r="A152" s="28" t="e">
        <v>#VALUE!</v>
      </c>
      <c r="B152" s="28" t="s">
        <v>269</v>
      </c>
      <c r="C152" s="28" t="s">
        <v>269</v>
      </c>
      <c r="D152" s="82" t="s">
        <v>166</v>
      </c>
      <c r="E152" s="29" t="s">
        <v>270</v>
      </c>
      <c r="F152" s="30" t="s">
        <v>271</v>
      </c>
      <c r="G152" s="29" t="s">
        <v>285</v>
      </c>
      <c r="H152" s="38" t="s">
        <v>273</v>
      </c>
      <c r="I152" s="39" t="s">
        <v>645</v>
      </c>
      <c r="J152" s="39" t="s">
        <v>751</v>
      </c>
      <c r="K152" s="39" t="s">
        <v>752</v>
      </c>
      <c r="L152" s="40">
        <v>100</v>
      </c>
      <c r="M152" s="41">
        <v>19</v>
      </c>
      <c r="N152" s="42">
        <v>0.19</v>
      </c>
      <c r="O152" s="36" t="s">
        <v>753</v>
      </c>
      <c r="P152" s="36" t="s">
        <v>754</v>
      </c>
      <c r="Q152" s="45"/>
      <c r="R152" s="45"/>
    </row>
    <row r="153" spans="1:18" ht="78.75" x14ac:dyDescent="0.2">
      <c r="A153" s="28" t="e">
        <v>#VALUE!</v>
      </c>
      <c r="B153" s="28" t="s">
        <v>269</v>
      </c>
      <c r="C153" s="28" t="s">
        <v>269</v>
      </c>
      <c r="D153" s="82" t="s">
        <v>167</v>
      </c>
      <c r="E153" s="29" t="s">
        <v>270</v>
      </c>
      <c r="F153" s="30" t="s">
        <v>271</v>
      </c>
      <c r="G153" s="29" t="s">
        <v>285</v>
      </c>
      <c r="H153" s="38" t="s">
        <v>273</v>
      </c>
      <c r="I153" s="39" t="s">
        <v>645</v>
      </c>
      <c r="J153" s="39" t="s">
        <v>751</v>
      </c>
      <c r="K153" s="39" t="s">
        <v>752</v>
      </c>
      <c r="L153" s="40">
        <v>16000</v>
      </c>
      <c r="M153" s="41">
        <v>3824</v>
      </c>
      <c r="N153" s="42">
        <v>0.23899999999999999</v>
      </c>
      <c r="O153" s="36" t="s">
        <v>755</v>
      </c>
      <c r="P153" s="36" t="s">
        <v>756</v>
      </c>
      <c r="Q153" s="45"/>
      <c r="R153" s="45"/>
    </row>
    <row r="154" spans="1:18" ht="45" x14ac:dyDescent="0.2">
      <c r="A154" s="28" t="e">
        <v>#VALUE!</v>
      </c>
      <c r="B154" s="28" t="s">
        <v>290</v>
      </c>
      <c r="C154" s="28" t="s">
        <v>312</v>
      </c>
      <c r="D154" s="82" t="s">
        <v>168</v>
      </c>
      <c r="E154" s="29" t="s">
        <v>291</v>
      </c>
      <c r="F154" s="30" t="s">
        <v>292</v>
      </c>
      <c r="G154" s="29" t="s">
        <v>313</v>
      </c>
      <c r="H154" s="38" t="s">
        <v>314</v>
      </c>
      <c r="I154" s="39" t="s">
        <v>645</v>
      </c>
      <c r="J154" s="39" t="s">
        <v>315</v>
      </c>
      <c r="K154" s="39" t="s">
        <v>316</v>
      </c>
      <c r="L154" s="46">
        <v>1619718346.95</v>
      </c>
      <c r="M154" s="41">
        <v>656690162</v>
      </c>
      <c r="N154" s="42">
        <v>0.40543478638528485</v>
      </c>
      <c r="O154" s="36" t="s">
        <v>1103</v>
      </c>
      <c r="P154" s="36" t="s">
        <v>1104</v>
      </c>
      <c r="Q154" s="45"/>
      <c r="R154" s="45"/>
    </row>
    <row r="155" spans="1:18" s="79" customFormat="1" ht="409.5" x14ac:dyDescent="0.2">
      <c r="A155" s="72" t="e">
        <v>#VALUE!</v>
      </c>
      <c r="B155" s="73" t="s">
        <v>302</v>
      </c>
      <c r="C155" s="73" t="s">
        <v>303</v>
      </c>
      <c r="D155" s="82" t="s">
        <v>268</v>
      </c>
      <c r="E155" s="29" t="s">
        <v>304</v>
      </c>
      <c r="F155" s="75" t="s">
        <v>305</v>
      </c>
      <c r="G155" s="74" t="s">
        <v>306</v>
      </c>
      <c r="H155" s="76" t="s">
        <v>307</v>
      </c>
      <c r="I155" s="77" t="s">
        <v>645</v>
      </c>
      <c r="J155" s="77" t="s">
        <v>803</v>
      </c>
      <c r="K155" s="77" t="s">
        <v>804</v>
      </c>
      <c r="L155" s="62">
        <v>1</v>
      </c>
      <c r="M155" s="62">
        <v>0.5</v>
      </c>
      <c r="N155" s="62">
        <v>0.5</v>
      </c>
      <c r="O155" s="59" t="s">
        <v>1055</v>
      </c>
      <c r="P155" s="59" t="s">
        <v>1056</v>
      </c>
      <c r="Q155" s="78"/>
      <c r="R155" s="78"/>
    </row>
    <row r="156" spans="1:18" ht="112.5" x14ac:dyDescent="0.2">
      <c r="A156" s="28" t="e">
        <v>#VALUE!</v>
      </c>
      <c r="B156" s="28" t="s">
        <v>269</v>
      </c>
      <c r="C156" s="28" t="s">
        <v>269</v>
      </c>
      <c r="D156" s="82" t="s">
        <v>169</v>
      </c>
      <c r="E156" s="29" t="s">
        <v>270</v>
      </c>
      <c r="F156" s="30" t="s">
        <v>271</v>
      </c>
      <c r="G156" s="29" t="s">
        <v>499</v>
      </c>
      <c r="H156" s="38" t="s">
        <v>273</v>
      </c>
      <c r="I156" s="39" t="s">
        <v>757</v>
      </c>
      <c r="J156" s="39" t="s">
        <v>758</v>
      </c>
      <c r="K156" s="39" t="s">
        <v>759</v>
      </c>
      <c r="L156" s="40">
        <v>15</v>
      </c>
      <c r="M156" s="41">
        <v>5</v>
      </c>
      <c r="N156" s="42">
        <v>0.33333333333333331</v>
      </c>
      <c r="O156" s="36" t="s">
        <v>760</v>
      </c>
      <c r="P156" s="36" t="s">
        <v>761</v>
      </c>
      <c r="Q156" s="45"/>
      <c r="R156" s="45"/>
    </row>
    <row r="157" spans="1:18" ht="78.75" x14ac:dyDescent="0.2">
      <c r="A157" s="28" t="e">
        <v>#VALUE!</v>
      </c>
      <c r="B157" s="28" t="s">
        <v>269</v>
      </c>
      <c r="C157" s="28" t="s">
        <v>269</v>
      </c>
      <c r="D157" s="82" t="s">
        <v>170</v>
      </c>
      <c r="E157" s="29" t="s">
        <v>270</v>
      </c>
      <c r="F157" s="30" t="s">
        <v>271</v>
      </c>
      <c r="G157" s="29" t="s">
        <v>499</v>
      </c>
      <c r="H157" s="38" t="s">
        <v>273</v>
      </c>
      <c r="I157" s="39" t="s">
        <v>757</v>
      </c>
      <c r="J157" s="39" t="s">
        <v>762</v>
      </c>
      <c r="K157" s="39" t="s">
        <v>763</v>
      </c>
      <c r="L157" s="40">
        <v>6</v>
      </c>
      <c r="M157" s="41">
        <v>0</v>
      </c>
      <c r="N157" s="42">
        <v>0</v>
      </c>
      <c r="O157" s="36" t="s">
        <v>764</v>
      </c>
      <c r="P157" s="36" t="s">
        <v>765</v>
      </c>
      <c r="Q157" s="45"/>
      <c r="R157" s="45"/>
    </row>
    <row r="158" spans="1:18" ht="157.5" x14ac:dyDescent="0.2">
      <c r="A158" s="28" t="e">
        <v>#VALUE!</v>
      </c>
      <c r="B158" s="28" t="s">
        <v>269</v>
      </c>
      <c r="C158" s="28" t="s">
        <v>269</v>
      </c>
      <c r="D158" s="82" t="s">
        <v>171</v>
      </c>
      <c r="E158" s="29" t="s">
        <v>270</v>
      </c>
      <c r="F158" s="30" t="s">
        <v>271</v>
      </c>
      <c r="G158" s="29" t="s">
        <v>285</v>
      </c>
      <c r="H158" s="38" t="s">
        <v>273</v>
      </c>
      <c r="I158" s="39" t="s">
        <v>757</v>
      </c>
      <c r="J158" s="39" t="s">
        <v>766</v>
      </c>
      <c r="K158" s="39" t="s">
        <v>767</v>
      </c>
      <c r="L158" s="40">
        <v>170</v>
      </c>
      <c r="M158" s="41">
        <v>61</v>
      </c>
      <c r="N158" s="42">
        <v>0.35882352941176471</v>
      </c>
      <c r="O158" s="36" t="s">
        <v>768</v>
      </c>
      <c r="P158" s="36" t="s">
        <v>769</v>
      </c>
      <c r="Q158" s="45"/>
      <c r="R158" s="45"/>
    </row>
    <row r="159" spans="1:18" ht="112.5" x14ac:dyDescent="0.2">
      <c r="A159" s="28" t="e">
        <v>#VALUE!</v>
      </c>
      <c r="B159" s="28" t="s">
        <v>269</v>
      </c>
      <c r="C159" s="28" t="s">
        <v>269</v>
      </c>
      <c r="D159" s="82" t="s">
        <v>172</v>
      </c>
      <c r="E159" s="29" t="s">
        <v>270</v>
      </c>
      <c r="F159" s="30" t="s">
        <v>271</v>
      </c>
      <c r="G159" s="29" t="s">
        <v>285</v>
      </c>
      <c r="H159" s="38" t="s">
        <v>273</v>
      </c>
      <c r="I159" s="39" t="s">
        <v>757</v>
      </c>
      <c r="J159" s="39" t="s">
        <v>770</v>
      </c>
      <c r="K159" s="39" t="s">
        <v>767</v>
      </c>
      <c r="L159" s="40">
        <v>108</v>
      </c>
      <c r="M159" s="41">
        <v>9</v>
      </c>
      <c r="N159" s="42">
        <v>8.3333333333333329E-2</v>
      </c>
      <c r="O159" s="36" t="s">
        <v>771</v>
      </c>
      <c r="P159" s="36" t="s">
        <v>772</v>
      </c>
      <c r="Q159" s="45"/>
      <c r="R159" s="45"/>
    </row>
    <row r="160" spans="1:18" ht="112.5" x14ac:dyDescent="0.2">
      <c r="A160" s="28" t="e">
        <v>#VALUE!</v>
      </c>
      <c r="B160" s="28" t="s">
        <v>269</v>
      </c>
      <c r="C160" s="28" t="s">
        <v>269</v>
      </c>
      <c r="D160" s="82" t="s">
        <v>173</v>
      </c>
      <c r="E160" s="29" t="s">
        <v>270</v>
      </c>
      <c r="F160" s="30" t="s">
        <v>271</v>
      </c>
      <c r="G160" s="29" t="s">
        <v>285</v>
      </c>
      <c r="H160" s="38" t="s">
        <v>273</v>
      </c>
      <c r="I160" s="39" t="s">
        <v>757</v>
      </c>
      <c r="J160" s="39" t="s">
        <v>773</v>
      </c>
      <c r="K160" s="39" t="s">
        <v>774</v>
      </c>
      <c r="L160" s="40">
        <v>55</v>
      </c>
      <c r="M160" s="41">
        <v>4</v>
      </c>
      <c r="N160" s="42">
        <v>7.2727272727272724E-2</v>
      </c>
      <c r="O160" s="36" t="s">
        <v>775</v>
      </c>
      <c r="P160" s="36" t="s">
        <v>776</v>
      </c>
      <c r="Q160" s="45"/>
      <c r="R160" s="45"/>
    </row>
    <row r="161" spans="1:18" ht="90" x14ac:dyDescent="0.2">
      <c r="A161" s="28" t="e">
        <v>#VALUE!</v>
      </c>
      <c r="B161" s="28" t="s">
        <v>269</v>
      </c>
      <c r="C161" s="28" t="s">
        <v>269</v>
      </c>
      <c r="D161" s="82" t="s">
        <v>174</v>
      </c>
      <c r="E161" s="29" t="s">
        <v>270</v>
      </c>
      <c r="F161" s="30" t="s">
        <v>271</v>
      </c>
      <c r="G161" s="29" t="s">
        <v>285</v>
      </c>
      <c r="H161" s="38" t="s">
        <v>273</v>
      </c>
      <c r="I161" s="39" t="s">
        <v>757</v>
      </c>
      <c r="J161" s="39" t="s">
        <v>777</v>
      </c>
      <c r="K161" s="39" t="s">
        <v>778</v>
      </c>
      <c r="L161" s="40">
        <v>9</v>
      </c>
      <c r="M161" s="41">
        <v>0</v>
      </c>
      <c r="N161" s="42">
        <v>0</v>
      </c>
      <c r="O161" s="36" t="s">
        <v>779</v>
      </c>
      <c r="P161" s="36" t="s">
        <v>780</v>
      </c>
      <c r="Q161" s="45"/>
      <c r="R161" s="45"/>
    </row>
    <row r="162" spans="1:18" ht="112.5" x14ac:dyDescent="0.2">
      <c r="A162" s="28" t="e">
        <v>#VALUE!</v>
      </c>
      <c r="B162" s="28" t="s">
        <v>269</v>
      </c>
      <c r="C162" s="28" t="s">
        <v>269</v>
      </c>
      <c r="D162" s="82" t="s">
        <v>175</v>
      </c>
      <c r="E162" s="29" t="s">
        <v>270</v>
      </c>
      <c r="F162" s="30" t="s">
        <v>271</v>
      </c>
      <c r="G162" s="29" t="s">
        <v>285</v>
      </c>
      <c r="H162" s="38" t="s">
        <v>273</v>
      </c>
      <c r="I162" s="39" t="s">
        <v>757</v>
      </c>
      <c r="J162" s="39" t="s">
        <v>781</v>
      </c>
      <c r="K162" s="39" t="s">
        <v>782</v>
      </c>
      <c r="L162" s="40">
        <v>30</v>
      </c>
      <c r="M162" s="41">
        <v>3</v>
      </c>
      <c r="N162" s="42">
        <v>0.1</v>
      </c>
      <c r="O162" s="36" t="s">
        <v>783</v>
      </c>
      <c r="P162" s="36" t="s">
        <v>784</v>
      </c>
      <c r="Q162" s="45"/>
      <c r="R162" s="45"/>
    </row>
    <row r="163" spans="1:18" ht="90" x14ac:dyDescent="0.2">
      <c r="A163" s="28" t="e">
        <v>#VALUE!</v>
      </c>
      <c r="B163" s="28" t="s">
        <v>269</v>
      </c>
      <c r="C163" s="28" t="s">
        <v>269</v>
      </c>
      <c r="D163" s="82" t="s">
        <v>176</v>
      </c>
      <c r="E163" s="29" t="s">
        <v>270</v>
      </c>
      <c r="F163" s="30" t="s">
        <v>271</v>
      </c>
      <c r="G163" s="29" t="s">
        <v>285</v>
      </c>
      <c r="H163" s="38" t="s">
        <v>273</v>
      </c>
      <c r="I163" s="39" t="s">
        <v>757</v>
      </c>
      <c r="J163" s="39" t="s">
        <v>785</v>
      </c>
      <c r="K163" s="39" t="s">
        <v>786</v>
      </c>
      <c r="L163" s="40">
        <v>49</v>
      </c>
      <c r="M163" s="41">
        <v>7</v>
      </c>
      <c r="N163" s="42">
        <v>0.14285714285714285</v>
      </c>
      <c r="O163" s="36" t="s">
        <v>787</v>
      </c>
      <c r="P163" s="36" t="s">
        <v>788</v>
      </c>
      <c r="Q163" s="45"/>
      <c r="R163" s="45"/>
    </row>
    <row r="164" spans="1:18" ht="146.25" x14ac:dyDescent="0.2">
      <c r="A164" s="28" t="e">
        <v>#VALUE!</v>
      </c>
      <c r="B164" s="28" t="s">
        <v>269</v>
      </c>
      <c r="C164" s="28" t="s">
        <v>269</v>
      </c>
      <c r="D164" s="82" t="s">
        <v>177</v>
      </c>
      <c r="E164" s="29" t="s">
        <v>270</v>
      </c>
      <c r="F164" s="30" t="s">
        <v>271</v>
      </c>
      <c r="G164" s="29" t="s">
        <v>285</v>
      </c>
      <c r="H164" s="38" t="s">
        <v>273</v>
      </c>
      <c r="I164" s="39" t="s">
        <v>757</v>
      </c>
      <c r="J164" s="39" t="s">
        <v>789</v>
      </c>
      <c r="K164" s="39" t="s">
        <v>790</v>
      </c>
      <c r="L164" s="40">
        <v>8100</v>
      </c>
      <c r="M164" s="41">
        <v>3695</v>
      </c>
      <c r="N164" s="42">
        <v>0.45617283950617282</v>
      </c>
      <c r="O164" s="36" t="s">
        <v>791</v>
      </c>
      <c r="P164" s="36" t="s">
        <v>792</v>
      </c>
      <c r="Q164" s="45"/>
      <c r="R164" s="45"/>
    </row>
    <row r="165" spans="1:18" ht="78.75" x14ac:dyDescent="0.2">
      <c r="A165" s="28" t="e">
        <v>#VALUE!</v>
      </c>
      <c r="B165" s="28" t="s">
        <v>269</v>
      </c>
      <c r="C165" s="28" t="s">
        <v>269</v>
      </c>
      <c r="D165" s="82" t="s">
        <v>178</v>
      </c>
      <c r="E165" s="29" t="s">
        <v>270</v>
      </c>
      <c r="F165" s="30" t="s">
        <v>271</v>
      </c>
      <c r="G165" s="29" t="s">
        <v>285</v>
      </c>
      <c r="H165" s="38" t="s">
        <v>273</v>
      </c>
      <c r="I165" s="39" t="s">
        <v>757</v>
      </c>
      <c r="J165" s="39" t="s">
        <v>789</v>
      </c>
      <c r="K165" s="39" t="s">
        <v>790</v>
      </c>
      <c r="L165" s="40">
        <v>500</v>
      </c>
      <c r="M165" s="41">
        <v>342</v>
      </c>
      <c r="N165" s="42">
        <v>0.68400000000000005</v>
      </c>
      <c r="O165" s="36" t="s">
        <v>793</v>
      </c>
      <c r="P165" s="36" t="s">
        <v>794</v>
      </c>
      <c r="Q165" s="45"/>
      <c r="R165" s="45"/>
    </row>
    <row r="166" spans="1:18" ht="135" x14ac:dyDescent="0.2">
      <c r="A166" s="28" t="e">
        <v>#VALUE!</v>
      </c>
      <c r="B166" s="28" t="s">
        <v>269</v>
      </c>
      <c r="C166" s="28" t="s">
        <v>269</v>
      </c>
      <c r="D166" s="82" t="s">
        <v>179</v>
      </c>
      <c r="E166" s="29" t="s">
        <v>270</v>
      </c>
      <c r="F166" s="30" t="s">
        <v>271</v>
      </c>
      <c r="G166" s="29" t="s">
        <v>499</v>
      </c>
      <c r="H166" s="38" t="s">
        <v>273</v>
      </c>
      <c r="I166" s="39" t="s">
        <v>757</v>
      </c>
      <c r="J166" s="39" t="s">
        <v>721</v>
      </c>
      <c r="K166" s="39" t="s">
        <v>795</v>
      </c>
      <c r="L166" s="40">
        <v>550</v>
      </c>
      <c r="M166" s="41">
        <v>770</v>
      </c>
      <c r="N166" s="42">
        <v>1</v>
      </c>
      <c r="O166" s="36" t="s">
        <v>796</v>
      </c>
      <c r="P166" s="36" t="s">
        <v>797</v>
      </c>
      <c r="Q166" s="45"/>
      <c r="R166" s="45"/>
    </row>
    <row r="167" spans="1:18" ht="135" x14ac:dyDescent="0.2">
      <c r="A167" s="28" t="e">
        <v>#VALUE!</v>
      </c>
      <c r="B167" s="28" t="s">
        <v>269</v>
      </c>
      <c r="C167" s="28" t="s">
        <v>269</v>
      </c>
      <c r="D167" s="82" t="s">
        <v>180</v>
      </c>
      <c r="E167" s="29" t="s">
        <v>270</v>
      </c>
      <c r="F167" s="30" t="s">
        <v>271</v>
      </c>
      <c r="G167" s="29" t="s">
        <v>499</v>
      </c>
      <c r="H167" s="38" t="s">
        <v>273</v>
      </c>
      <c r="I167" s="39" t="s">
        <v>757</v>
      </c>
      <c r="J167" s="39" t="s">
        <v>725</v>
      </c>
      <c r="K167" s="39" t="s">
        <v>798</v>
      </c>
      <c r="L167" s="40">
        <v>12900</v>
      </c>
      <c r="M167" s="41">
        <v>6513</v>
      </c>
      <c r="N167" s="42">
        <v>0.50488372093023259</v>
      </c>
      <c r="O167" s="36" t="s">
        <v>799</v>
      </c>
      <c r="P167" s="36" t="s">
        <v>800</v>
      </c>
      <c r="Q167" s="45"/>
      <c r="R167" s="45"/>
    </row>
    <row r="168" spans="1:18" ht="101.25" x14ac:dyDescent="0.2">
      <c r="A168" s="28" t="e">
        <v>#VALUE!</v>
      </c>
      <c r="B168" s="28" t="s">
        <v>269</v>
      </c>
      <c r="C168" s="28" t="s">
        <v>269</v>
      </c>
      <c r="D168" s="82" t="s">
        <v>181</v>
      </c>
      <c r="E168" s="29" t="s">
        <v>270</v>
      </c>
      <c r="F168" s="30" t="s">
        <v>271</v>
      </c>
      <c r="G168" s="29" t="s">
        <v>499</v>
      </c>
      <c r="H168" s="38" t="s">
        <v>273</v>
      </c>
      <c r="I168" s="39" t="s">
        <v>757</v>
      </c>
      <c r="J168" s="39" t="s">
        <v>725</v>
      </c>
      <c r="K168" s="39" t="s">
        <v>798</v>
      </c>
      <c r="L168" s="40">
        <v>420</v>
      </c>
      <c r="M168" s="41">
        <v>1703</v>
      </c>
      <c r="N168" s="42">
        <v>1</v>
      </c>
      <c r="O168" s="36" t="s">
        <v>801</v>
      </c>
      <c r="P168" s="36" t="s">
        <v>802</v>
      </c>
      <c r="Q168" s="45"/>
      <c r="R168" s="45"/>
    </row>
    <row r="169" spans="1:18" ht="78.75" x14ac:dyDescent="0.2">
      <c r="A169" s="28" t="e">
        <v>#VALUE!</v>
      </c>
      <c r="B169" s="28" t="s">
        <v>302</v>
      </c>
      <c r="C169" s="28" t="s">
        <v>303</v>
      </c>
      <c r="D169" s="82" t="s">
        <v>182</v>
      </c>
      <c r="E169" s="29" t="s">
        <v>304</v>
      </c>
      <c r="F169" s="30" t="s">
        <v>305</v>
      </c>
      <c r="G169" s="29" t="s">
        <v>306</v>
      </c>
      <c r="H169" s="38" t="s">
        <v>307</v>
      </c>
      <c r="I169" s="39" t="s">
        <v>757</v>
      </c>
      <c r="J169" s="39" t="s">
        <v>803</v>
      </c>
      <c r="K169" s="39" t="s">
        <v>804</v>
      </c>
      <c r="L169" s="40">
        <v>4</v>
      </c>
      <c r="M169" s="41">
        <v>2</v>
      </c>
      <c r="N169" s="42">
        <v>0.5</v>
      </c>
      <c r="O169" s="36" t="s">
        <v>805</v>
      </c>
      <c r="P169" s="36" t="s">
        <v>806</v>
      </c>
      <c r="Q169" s="45"/>
      <c r="R169" s="45"/>
    </row>
    <row r="170" spans="1:18" ht="112.5" x14ac:dyDescent="0.2">
      <c r="A170" s="28" t="e">
        <v>#VALUE!</v>
      </c>
      <c r="B170" s="28" t="s">
        <v>290</v>
      </c>
      <c r="C170" s="28" t="s">
        <v>312</v>
      </c>
      <c r="D170" s="82" t="s">
        <v>183</v>
      </c>
      <c r="E170" s="29" t="s">
        <v>291</v>
      </c>
      <c r="F170" s="30" t="s">
        <v>292</v>
      </c>
      <c r="G170" s="29" t="s">
        <v>313</v>
      </c>
      <c r="H170" s="38" t="s">
        <v>314</v>
      </c>
      <c r="I170" s="39" t="s">
        <v>757</v>
      </c>
      <c r="J170" s="39" t="s">
        <v>315</v>
      </c>
      <c r="K170" s="39" t="s">
        <v>316</v>
      </c>
      <c r="L170" s="46">
        <v>346961630.94999999</v>
      </c>
      <c r="M170" s="46">
        <v>92687724</v>
      </c>
      <c r="N170" s="50">
        <v>0.26714113530714023</v>
      </c>
      <c r="O170" s="36" t="s">
        <v>1079</v>
      </c>
      <c r="P170" s="36" t="s">
        <v>1078</v>
      </c>
      <c r="Q170" s="45"/>
      <c r="R170" s="45"/>
    </row>
    <row r="171" spans="1:18" ht="78.75" x14ac:dyDescent="0.2">
      <c r="A171" s="28" t="e">
        <v>#VALUE!</v>
      </c>
      <c r="B171" s="28" t="s">
        <v>269</v>
      </c>
      <c r="C171" s="28" t="s">
        <v>269</v>
      </c>
      <c r="D171" s="82" t="s">
        <v>184</v>
      </c>
      <c r="E171" s="29" t="s">
        <v>270</v>
      </c>
      <c r="F171" s="30" t="s">
        <v>271</v>
      </c>
      <c r="G171" s="29" t="s">
        <v>285</v>
      </c>
      <c r="H171" s="38" t="s">
        <v>273</v>
      </c>
      <c r="I171" s="39" t="s">
        <v>757</v>
      </c>
      <c r="J171" s="39" t="s">
        <v>807</v>
      </c>
      <c r="K171" s="39" t="s">
        <v>808</v>
      </c>
      <c r="L171" s="40">
        <v>30</v>
      </c>
      <c r="M171" s="51">
        <v>45</v>
      </c>
      <c r="N171" s="42">
        <v>1</v>
      </c>
      <c r="O171" s="36" t="s">
        <v>355</v>
      </c>
      <c r="P171" s="36" t="s">
        <v>809</v>
      </c>
      <c r="Q171" s="45"/>
      <c r="R171" s="45"/>
    </row>
    <row r="172" spans="1:18" ht="202.5" x14ac:dyDescent="0.2">
      <c r="A172" s="28" t="e">
        <v>#VALUE!</v>
      </c>
      <c r="B172" s="28" t="s">
        <v>269</v>
      </c>
      <c r="C172" s="28" t="s">
        <v>269</v>
      </c>
      <c r="D172" s="82" t="s">
        <v>185</v>
      </c>
      <c r="E172" s="29" t="s">
        <v>270</v>
      </c>
      <c r="F172" s="30" t="s">
        <v>271</v>
      </c>
      <c r="G172" s="29" t="s">
        <v>499</v>
      </c>
      <c r="H172" s="38" t="s">
        <v>273</v>
      </c>
      <c r="I172" s="39" t="s">
        <v>810</v>
      </c>
      <c r="J172" s="39" t="s">
        <v>501</v>
      </c>
      <c r="K172" s="39" t="s">
        <v>811</v>
      </c>
      <c r="L172" s="40">
        <v>91</v>
      </c>
      <c r="M172" s="41">
        <v>91</v>
      </c>
      <c r="N172" s="42">
        <v>1</v>
      </c>
      <c r="O172" s="36" t="s">
        <v>812</v>
      </c>
      <c r="P172" s="36" t="s">
        <v>813</v>
      </c>
      <c r="Q172" s="45"/>
      <c r="R172" s="45"/>
    </row>
    <row r="173" spans="1:18" ht="90" x14ac:dyDescent="0.2">
      <c r="A173" s="28" t="e">
        <v>#VALUE!</v>
      </c>
      <c r="B173" s="28" t="s">
        <v>269</v>
      </c>
      <c r="C173" s="28" t="s">
        <v>269</v>
      </c>
      <c r="D173" s="82" t="s">
        <v>186</v>
      </c>
      <c r="E173" s="29" t="s">
        <v>270</v>
      </c>
      <c r="F173" s="30" t="s">
        <v>271</v>
      </c>
      <c r="G173" s="29" t="s">
        <v>499</v>
      </c>
      <c r="H173" s="38" t="s">
        <v>273</v>
      </c>
      <c r="I173" s="39" t="s">
        <v>810</v>
      </c>
      <c r="J173" s="39" t="s">
        <v>505</v>
      </c>
      <c r="K173" s="39" t="s">
        <v>814</v>
      </c>
      <c r="L173" s="40">
        <v>44</v>
      </c>
      <c r="M173" s="41">
        <v>28</v>
      </c>
      <c r="N173" s="42">
        <v>0.63636363636363635</v>
      </c>
      <c r="O173" s="36" t="s">
        <v>815</v>
      </c>
      <c r="P173" s="36" t="s">
        <v>816</v>
      </c>
      <c r="Q173" s="45"/>
      <c r="R173" s="45"/>
    </row>
    <row r="174" spans="1:18" ht="78.75" x14ac:dyDescent="0.2">
      <c r="A174" s="28" t="e">
        <v>#VALUE!</v>
      </c>
      <c r="B174" s="28" t="s">
        <v>269</v>
      </c>
      <c r="C174" s="28" t="s">
        <v>269</v>
      </c>
      <c r="D174" s="82" t="s">
        <v>187</v>
      </c>
      <c r="E174" s="29" t="s">
        <v>270</v>
      </c>
      <c r="F174" s="30" t="s">
        <v>271</v>
      </c>
      <c r="G174" s="29" t="s">
        <v>285</v>
      </c>
      <c r="H174" s="38" t="s">
        <v>273</v>
      </c>
      <c r="I174" s="39" t="s">
        <v>810</v>
      </c>
      <c r="J174" s="39" t="s">
        <v>817</v>
      </c>
      <c r="K174" s="39" t="s">
        <v>818</v>
      </c>
      <c r="L174" s="40">
        <v>92</v>
      </c>
      <c r="M174" s="41">
        <v>44</v>
      </c>
      <c r="N174" s="42">
        <v>0.47826086956521741</v>
      </c>
      <c r="O174" s="36" t="s">
        <v>819</v>
      </c>
      <c r="P174" s="36" t="s">
        <v>820</v>
      </c>
      <c r="Q174" s="45"/>
      <c r="R174" s="45"/>
    </row>
    <row r="175" spans="1:18" ht="90" x14ac:dyDescent="0.2">
      <c r="A175" s="28" t="e">
        <v>#VALUE!</v>
      </c>
      <c r="B175" s="28" t="s">
        <v>269</v>
      </c>
      <c r="C175" s="28" t="s">
        <v>269</v>
      </c>
      <c r="D175" s="82" t="s">
        <v>188</v>
      </c>
      <c r="E175" s="29" t="s">
        <v>270</v>
      </c>
      <c r="F175" s="30" t="s">
        <v>271</v>
      </c>
      <c r="G175" s="29" t="s">
        <v>285</v>
      </c>
      <c r="H175" s="38" t="s">
        <v>273</v>
      </c>
      <c r="I175" s="39" t="s">
        <v>810</v>
      </c>
      <c r="J175" s="39" t="s">
        <v>821</v>
      </c>
      <c r="K175" s="39" t="s">
        <v>822</v>
      </c>
      <c r="L175" s="40">
        <v>70</v>
      </c>
      <c r="M175" s="41">
        <v>17</v>
      </c>
      <c r="N175" s="42">
        <v>0.24285714285714285</v>
      </c>
      <c r="O175" s="36" t="s">
        <v>823</v>
      </c>
      <c r="P175" s="36" t="s">
        <v>824</v>
      </c>
      <c r="Q175" s="45"/>
      <c r="R175" s="45"/>
    </row>
    <row r="176" spans="1:18" ht="78.75" x14ac:dyDescent="0.2">
      <c r="A176" s="28" t="e">
        <v>#VALUE!</v>
      </c>
      <c r="B176" s="28" t="s">
        <v>269</v>
      </c>
      <c r="C176" s="28" t="s">
        <v>269</v>
      </c>
      <c r="D176" s="82" t="s">
        <v>189</v>
      </c>
      <c r="E176" s="29" t="s">
        <v>270</v>
      </c>
      <c r="F176" s="30" t="s">
        <v>271</v>
      </c>
      <c r="G176" s="29" t="s">
        <v>285</v>
      </c>
      <c r="H176" s="38" t="s">
        <v>273</v>
      </c>
      <c r="I176" s="39" t="s">
        <v>810</v>
      </c>
      <c r="J176" s="39" t="s">
        <v>825</v>
      </c>
      <c r="K176" s="39" t="s">
        <v>826</v>
      </c>
      <c r="L176" s="40">
        <v>65</v>
      </c>
      <c r="M176" s="41">
        <v>10</v>
      </c>
      <c r="N176" s="42">
        <v>0.15384615384615385</v>
      </c>
      <c r="O176" s="36" t="s">
        <v>827</v>
      </c>
      <c r="P176" s="36" t="s">
        <v>828</v>
      </c>
      <c r="Q176" s="45"/>
      <c r="R176" s="45"/>
    </row>
    <row r="177" spans="1:18" ht="123.75" x14ac:dyDescent="0.2">
      <c r="A177" s="28" t="e">
        <v>#VALUE!</v>
      </c>
      <c r="B177" s="28" t="s">
        <v>269</v>
      </c>
      <c r="C177" s="28" t="s">
        <v>269</v>
      </c>
      <c r="D177" s="82" t="s">
        <v>190</v>
      </c>
      <c r="E177" s="29" t="s">
        <v>270</v>
      </c>
      <c r="F177" s="30" t="s">
        <v>271</v>
      </c>
      <c r="G177" s="29" t="s">
        <v>499</v>
      </c>
      <c r="H177" s="38" t="s">
        <v>273</v>
      </c>
      <c r="I177" s="39" t="s">
        <v>810</v>
      </c>
      <c r="J177" s="39" t="s">
        <v>829</v>
      </c>
      <c r="K177" s="39" t="s">
        <v>830</v>
      </c>
      <c r="L177" s="40">
        <v>7883</v>
      </c>
      <c r="M177" s="41">
        <v>4120</v>
      </c>
      <c r="N177" s="42">
        <v>0.52264366357985537</v>
      </c>
      <c r="O177" s="36" t="s">
        <v>831</v>
      </c>
      <c r="P177" s="36" t="s">
        <v>832</v>
      </c>
      <c r="Q177" s="45"/>
      <c r="R177" s="45"/>
    </row>
    <row r="178" spans="1:18" ht="101.25" x14ac:dyDescent="0.2">
      <c r="A178" s="28" t="e">
        <v>#VALUE!</v>
      </c>
      <c r="B178" s="28" t="s">
        <v>269</v>
      </c>
      <c r="C178" s="28" t="s">
        <v>269</v>
      </c>
      <c r="D178" s="82" t="s">
        <v>191</v>
      </c>
      <c r="E178" s="29" t="s">
        <v>270</v>
      </c>
      <c r="F178" s="30" t="s">
        <v>271</v>
      </c>
      <c r="G178" s="29" t="s">
        <v>499</v>
      </c>
      <c r="H178" s="38" t="s">
        <v>273</v>
      </c>
      <c r="I178" s="39" t="s">
        <v>810</v>
      </c>
      <c r="J178" s="39" t="s">
        <v>829</v>
      </c>
      <c r="K178" s="39" t="s">
        <v>830</v>
      </c>
      <c r="L178" s="40">
        <v>800</v>
      </c>
      <c r="M178" s="41">
        <v>457</v>
      </c>
      <c r="N178" s="42">
        <v>0.57125000000000004</v>
      </c>
      <c r="O178" s="36" t="s">
        <v>833</v>
      </c>
      <c r="P178" s="36" t="s">
        <v>834</v>
      </c>
      <c r="Q178" s="45"/>
      <c r="R178" s="45"/>
    </row>
    <row r="179" spans="1:18" ht="112.5" x14ac:dyDescent="0.2">
      <c r="A179" s="28" t="e">
        <v>#VALUE!</v>
      </c>
      <c r="B179" s="28" t="s">
        <v>269</v>
      </c>
      <c r="C179" s="28" t="s">
        <v>269</v>
      </c>
      <c r="D179" s="82" t="s">
        <v>192</v>
      </c>
      <c r="E179" s="29" t="s">
        <v>270</v>
      </c>
      <c r="F179" s="30" t="s">
        <v>271</v>
      </c>
      <c r="G179" s="29" t="s">
        <v>499</v>
      </c>
      <c r="H179" s="38" t="s">
        <v>273</v>
      </c>
      <c r="I179" s="39" t="s">
        <v>810</v>
      </c>
      <c r="J179" s="39" t="s">
        <v>725</v>
      </c>
      <c r="K179" s="39" t="s">
        <v>835</v>
      </c>
      <c r="L179" s="40">
        <v>9600</v>
      </c>
      <c r="M179" s="41">
        <v>4811</v>
      </c>
      <c r="N179" s="42">
        <v>0.50114583333333329</v>
      </c>
      <c r="O179" s="36" t="s">
        <v>836</v>
      </c>
      <c r="P179" s="36" t="s">
        <v>837</v>
      </c>
      <c r="Q179" s="45"/>
      <c r="R179" s="45"/>
    </row>
    <row r="180" spans="1:18" ht="112.5" x14ac:dyDescent="0.2">
      <c r="A180" s="28" t="e">
        <v>#VALUE!</v>
      </c>
      <c r="B180" s="28" t="s">
        <v>269</v>
      </c>
      <c r="C180" s="28" t="s">
        <v>269</v>
      </c>
      <c r="D180" s="82" t="s">
        <v>193</v>
      </c>
      <c r="E180" s="29" t="s">
        <v>270</v>
      </c>
      <c r="F180" s="30" t="s">
        <v>271</v>
      </c>
      <c r="G180" s="29" t="s">
        <v>499</v>
      </c>
      <c r="H180" s="38" t="s">
        <v>273</v>
      </c>
      <c r="I180" s="39" t="s">
        <v>810</v>
      </c>
      <c r="J180" s="39" t="s">
        <v>725</v>
      </c>
      <c r="K180" s="39" t="s">
        <v>835</v>
      </c>
      <c r="L180" s="40">
        <v>2100</v>
      </c>
      <c r="M180" s="41">
        <v>1946</v>
      </c>
      <c r="N180" s="42">
        <v>0.92666666666666664</v>
      </c>
      <c r="O180" s="36" t="s">
        <v>838</v>
      </c>
      <c r="P180" s="36" t="s">
        <v>839</v>
      </c>
      <c r="Q180" s="45"/>
      <c r="R180" s="45"/>
    </row>
    <row r="181" spans="1:18" ht="78.75" x14ac:dyDescent="0.2">
      <c r="A181" s="28" t="e">
        <v>#VALUE!</v>
      </c>
      <c r="B181" s="28" t="s">
        <v>269</v>
      </c>
      <c r="C181" s="28" t="s">
        <v>269</v>
      </c>
      <c r="D181" s="82" t="s">
        <v>194</v>
      </c>
      <c r="E181" s="29" t="s">
        <v>270</v>
      </c>
      <c r="F181" s="30" t="s">
        <v>271</v>
      </c>
      <c r="G181" s="29" t="s">
        <v>499</v>
      </c>
      <c r="H181" s="38" t="s">
        <v>273</v>
      </c>
      <c r="I181" s="39" t="s">
        <v>810</v>
      </c>
      <c r="J181" s="39" t="s">
        <v>840</v>
      </c>
      <c r="K181" s="39" t="s">
        <v>841</v>
      </c>
      <c r="L181" s="40">
        <v>180</v>
      </c>
      <c r="M181" s="41">
        <v>80</v>
      </c>
      <c r="N181" s="42">
        <v>0.44444444444444442</v>
      </c>
      <c r="O181" s="36" t="s">
        <v>842</v>
      </c>
      <c r="P181" s="36" t="s">
        <v>843</v>
      </c>
      <c r="Q181" s="45"/>
      <c r="R181" s="45"/>
    </row>
    <row r="182" spans="1:18" ht="78.75" x14ac:dyDescent="0.2">
      <c r="A182" s="28" t="e">
        <v>#VALUE!</v>
      </c>
      <c r="B182" s="28" t="s">
        <v>269</v>
      </c>
      <c r="C182" s="28" t="s">
        <v>269</v>
      </c>
      <c r="D182" s="82" t="s">
        <v>195</v>
      </c>
      <c r="E182" s="29" t="s">
        <v>270</v>
      </c>
      <c r="F182" s="30" t="s">
        <v>271</v>
      </c>
      <c r="G182" s="29" t="s">
        <v>499</v>
      </c>
      <c r="H182" s="38" t="s">
        <v>273</v>
      </c>
      <c r="I182" s="39" t="s">
        <v>810</v>
      </c>
      <c r="J182" s="39" t="s">
        <v>844</v>
      </c>
      <c r="K182" s="39" t="s">
        <v>841</v>
      </c>
      <c r="L182" s="40">
        <v>40</v>
      </c>
      <c r="M182" s="41">
        <v>11</v>
      </c>
      <c r="N182" s="42">
        <v>0.27500000000000002</v>
      </c>
      <c r="O182" s="36" t="s">
        <v>845</v>
      </c>
      <c r="P182" s="36" t="s">
        <v>846</v>
      </c>
      <c r="Q182" s="45"/>
      <c r="R182" s="45"/>
    </row>
    <row r="183" spans="1:18" ht="78.75" x14ac:dyDescent="0.2">
      <c r="A183" s="28" t="e">
        <v>#VALUE!</v>
      </c>
      <c r="B183" s="28" t="s">
        <v>269</v>
      </c>
      <c r="C183" s="28" t="s">
        <v>269</v>
      </c>
      <c r="D183" s="82" t="s">
        <v>196</v>
      </c>
      <c r="E183" s="29" t="s">
        <v>270</v>
      </c>
      <c r="F183" s="30" t="s">
        <v>271</v>
      </c>
      <c r="G183" s="29" t="s">
        <v>285</v>
      </c>
      <c r="H183" s="38" t="s">
        <v>273</v>
      </c>
      <c r="I183" s="39" t="s">
        <v>810</v>
      </c>
      <c r="J183" s="39" t="s">
        <v>847</v>
      </c>
      <c r="K183" s="39" t="s">
        <v>848</v>
      </c>
      <c r="L183" s="40">
        <v>15</v>
      </c>
      <c r="M183" s="41">
        <v>12</v>
      </c>
      <c r="N183" s="42">
        <v>0.8</v>
      </c>
      <c r="O183" s="36" t="s">
        <v>849</v>
      </c>
      <c r="P183" s="36" t="s">
        <v>850</v>
      </c>
      <c r="Q183" s="45"/>
      <c r="R183" s="45"/>
    </row>
    <row r="184" spans="1:18" ht="78.75" x14ac:dyDescent="0.2">
      <c r="A184" s="28" t="e">
        <v>#VALUE!</v>
      </c>
      <c r="B184" s="28" t="s">
        <v>269</v>
      </c>
      <c r="C184" s="28" t="s">
        <v>269</v>
      </c>
      <c r="D184" s="82" t="s">
        <v>197</v>
      </c>
      <c r="E184" s="29" t="s">
        <v>270</v>
      </c>
      <c r="F184" s="30" t="s">
        <v>271</v>
      </c>
      <c r="G184" s="29" t="s">
        <v>285</v>
      </c>
      <c r="H184" s="38" t="s">
        <v>273</v>
      </c>
      <c r="I184" s="39" t="s">
        <v>810</v>
      </c>
      <c r="J184" s="39" t="s">
        <v>851</v>
      </c>
      <c r="K184" s="39" t="s">
        <v>852</v>
      </c>
      <c r="L184" s="40">
        <v>49</v>
      </c>
      <c r="M184" s="41">
        <v>44</v>
      </c>
      <c r="N184" s="42">
        <v>0.89795918367346939</v>
      </c>
      <c r="O184" s="36" t="s">
        <v>853</v>
      </c>
      <c r="P184" s="36" t="s">
        <v>854</v>
      </c>
      <c r="Q184" s="45"/>
      <c r="R184" s="45"/>
    </row>
    <row r="185" spans="1:18" ht="90" x14ac:dyDescent="0.2">
      <c r="A185" s="28" t="e">
        <v>#VALUE!</v>
      </c>
      <c r="B185" s="28" t="s">
        <v>269</v>
      </c>
      <c r="C185" s="28" t="s">
        <v>269</v>
      </c>
      <c r="D185" s="82" t="s">
        <v>198</v>
      </c>
      <c r="E185" s="29" t="s">
        <v>270</v>
      </c>
      <c r="F185" s="30" t="s">
        <v>271</v>
      </c>
      <c r="G185" s="29" t="s">
        <v>285</v>
      </c>
      <c r="H185" s="38" t="s">
        <v>273</v>
      </c>
      <c r="I185" s="39" t="s">
        <v>810</v>
      </c>
      <c r="J185" s="39" t="s">
        <v>855</v>
      </c>
      <c r="K185" s="39" t="s">
        <v>856</v>
      </c>
      <c r="L185" s="40">
        <v>81</v>
      </c>
      <c r="M185" s="41">
        <v>0</v>
      </c>
      <c r="N185" s="42">
        <v>0</v>
      </c>
      <c r="O185" s="36" t="s">
        <v>857</v>
      </c>
      <c r="P185" s="36" t="s">
        <v>857</v>
      </c>
      <c r="Q185" s="45"/>
      <c r="R185" s="45"/>
    </row>
    <row r="186" spans="1:18" ht="78.75" x14ac:dyDescent="0.2">
      <c r="A186" s="28" t="e">
        <v>#VALUE!</v>
      </c>
      <c r="B186" s="28" t="s">
        <v>269</v>
      </c>
      <c r="C186" s="28" t="s">
        <v>269</v>
      </c>
      <c r="D186" s="82" t="s">
        <v>199</v>
      </c>
      <c r="E186" s="29" t="s">
        <v>270</v>
      </c>
      <c r="F186" s="30" t="s">
        <v>271</v>
      </c>
      <c r="G186" s="29" t="s">
        <v>285</v>
      </c>
      <c r="H186" s="38" t="s">
        <v>273</v>
      </c>
      <c r="I186" s="39" t="s">
        <v>810</v>
      </c>
      <c r="J186" s="39" t="s">
        <v>858</v>
      </c>
      <c r="K186" s="39" t="s">
        <v>859</v>
      </c>
      <c r="L186" s="40">
        <v>2</v>
      </c>
      <c r="M186" s="41">
        <v>0</v>
      </c>
      <c r="N186" s="42">
        <v>0</v>
      </c>
      <c r="O186" s="36" t="s">
        <v>860</v>
      </c>
      <c r="P186" s="36" t="s">
        <v>861</v>
      </c>
      <c r="Q186" s="45"/>
      <c r="R186" s="45"/>
    </row>
    <row r="187" spans="1:18" ht="78.75" x14ac:dyDescent="0.2">
      <c r="A187" s="28" t="e">
        <v>#VALUE!</v>
      </c>
      <c r="B187" s="28" t="s">
        <v>269</v>
      </c>
      <c r="C187" s="28" t="s">
        <v>269</v>
      </c>
      <c r="D187" s="82" t="s">
        <v>200</v>
      </c>
      <c r="E187" s="29" t="s">
        <v>270</v>
      </c>
      <c r="F187" s="30" t="s">
        <v>271</v>
      </c>
      <c r="G187" s="29" t="s">
        <v>285</v>
      </c>
      <c r="H187" s="38" t="s">
        <v>273</v>
      </c>
      <c r="I187" s="39" t="s">
        <v>810</v>
      </c>
      <c r="J187" s="39" t="s">
        <v>862</v>
      </c>
      <c r="K187" s="39" t="s">
        <v>863</v>
      </c>
      <c r="L187" s="40">
        <v>6</v>
      </c>
      <c r="M187" s="41">
        <v>1</v>
      </c>
      <c r="N187" s="42">
        <v>0.16666666666666666</v>
      </c>
      <c r="O187" s="36" t="s">
        <v>864</v>
      </c>
      <c r="P187" s="36" t="s">
        <v>865</v>
      </c>
      <c r="Q187" s="45"/>
      <c r="R187" s="45"/>
    </row>
    <row r="188" spans="1:18" ht="78.75" x14ac:dyDescent="0.2">
      <c r="A188" s="28" t="e">
        <v>#VALUE!</v>
      </c>
      <c r="B188" s="28" t="s">
        <v>269</v>
      </c>
      <c r="C188" s="28" t="s">
        <v>269</v>
      </c>
      <c r="D188" s="82" t="s">
        <v>201</v>
      </c>
      <c r="E188" s="29" t="s">
        <v>270</v>
      </c>
      <c r="F188" s="30" t="s">
        <v>271</v>
      </c>
      <c r="G188" s="29" t="s">
        <v>285</v>
      </c>
      <c r="H188" s="38" t="s">
        <v>273</v>
      </c>
      <c r="I188" s="39" t="s">
        <v>810</v>
      </c>
      <c r="J188" s="39" t="s">
        <v>866</v>
      </c>
      <c r="K188" s="39" t="s">
        <v>867</v>
      </c>
      <c r="L188" s="40">
        <v>6</v>
      </c>
      <c r="M188" s="41">
        <v>0</v>
      </c>
      <c r="N188" s="42">
        <v>0</v>
      </c>
      <c r="O188" s="36" t="s">
        <v>868</v>
      </c>
      <c r="P188" s="36" t="s">
        <v>869</v>
      </c>
      <c r="Q188" s="45"/>
      <c r="R188" s="45"/>
    </row>
    <row r="189" spans="1:18" ht="78.75" x14ac:dyDescent="0.2">
      <c r="A189" s="28" t="e">
        <v>#VALUE!</v>
      </c>
      <c r="B189" s="28" t="s">
        <v>269</v>
      </c>
      <c r="C189" s="28" t="s">
        <v>269</v>
      </c>
      <c r="D189" s="82" t="s">
        <v>202</v>
      </c>
      <c r="E189" s="29" t="s">
        <v>270</v>
      </c>
      <c r="F189" s="30" t="s">
        <v>271</v>
      </c>
      <c r="G189" s="29" t="s">
        <v>285</v>
      </c>
      <c r="H189" s="38" t="s">
        <v>273</v>
      </c>
      <c r="I189" s="39" t="s">
        <v>810</v>
      </c>
      <c r="J189" s="39" t="s">
        <v>870</v>
      </c>
      <c r="K189" s="39" t="s">
        <v>871</v>
      </c>
      <c r="L189" s="40">
        <v>8</v>
      </c>
      <c r="M189" s="41">
        <v>4</v>
      </c>
      <c r="N189" s="42">
        <v>0.5</v>
      </c>
      <c r="O189" s="36" t="s">
        <v>872</v>
      </c>
      <c r="P189" s="36" t="s">
        <v>873</v>
      </c>
      <c r="Q189" s="45"/>
      <c r="R189" s="45"/>
    </row>
    <row r="190" spans="1:18" ht="90" x14ac:dyDescent="0.2">
      <c r="A190" s="28" t="e">
        <v>#VALUE!</v>
      </c>
      <c r="B190" s="28" t="s">
        <v>269</v>
      </c>
      <c r="C190" s="28" t="s">
        <v>269</v>
      </c>
      <c r="D190" s="82" t="s">
        <v>203</v>
      </c>
      <c r="E190" s="29" t="s">
        <v>270</v>
      </c>
      <c r="F190" s="30" t="s">
        <v>271</v>
      </c>
      <c r="G190" s="29" t="s">
        <v>285</v>
      </c>
      <c r="H190" s="38" t="s">
        <v>273</v>
      </c>
      <c r="I190" s="39" t="s">
        <v>810</v>
      </c>
      <c r="J190" s="39" t="s">
        <v>874</v>
      </c>
      <c r="K190" s="39" t="s">
        <v>875</v>
      </c>
      <c r="L190" s="40">
        <v>13160</v>
      </c>
      <c r="M190" s="41">
        <v>3302</v>
      </c>
      <c r="N190" s="42">
        <v>0.25091185410334349</v>
      </c>
      <c r="O190" s="36" t="s">
        <v>876</v>
      </c>
      <c r="P190" s="36" t="s">
        <v>877</v>
      </c>
      <c r="Q190" s="45"/>
      <c r="R190" s="45"/>
    </row>
    <row r="191" spans="1:18" ht="101.25" x14ac:dyDescent="0.2">
      <c r="A191" s="28" t="e">
        <v>#VALUE!</v>
      </c>
      <c r="B191" s="28" t="s">
        <v>269</v>
      </c>
      <c r="C191" s="28" t="s">
        <v>269</v>
      </c>
      <c r="D191" s="82" t="s">
        <v>204</v>
      </c>
      <c r="E191" s="29" t="s">
        <v>270</v>
      </c>
      <c r="F191" s="30" t="s">
        <v>271</v>
      </c>
      <c r="G191" s="29" t="s">
        <v>285</v>
      </c>
      <c r="H191" s="38" t="s">
        <v>273</v>
      </c>
      <c r="I191" s="39" t="s">
        <v>810</v>
      </c>
      <c r="J191" s="39" t="s">
        <v>878</v>
      </c>
      <c r="K191" s="39" t="s">
        <v>879</v>
      </c>
      <c r="L191" s="40">
        <v>8</v>
      </c>
      <c r="M191" s="41">
        <v>6</v>
      </c>
      <c r="N191" s="42">
        <v>0.75</v>
      </c>
      <c r="O191" s="36" t="s">
        <v>880</v>
      </c>
      <c r="P191" s="36" t="s">
        <v>881</v>
      </c>
      <c r="Q191" s="45"/>
      <c r="R191" s="45"/>
    </row>
    <row r="192" spans="1:18" ht="78.75" x14ac:dyDescent="0.2">
      <c r="A192" s="28" t="e">
        <v>#VALUE!</v>
      </c>
      <c r="B192" s="28" t="s">
        <v>269</v>
      </c>
      <c r="C192" s="28" t="s">
        <v>269</v>
      </c>
      <c r="D192" s="82" t="s">
        <v>205</v>
      </c>
      <c r="E192" s="29" t="s">
        <v>270</v>
      </c>
      <c r="F192" s="30" t="s">
        <v>271</v>
      </c>
      <c r="G192" s="29" t="s">
        <v>285</v>
      </c>
      <c r="H192" s="38" t="s">
        <v>273</v>
      </c>
      <c r="I192" s="39" t="s">
        <v>810</v>
      </c>
      <c r="J192" s="39" t="s">
        <v>882</v>
      </c>
      <c r="K192" s="39" t="s">
        <v>883</v>
      </c>
      <c r="L192" s="40">
        <v>10</v>
      </c>
      <c r="M192" s="41">
        <v>0</v>
      </c>
      <c r="N192" s="42">
        <v>0</v>
      </c>
      <c r="O192" s="36" t="s">
        <v>1105</v>
      </c>
      <c r="P192" s="59" t="s">
        <v>1106</v>
      </c>
      <c r="Q192" s="45"/>
      <c r="R192" s="45"/>
    </row>
    <row r="193" spans="1:18" ht="78.75" x14ac:dyDescent="0.2">
      <c r="A193" s="28" t="e">
        <v>#VALUE!</v>
      </c>
      <c r="B193" s="28" t="s">
        <v>269</v>
      </c>
      <c r="C193" s="28" t="s">
        <v>269</v>
      </c>
      <c r="D193" s="82" t="s">
        <v>206</v>
      </c>
      <c r="E193" s="29" t="s">
        <v>270</v>
      </c>
      <c r="F193" s="30" t="s">
        <v>271</v>
      </c>
      <c r="G193" s="29" t="s">
        <v>285</v>
      </c>
      <c r="H193" s="38" t="s">
        <v>273</v>
      </c>
      <c r="I193" s="39" t="s">
        <v>810</v>
      </c>
      <c r="J193" s="39" t="s">
        <v>884</v>
      </c>
      <c r="K193" s="39" t="s">
        <v>885</v>
      </c>
      <c r="L193" s="40">
        <v>6</v>
      </c>
      <c r="M193" s="41">
        <v>0</v>
      </c>
      <c r="N193" s="42">
        <v>0</v>
      </c>
      <c r="O193" s="36" t="s">
        <v>886</v>
      </c>
      <c r="P193" s="36" t="s">
        <v>887</v>
      </c>
      <c r="Q193" s="45"/>
      <c r="R193" s="45"/>
    </row>
    <row r="194" spans="1:18" ht="78.75" x14ac:dyDescent="0.2">
      <c r="A194" s="28" t="e">
        <v>#VALUE!</v>
      </c>
      <c r="B194" s="28" t="s">
        <v>269</v>
      </c>
      <c r="C194" s="28" t="s">
        <v>269</v>
      </c>
      <c r="D194" s="82" t="s">
        <v>207</v>
      </c>
      <c r="E194" s="29" t="s">
        <v>270</v>
      </c>
      <c r="F194" s="30" t="s">
        <v>271</v>
      </c>
      <c r="G194" s="29" t="s">
        <v>285</v>
      </c>
      <c r="H194" s="38" t="s">
        <v>273</v>
      </c>
      <c r="I194" s="39" t="s">
        <v>810</v>
      </c>
      <c r="J194" s="39" t="s">
        <v>888</v>
      </c>
      <c r="K194" s="39" t="s">
        <v>889</v>
      </c>
      <c r="L194" s="40">
        <v>13</v>
      </c>
      <c r="M194" s="41">
        <v>0</v>
      </c>
      <c r="N194" s="42">
        <v>0</v>
      </c>
      <c r="O194" s="36" t="s">
        <v>886</v>
      </c>
      <c r="P194" s="36" t="s">
        <v>886</v>
      </c>
      <c r="Q194" s="45"/>
      <c r="R194" s="45"/>
    </row>
    <row r="195" spans="1:18" ht="78.75" x14ac:dyDescent="0.2">
      <c r="A195" s="28" t="e">
        <v>#VALUE!</v>
      </c>
      <c r="B195" s="28" t="s">
        <v>269</v>
      </c>
      <c r="C195" s="28" t="s">
        <v>269</v>
      </c>
      <c r="D195" s="82" t="s">
        <v>208</v>
      </c>
      <c r="E195" s="29" t="s">
        <v>270</v>
      </c>
      <c r="F195" s="30" t="s">
        <v>271</v>
      </c>
      <c r="G195" s="29" t="s">
        <v>285</v>
      </c>
      <c r="H195" s="38" t="s">
        <v>273</v>
      </c>
      <c r="I195" s="39" t="s">
        <v>810</v>
      </c>
      <c r="J195" s="39" t="s">
        <v>890</v>
      </c>
      <c r="K195" s="39" t="s">
        <v>891</v>
      </c>
      <c r="L195" s="40">
        <v>2</v>
      </c>
      <c r="M195" s="41">
        <v>0</v>
      </c>
      <c r="N195" s="42">
        <v>0</v>
      </c>
      <c r="O195" s="36" t="s">
        <v>892</v>
      </c>
      <c r="P195" s="36" t="s">
        <v>892</v>
      </c>
      <c r="Q195" s="45"/>
      <c r="R195" s="45"/>
    </row>
    <row r="196" spans="1:18" ht="78.75" x14ac:dyDescent="0.2">
      <c r="A196" s="28" t="e">
        <v>#VALUE!</v>
      </c>
      <c r="B196" s="28" t="s">
        <v>302</v>
      </c>
      <c r="C196" s="28" t="s">
        <v>303</v>
      </c>
      <c r="D196" s="82" t="s">
        <v>209</v>
      </c>
      <c r="E196" s="29" t="s">
        <v>304</v>
      </c>
      <c r="F196" s="30" t="s">
        <v>305</v>
      </c>
      <c r="G196" s="29" t="s">
        <v>306</v>
      </c>
      <c r="H196" s="38" t="s">
        <v>307</v>
      </c>
      <c r="I196" s="39" t="s">
        <v>810</v>
      </c>
      <c r="J196" s="39" t="s">
        <v>803</v>
      </c>
      <c r="K196" s="39" t="s">
        <v>804</v>
      </c>
      <c r="L196" s="40">
        <v>1</v>
      </c>
      <c r="M196" s="41">
        <v>0</v>
      </c>
      <c r="N196" s="42">
        <v>0</v>
      </c>
      <c r="O196" s="36" t="s">
        <v>892</v>
      </c>
      <c r="P196" s="36" t="s">
        <v>892</v>
      </c>
      <c r="Q196" s="45"/>
      <c r="R196" s="45"/>
    </row>
    <row r="197" spans="1:18" ht="56.25" x14ac:dyDescent="0.2">
      <c r="A197" s="28" t="e">
        <v>#VALUE!</v>
      </c>
      <c r="B197" s="28" t="s">
        <v>290</v>
      </c>
      <c r="C197" s="28" t="s">
        <v>312</v>
      </c>
      <c r="D197" s="82" t="s">
        <v>210</v>
      </c>
      <c r="E197" s="29" t="s">
        <v>291</v>
      </c>
      <c r="F197" s="30" t="s">
        <v>292</v>
      </c>
      <c r="G197" s="29" t="s">
        <v>313</v>
      </c>
      <c r="H197" s="38" t="s">
        <v>314</v>
      </c>
      <c r="I197" s="39" t="s">
        <v>810</v>
      </c>
      <c r="J197" s="39" t="s">
        <v>315</v>
      </c>
      <c r="K197" s="39" t="s">
        <v>316</v>
      </c>
      <c r="L197" s="46">
        <v>6084655966</v>
      </c>
      <c r="M197" s="46">
        <v>935210139.5</v>
      </c>
      <c r="N197" s="42">
        <v>0.15369975635858324</v>
      </c>
      <c r="O197" s="36" t="s">
        <v>893</v>
      </c>
      <c r="P197" s="36" t="s">
        <v>1080</v>
      </c>
      <c r="Q197" s="45"/>
      <c r="R197" s="45"/>
    </row>
    <row r="198" spans="1:18" ht="168.75" x14ac:dyDescent="0.2">
      <c r="A198" s="28" t="e">
        <v>#VALUE!</v>
      </c>
      <c r="B198" s="28" t="s">
        <v>269</v>
      </c>
      <c r="C198" s="28" t="s">
        <v>269</v>
      </c>
      <c r="D198" s="82" t="s">
        <v>211</v>
      </c>
      <c r="E198" s="29" t="s">
        <v>270</v>
      </c>
      <c r="F198" s="30" t="s">
        <v>271</v>
      </c>
      <c r="G198" s="29" t="s">
        <v>499</v>
      </c>
      <c r="H198" s="38" t="s">
        <v>273</v>
      </c>
      <c r="I198" s="39" t="s">
        <v>894</v>
      </c>
      <c r="J198" s="39" t="s">
        <v>501</v>
      </c>
      <c r="K198" s="39" t="s">
        <v>895</v>
      </c>
      <c r="L198" s="40">
        <v>35</v>
      </c>
      <c r="M198" s="41">
        <v>13</v>
      </c>
      <c r="N198" s="42">
        <v>0.37142857142857144</v>
      </c>
      <c r="O198" s="64" t="s">
        <v>1107</v>
      </c>
      <c r="P198" s="64" t="s">
        <v>1108</v>
      </c>
      <c r="Q198" s="45"/>
      <c r="R198" s="45"/>
    </row>
    <row r="199" spans="1:18" ht="90" x14ac:dyDescent="0.2">
      <c r="A199" s="28" t="e">
        <v>#VALUE!</v>
      </c>
      <c r="B199" s="28" t="s">
        <v>269</v>
      </c>
      <c r="C199" s="28" t="s">
        <v>269</v>
      </c>
      <c r="D199" s="82" t="s">
        <v>212</v>
      </c>
      <c r="E199" s="29" t="s">
        <v>270</v>
      </c>
      <c r="F199" s="30" t="s">
        <v>271</v>
      </c>
      <c r="G199" s="29" t="s">
        <v>499</v>
      </c>
      <c r="H199" s="38" t="s">
        <v>273</v>
      </c>
      <c r="I199" s="39" t="s">
        <v>894</v>
      </c>
      <c r="J199" s="39" t="s">
        <v>505</v>
      </c>
      <c r="K199" s="39" t="s">
        <v>896</v>
      </c>
      <c r="L199" s="40">
        <v>30</v>
      </c>
      <c r="M199" s="41">
        <v>15</v>
      </c>
      <c r="N199" s="42">
        <v>0.5</v>
      </c>
      <c r="O199" s="36" t="s">
        <v>897</v>
      </c>
      <c r="P199" s="36" t="s">
        <v>898</v>
      </c>
      <c r="Q199" s="45"/>
      <c r="R199" s="45"/>
    </row>
    <row r="200" spans="1:18" ht="123.75" x14ac:dyDescent="0.2">
      <c r="A200" s="28" t="e">
        <v>#VALUE!</v>
      </c>
      <c r="B200" s="28" t="s">
        <v>269</v>
      </c>
      <c r="C200" s="28" t="s">
        <v>269</v>
      </c>
      <c r="D200" s="82" t="s">
        <v>213</v>
      </c>
      <c r="E200" s="29" t="s">
        <v>270</v>
      </c>
      <c r="F200" s="30" t="s">
        <v>271</v>
      </c>
      <c r="G200" s="29" t="s">
        <v>285</v>
      </c>
      <c r="H200" s="38" t="s">
        <v>273</v>
      </c>
      <c r="I200" s="39" t="s">
        <v>894</v>
      </c>
      <c r="J200" s="39" t="s">
        <v>899</v>
      </c>
      <c r="K200" s="39" t="s">
        <v>900</v>
      </c>
      <c r="L200" s="40">
        <v>100</v>
      </c>
      <c r="M200" s="41">
        <v>38</v>
      </c>
      <c r="N200" s="42">
        <v>0.38</v>
      </c>
      <c r="O200" s="36" t="s">
        <v>901</v>
      </c>
      <c r="P200" s="36" t="s">
        <v>902</v>
      </c>
      <c r="Q200" s="45"/>
      <c r="R200" s="45"/>
    </row>
    <row r="201" spans="1:18" ht="409.5" x14ac:dyDescent="0.2">
      <c r="A201" s="28" t="e">
        <v>#VALUE!</v>
      </c>
      <c r="B201" s="28" t="s">
        <v>269</v>
      </c>
      <c r="C201" s="28" t="s">
        <v>269</v>
      </c>
      <c r="D201" s="82" t="s">
        <v>214</v>
      </c>
      <c r="E201" s="29" t="s">
        <v>270</v>
      </c>
      <c r="F201" s="30" t="s">
        <v>271</v>
      </c>
      <c r="G201" s="29" t="s">
        <v>285</v>
      </c>
      <c r="H201" s="38" t="s">
        <v>273</v>
      </c>
      <c r="I201" s="39" t="s">
        <v>894</v>
      </c>
      <c r="J201" s="39" t="s">
        <v>903</v>
      </c>
      <c r="K201" s="39" t="s">
        <v>904</v>
      </c>
      <c r="L201" s="40">
        <v>344</v>
      </c>
      <c r="M201" s="41">
        <v>127</v>
      </c>
      <c r="N201" s="42">
        <v>0.3691860465116279</v>
      </c>
      <c r="O201" s="36" t="s">
        <v>905</v>
      </c>
      <c r="P201" s="36" t="s">
        <v>906</v>
      </c>
      <c r="Q201" s="45"/>
      <c r="R201" s="45"/>
    </row>
    <row r="202" spans="1:18" ht="180" x14ac:dyDescent="0.2">
      <c r="A202" s="28" t="e">
        <v>#VALUE!</v>
      </c>
      <c r="B202" s="28" t="s">
        <v>269</v>
      </c>
      <c r="C202" s="28" t="s">
        <v>269</v>
      </c>
      <c r="D202" s="82" t="s">
        <v>215</v>
      </c>
      <c r="E202" s="29" t="s">
        <v>270</v>
      </c>
      <c r="F202" s="30" t="s">
        <v>271</v>
      </c>
      <c r="G202" s="29" t="s">
        <v>285</v>
      </c>
      <c r="H202" s="38" t="s">
        <v>273</v>
      </c>
      <c r="I202" s="39" t="s">
        <v>894</v>
      </c>
      <c r="J202" s="39" t="s">
        <v>907</v>
      </c>
      <c r="K202" s="39" t="s">
        <v>908</v>
      </c>
      <c r="L202" s="42">
        <v>1</v>
      </c>
      <c r="M202" s="42">
        <v>0.5</v>
      </c>
      <c r="N202" s="42">
        <v>0.5</v>
      </c>
      <c r="O202" s="36" t="s">
        <v>909</v>
      </c>
      <c r="P202" s="36" t="s">
        <v>910</v>
      </c>
      <c r="Q202" s="45"/>
      <c r="R202" s="45"/>
    </row>
    <row r="203" spans="1:18" ht="191.25" x14ac:dyDescent="0.2">
      <c r="A203" s="28" t="e">
        <v>#VALUE!</v>
      </c>
      <c r="B203" s="28" t="s">
        <v>269</v>
      </c>
      <c r="C203" s="28" t="s">
        <v>269</v>
      </c>
      <c r="D203" s="82" t="s">
        <v>216</v>
      </c>
      <c r="E203" s="29" t="s">
        <v>270</v>
      </c>
      <c r="F203" s="30" t="s">
        <v>271</v>
      </c>
      <c r="G203" s="29" t="s">
        <v>285</v>
      </c>
      <c r="H203" s="38" t="s">
        <v>273</v>
      </c>
      <c r="I203" s="39" t="s">
        <v>894</v>
      </c>
      <c r="J203" s="39" t="s">
        <v>911</v>
      </c>
      <c r="K203" s="39" t="s">
        <v>912</v>
      </c>
      <c r="L203" s="40">
        <v>112</v>
      </c>
      <c r="M203" s="41">
        <v>13</v>
      </c>
      <c r="N203" s="42">
        <v>0.11607142857142858</v>
      </c>
      <c r="O203" s="36" t="s">
        <v>913</v>
      </c>
      <c r="P203" s="36" t="s">
        <v>914</v>
      </c>
      <c r="Q203" s="45"/>
      <c r="R203" s="45"/>
    </row>
    <row r="204" spans="1:18" ht="236.25" x14ac:dyDescent="0.2">
      <c r="A204" s="28" t="e">
        <v>#VALUE!</v>
      </c>
      <c r="B204" s="28" t="s">
        <v>269</v>
      </c>
      <c r="C204" s="28" t="s">
        <v>269</v>
      </c>
      <c r="D204" s="82" t="s">
        <v>217</v>
      </c>
      <c r="E204" s="29" t="s">
        <v>270</v>
      </c>
      <c r="F204" s="30" t="s">
        <v>271</v>
      </c>
      <c r="G204" s="29" t="s">
        <v>499</v>
      </c>
      <c r="H204" s="38" t="s">
        <v>273</v>
      </c>
      <c r="I204" s="39" t="s">
        <v>894</v>
      </c>
      <c r="J204" s="39" t="s">
        <v>721</v>
      </c>
      <c r="K204" s="39" t="s">
        <v>915</v>
      </c>
      <c r="L204" s="40">
        <v>2330</v>
      </c>
      <c r="M204" s="41">
        <v>465</v>
      </c>
      <c r="N204" s="42">
        <v>0.19957081545064378</v>
      </c>
      <c r="O204" s="36" t="s">
        <v>916</v>
      </c>
      <c r="P204" s="36" t="s">
        <v>917</v>
      </c>
      <c r="Q204" s="45"/>
      <c r="R204" s="45"/>
    </row>
    <row r="205" spans="1:18" ht="101.25" x14ac:dyDescent="0.2">
      <c r="A205" s="28" t="e">
        <v>#VALUE!</v>
      </c>
      <c r="B205" s="28" t="s">
        <v>269</v>
      </c>
      <c r="C205" s="28" t="s">
        <v>269</v>
      </c>
      <c r="D205" s="82" t="s">
        <v>218</v>
      </c>
      <c r="E205" s="29" t="s">
        <v>270</v>
      </c>
      <c r="F205" s="30" t="s">
        <v>271</v>
      </c>
      <c r="G205" s="29" t="s">
        <v>499</v>
      </c>
      <c r="H205" s="38" t="s">
        <v>273</v>
      </c>
      <c r="I205" s="39" t="s">
        <v>894</v>
      </c>
      <c r="J205" s="39" t="s">
        <v>721</v>
      </c>
      <c r="K205" s="39" t="s">
        <v>915</v>
      </c>
      <c r="L205" s="40">
        <v>226</v>
      </c>
      <c r="M205" s="41">
        <v>0</v>
      </c>
      <c r="N205" s="42">
        <v>0</v>
      </c>
      <c r="O205" s="36" t="s">
        <v>918</v>
      </c>
      <c r="P205" s="36" t="s">
        <v>919</v>
      </c>
      <c r="Q205" s="45"/>
      <c r="R205" s="45"/>
    </row>
    <row r="206" spans="1:18" ht="191.25" x14ac:dyDescent="0.2">
      <c r="A206" s="28" t="e">
        <v>#VALUE!</v>
      </c>
      <c r="B206" s="28" t="s">
        <v>269</v>
      </c>
      <c r="C206" s="28" t="s">
        <v>269</v>
      </c>
      <c r="D206" s="82" t="s">
        <v>219</v>
      </c>
      <c r="E206" s="29" t="s">
        <v>270</v>
      </c>
      <c r="F206" s="30" t="s">
        <v>271</v>
      </c>
      <c r="G206" s="29" t="s">
        <v>499</v>
      </c>
      <c r="H206" s="38" t="s">
        <v>273</v>
      </c>
      <c r="I206" s="39" t="s">
        <v>894</v>
      </c>
      <c r="J206" s="39" t="s">
        <v>721</v>
      </c>
      <c r="K206" s="39" t="s">
        <v>915</v>
      </c>
      <c r="L206" s="40">
        <v>1981</v>
      </c>
      <c r="M206" s="41">
        <v>831</v>
      </c>
      <c r="N206" s="42">
        <v>0.41948510853104493</v>
      </c>
      <c r="O206" s="36" t="s">
        <v>920</v>
      </c>
      <c r="P206" s="36" t="s">
        <v>921</v>
      </c>
      <c r="Q206" s="45"/>
      <c r="R206" s="45"/>
    </row>
    <row r="207" spans="1:18" ht="146.25" x14ac:dyDescent="0.2">
      <c r="A207" s="28" t="e">
        <v>#VALUE!</v>
      </c>
      <c r="B207" s="28" t="s">
        <v>269</v>
      </c>
      <c r="C207" s="28" t="s">
        <v>269</v>
      </c>
      <c r="D207" s="82" t="s">
        <v>220</v>
      </c>
      <c r="E207" s="29" t="s">
        <v>270</v>
      </c>
      <c r="F207" s="30" t="s">
        <v>271</v>
      </c>
      <c r="G207" s="29" t="s">
        <v>499</v>
      </c>
      <c r="H207" s="38" t="s">
        <v>273</v>
      </c>
      <c r="I207" s="39" t="s">
        <v>894</v>
      </c>
      <c r="J207" s="39" t="s">
        <v>725</v>
      </c>
      <c r="K207" s="39" t="s">
        <v>922</v>
      </c>
      <c r="L207" s="40">
        <v>8265</v>
      </c>
      <c r="M207" s="41">
        <v>4801</v>
      </c>
      <c r="N207" s="42">
        <v>0.58088324258923174</v>
      </c>
      <c r="O207" s="36" t="s">
        <v>923</v>
      </c>
      <c r="P207" s="36" t="s">
        <v>924</v>
      </c>
      <c r="Q207" s="45"/>
      <c r="R207" s="45"/>
    </row>
    <row r="208" spans="1:18" ht="101.25" x14ac:dyDescent="0.2">
      <c r="A208" s="28" t="e">
        <v>#VALUE!</v>
      </c>
      <c r="B208" s="28" t="s">
        <v>269</v>
      </c>
      <c r="C208" s="28" t="s">
        <v>269</v>
      </c>
      <c r="D208" s="82" t="s">
        <v>221</v>
      </c>
      <c r="E208" s="29" t="s">
        <v>270</v>
      </c>
      <c r="F208" s="30" t="s">
        <v>271</v>
      </c>
      <c r="G208" s="29" t="s">
        <v>499</v>
      </c>
      <c r="H208" s="38" t="s">
        <v>273</v>
      </c>
      <c r="I208" s="39" t="s">
        <v>894</v>
      </c>
      <c r="J208" s="39" t="s">
        <v>725</v>
      </c>
      <c r="K208" s="39" t="s">
        <v>922</v>
      </c>
      <c r="L208" s="40">
        <v>153</v>
      </c>
      <c r="M208" s="41">
        <v>0</v>
      </c>
      <c r="N208" s="42">
        <v>0</v>
      </c>
      <c r="O208" s="36" t="s">
        <v>925</v>
      </c>
      <c r="P208" s="36" t="s">
        <v>926</v>
      </c>
      <c r="Q208" s="45"/>
      <c r="R208" s="45"/>
    </row>
    <row r="209" spans="1:18" ht="90" x14ac:dyDescent="0.2">
      <c r="A209" s="28" t="e">
        <v>#VALUE!</v>
      </c>
      <c r="B209" s="28" t="s">
        <v>269</v>
      </c>
      <c r="C209" s="28" t="s">
        <v>269</v>
      </c>
      <c r="D209" s="82" t="s">
        <v>222</v>
      </c>
      <c r="E209" s="29" t="s">
        <v>270</v>
      </c>
      <c r="F209" s="30" t="s">
        <v>271</v>
      </c>
      <c r="G209" s="29" t="s">
        <v>499</v>
      </c>
      <c r="H209" s="38" t="s">
        <v>273</v>
      </c>
      <c r="I209" s="39" t="s">
        <v>894</v>
      </c>
      <c r="J209" s="39" t="s">
        <v>927</v>
      </c>
      <c r="K209" s="39" t="s">
        <v>928</v>
      </c>
      <c r="L209" s="40">
        <v>3792</v>
      </c>
      <c r="M209" s="41">
        <v>891</v>
      </c>
      <c r="N209" s="42">
        <v>0.23496835443037975</v>
      </c>
      <c r="O209" s="36" t="s">
        <v>929</v>
      </c>
      <c r="P209" s="36" t="s">
        <v>930</v>
      </c>
      <c r="Q209" s="45"/>
      <c r="R209" s="45"/>
    </row>
    <row r="210" spans="1:18" ht="213.75" x14ac:dyDescent="0.2">
      <c r="A210" s="28" t="e">
        <v>#VALUE!</v>
      </c>
      <c r="B210" s="28" t="s">
        <v>269</v>
      </c>
      <c r="C210" s="28" t="s">
        <v>269</v>
      </c>
      <c r="D210" s="82" t="s">
        <v>224</v>
      </c>
      <c r="E210" s="29" t="s">
        <v>270</v>
      </c>
      <c r="F210" s="30" t="s">
        <v>271</v>
      </c>
      <c r="G210" s="29" t="s">
        <v>499</v>
      </c>
      <c r="H210" s="38" t="s">
        <v>273</v>
      </c>
      <c r="I210" s="39" t="s">
        <v>894</v>
      </c>
      <c r="J210" s="39" t="s">
        <v>840</v>
      </c>
      <c r="K210" s="39" t="s">
        <v>931</v>
      </c>
      <c r="L210" s="40">
        <v>1705</v>
      </c>
      <c r="M210" s="41">
        <v>795</v>
      </c>
      <c r="N210" s="42">
        <v>0.4662756598240469</v>
      </c>
      <c r="O210" s="36" t="s">
        <v>932</v>
      </c>
      <c r="P210" s="36" t="s">
        <v>933</v>
      </c>
      <c r="Q210" s="45"/>
      <c r="R210" s="45"/>
    </row>
    <row r="211" spans="1:18" ht="409.5" x14ac:dyDescent="0.2">
      <c r="A211" s="28" t="e">
        <v>#VALUE!</v>
      </c>
      <c r="B211" s="28" t="s">
        <v>269</v>
      </c>
      <c r="C211" s="28" t="s">
        <v>269</v>
      </c>
      <c r="D211" s="82" t="s">
        <v>225</v>
      </c>
      <c r="E211" s="29" t="s">
        <v>270</v>
      </c>
      <c r="F211" s="30" t="s">
        <v>271</v>
      </c>
      <c r="G211" s="29" t="s">
        <v>499</v>
      </c>
      <c r="H211" s="38" t="s">
        <v>273</v>
      </c>
      <c r="I211" s="39" t="s">
        <v>894</v>
      </c>
      <c r="J211" s="39" t="s">
        <v>934</v>
      </c>
      <c r="K211" s="39" t="s">
        <v>931</v>
      </c>
      <c r="L211" s="40">
        <v>143</v>
      </c>
      <c r="M211" s="41">
        <v>70</v>
      </c>
      <c r="N211" s="42">
        <v>0.48951048951048953</v>
      </c>
      <c r="O211" s="36" t="s">
        <v>935</v>
      </c>
      <c r="P211" s="36" t="s">
        <v>936</v>
      </c>
      <c r="Q211" s="45"/>
      <c r="R211" s="45"/>
    </row>
    <row r="212" spans="1:18" ht="135" x14ac:dyDescent="0.2">
      <c r="A212" s="28" t="e">
        <v>#VALUE!</v>
      </c>
      <c r="B212" s="28" t="s">
        <v>269</v>
      </c>
      <c r="C212" s="28" t="s">
        <v>269</v>
      </c>
      <c r="D212" s="82" t="s">
        <v>226</v>
      </c>
      <c r="E212" s="29" t="s">
        <v>270</v>
      </c>
      <c r="F212" s="30" t="s">
        <v>271</v>
      </c>
      <c r="G212" s="29" t="s">
        <v>499</v>
      </c>
      <c r="H212" s="38" t="s">
        <v>273</v>
      </c>
      <c r="I212" s="39" t="s">
        <v>894</v>
      </c>
      <c r="J212" s="39" t="s">
        <v>937</v>
      </c>
      <c r="K212" s="39" t="s">
        <v>931</v>
      </c>
      <c r="L212" s="40">
        <v>2860</v>
      </c>
      <c r="M212" s="41">
        <v>805</v>
      </c>
      <c r="N212" s="42">
        <v>0.28146853146853146</v>
      </c>
      <c r="O212" s="36" t="s">
        <v>938</v>
      </c>
      <c r="P212" s="36" t="s">
        <v>939</v>
      </c>
      <c r="Q212" s="45"/>
      <c r="R212" s="45"/>
    </row>
    <row r="213" spans="1:18" ht="180" x14ac:dyDescent="0.2">
      <c r="A213" s="28" t="e">
        <v>#VALUE!</v>
      </c>
      <c r="B213" s="28" t="s">
        <v>269</v>
      </c>
      <c r="C213" s="28" t="s">
        <v>269</v>
      </c>
      <c r="D213" s="82" t="s">
        <v>227</v>
      </c>
      <c r="E213" s="29" t="s">
        <v>270</v>
      </c>
      <c r="F213" s="30" t="s">
        <v>271</v>
      </c>
      <c r="G213" s="29" t="s">
        <v>499</v>
      </c>
      <c r="H213" s="38" t="s">
        <v>273</v>
      </c>
      <c r="I213" s="39" t="s">
        <v>894</v>
      </c>
      <c r="J213" s="39" t="s">
        <v>940</v>
      </c>
      <c r="K213" s="39" t="s">
        <v>941</v>
      </c>
      <c r="L213" s="40">
        <v>225</v>
      </c>
      <c r="M213" s="41">
        <v>125</v>
      </c>
      <c r="N213" s="42">
        <v>0.55555555555555558</v>
      </c>
      <c r="O213" s="36" t="s">
        <v>942</v>
      </c>
      <c r="P213" s="36" t="s">
        <v>943</v>
      </c>
      <c r="Q213" s="45"/>
      <c r="R213" s="45"/>
    </row>
    <row r="214" spans="1:18" ht="123.75" x14ac:dyDescent="0.2">
      <c r="A214" s="28" t="e">
        <v>#VALUE!</v>
      </c>
      <c r="B214" s="28" t="s">
        <v>269</v>
      </c>
      <c r="C214" s="28" t="s">
        <v>269</v>
      </c>
      <c r="D214" s="82" t="s">
        <v>228</v>
      </c>
      <c r="E214" s="29" t="s">
        <v>270</v>
      </c>
      <c r="F214" s="30" t="s">
        <v>271</v>
      </c>
      <c r="G214" s="29" t="s">
        <v>499</v>
      </c>
      <c r="H214" s="38" t="s">
        <v>273</v>
      </c>
      <c r="I214" s="39" t="s">
        <v>894</v>
      </c>
      <c r="J214" s="39" t="s">
        <v>944</v>
      </c>
      <c r="K214" s="39" t="s">
        <v>945</v>
      </c>
      <c r="L214" s="40">
        <v>6630</v>
      </c>
      <c r="M214" s="41">
        <v>2021</v>
      </c>
      <c r="N214" s="42">
        <v>0.30482654600301662</v>
      </c>
      <c r="O214" s="36" t="s">
        <v>946</v>
      </c>
      <c r="P214" s="36" t="s">
        <v>947</v>
      </c>
      <c r="Q214" s="45"/>
      <c r="R214" s="45"/>
    </row>
    <row r="215" spans="1:18" ht="90" x14ac:dyDescent="0.2">
      <c r="A215" s="28" t="e">
        <v>#VALUE!</v>
      </c>
      <c r="B215" s="28" t="s">
        <v>269</v>
      </c>
      <c r="C215" s="28" t="s">
        <v>269</v>
      </c>
      <c r="D215" s="82" t="s">
        <v>229</v>
      </c>
      <c r="E215" s="29" t="s">
        <v>270</v>
      </c>
      <c r="F215" s="30" t="s">
        <v>271</v>
      </c>
      <c r="G215" s="29" t="s">
        <v>285</v>
      </c>
      <c r="H215" s="38" t="s">
        <v>273</v>
      </c>
      <c r="I215" s="39" t="s">
        <v>894</v>
      </c>
      <c r="J215" s="39" t="s">
        <v>948</v>
      </c>
      <c r="K215" s="39" t="s">
        <v>949</v>
      </c>
      <c r="L215" s="40">
        <v>10</v>
      </c>
      <c r="M215" s="41">
        <v>0</v>
      </c>
      <c r="N215" s="42">
        <v>0</v>
      </c>
      <c r="O215" s="36" t="s">
        <v>950</v>
      </c>
      <c r="P215" s="36" t="s">
        <v>951</v>
      </c>
      <c r="Q215" s="45"/>
      <c r="R215" s="45"/>
    </row>
    <row r="216" spans="1:18" ht="78.75" x14ac:dyDescent="0.2">
      <c r="A216" s="28" t="e">
        <v>#VALUE!</v>
      </c>
      <c r="B216" s="28" t="s">
        <v>269</v>
      </c>
      <c r="C216" s="28" t="s">
        <v>269</v>
      </c>
      <c r="D216" s="82" t="s">
        <v>230</v>
      </c>
      <c r="E216" s="29" t="s">
        <v>270</v>
      </c>
      <c r="F216" s="30" t="s">
        <v>271</v>
      </c>
      <c r="G216" s="29" t="s">
        <v>285</v>
      </c>
      <c r="H216" s="38" t="s">
        <v>273</v>
      </c>
      <c r="I216" s="39" t="s">
        <v>894</v>
      </c>
      <c r="J216" s="39" t="s">
        <v>952</v>
      </c>
      <c r="K216" s="39" t="s">
        <v>949</v>
      </c>
      <c r="L216" s="40">
        <v>45</v>
      </c>
      <c r="M216" s="41">
        <v>39</v>
      </c>
      <c r="N216" s="42">
        <v>0.8666666666666667</v>
      </c>
      <c r="O216" s="36" t="s">
        <v>953</v>
      </c>
      <c r="P216" s="36" t="s">
        <v>954</v>
      </c>
      <c r="Q216" s="45"/>
      <c r="R216" s="45"/>
    </row>
    <row r="217" spans="1:18" ht="202.5" x14ac:dyDescent="0.2">
      <c r="A217" s="28" t="e">
        <v>#VALUE!</v>
      </c>
      <c r="B217" s="28" t="s">
        <v>269</v>
      </c>
      <c r="C217" s="28" t="s">
        <v>269</v>
      </c>
      <c r="D217" s="82" t="s">
        <v>231</v>
      </c>
      <c r="E217" s="29" t="s">
        <v>270</v>
      </c>
      <c r="F217" s="30" t="s">
        <v>271</v>
      </c>
      <c r="G217" s="29" t="s">
        <v>499</v>
      </c>
      <c r="H217" s="38" t="s">
        <v>273</v>
      </c>
      <c r="I217" s="39" t="s">
        <v>894</v>
      </c>
      <c r="J217" s="39" t="s">
        <v>955</v>
      </c>
      <c r="K217" s="39" t="s">
        <v>931</v>
      </c>
      <c r="L217" s="40">
        <v>250</v>
      </c>
      <c r="M217" s="41">
        <v>100</v>
      </c>
      <c r="N217" s="42">
        <v>0.4</v>
      </c>
      <c r="O217" s="36" t="s">
        <v>956</v>
      </c>
      <c r="P217" s="36" t="s">
        <v>957</v>
      </c>
      <c r="Q217" s="45"/>
      <c r="R217" s="45"/>
    </row>
    <row r="218" spans="1:18" ht="146.25" x14ac:dyDescent="0.2">
      <c r="A218" s="28" t="e">
        <v>#VALUE!</v>
      </c>
      <c r="B218" s="28" t="s">
        <v>269</v>
      </c>
      <c r="C218" s="28" t="s">
        <v>269</v>
      </c>
      <c r="D218" s="82" t="s">
        <v>232</v>
      </c>
      <c r="E218" s="29" t="s">
        <v>270</v>
      </c>
      <c r="F218" s="30" t="s">
        <v>271</v>
      </c>
      <c r="G218" s="29" t="s">
        <v>499</v>
      </c>
      <c r="H218" s="38" t="s">
        <v>273</v>
      </c>
      <c r="I218" s="39" t="s">
        <v>894</v>
      </c>
      <c r="J218" s="39" t="s">
        <v>958</v>
      </c>
      <c r="K218" s="39" t="s">
        <v>959</v>
      </c>
      <c r="L218" s="40">
        <v>4000</v>
      </c>
      <c r="M218" s="41">
        <v>2052</v>
      </c>
      <c r="N218" s="42">
        <v>0.51300000000000001</v>
      </c>
      <c r="O218" s="36" t="s">
        <v>960</v>
      </c>
      <c r="P218" s="36" t="s">
        <v>961</v>
      </c>
      <c r="Q218" s="45"/>
      <c r="R218" s="45"/>
    </row>
    <row r="219" spans="1:18" ht="101.25" x14ac:dyDescent="0.2">
      <c r="A219" s="28" t="e">
        <v>#VALUE!</v>
      </c>
      <c r="B219" s="28" t="s">
        <v>269</v>
      </c>
      <c r="C219" s="28" t="s">
        <v>269</v>
      </c>
      <c r="D219" s="82" t="s">
        <v>233</v>
      </c>
      <c r="E219" s="29" t="s">
        <v>270</v>
      </c>
      <c r="F219" s="30" t="s">
        <v>271</v>
      </c>
      <c r="G219" s="29" t="s">
        <v>285</v>
      </c>
      <c r="H219" s="38" t="s">
        <v>273</v>
      </c>
      <c r="I219" s="39" t="s">
        <v>894</v>
      </c>
      <c r="J219" s="39" t="s">
        <v>962</v>
      </c>
      <c r="K219" s="39" t="s">
        <v>963</v>
      </c>
      <c r="L219" s="40">
        <v>580</v>
      </c>
      <c r="M219" s="41">
        <v>0</v>
      </c>
      <c r="N219" s="42">
        <v>0</v>
      </c>
      <c r="O219" s="36" t="s">
        <v>964</v>
      </c>
      <c r="P219" s="36" t="s">
        <v>965</v>
      </c>
      <c r="Q219" s="45"/>
      <c r="R219" s="45"/>
    </row>
    <row r="220" spans="1:18" ht="135" x14ac:dyDescent="0.2">
      <c r="A220" s="28" t="e">
        <v>#VALUE!</v>
      </c>
      <c r="B220" s="28" t="s">
        <v>269</v>
      </c>
      <c r="C220" s="28" t="s">
        <v>269</v>
      </c>
      <c r="D220" s="82" t="s">
        <v>234</v>
      </c>
      <c r="E220" s="29" t="s">
        <v>270</v>
      </c>
      <c r="F220" s="30" t="s">
        <v>271</v>
      </c>
      <c r="G220" s="29" t="s">
        <v>285</v>
      </c>
      <c r="H220" s="38" t="s">
        <v>273</v>
      </c>
      <c r="I220" s="39" t="s">
        <v>894</v>
      </c>
      <c r="J220" s="39" t="s">
        <v>966</v>
      </c>
      <c r="K220" s="39" t="s">
        <v>967</v>
      </c>
      <c r="L220" s="40">
        <v>6200</v>
      </c>
      <c r="M220" s="41">
        <v>3693</v>
      </c>
      <c r="N220" s="42">
        <v>0.59564516129032263</v>
      </c>
      <c r="O220" s="36" t="s">
        <v>968</v>
      </c>
      <c r="P220" s="36" t="s">
        <v>969</v>
      </c>
      <c r="Q220" s="45"/>
      <c r="R220" s="45"/>
    </row>
    <row r="221" spans="1:18" ht="112.5" x14ac:dyDescent="0.2">
      <c r="A221" s="28" t="e">
        <v>#VALUE!</v>
      </c>
      <c r="B221" s="28" t="s">
        <v>269</v>
      </c>
      <c r="C221" s="28" t="s">
        <v>269</v>
      </c>
      <c r="D221" s="82" t="s">
        <v>235</v>
      </c>
      <c r="E221" s="29" t="s">
        <v>270</v>
      </c>
      <c r="F221" s="30" t="s">
        <v>271</v>
      </c>
      <c r="G221" s="29" t="s">
        <v>285</v>
      </c>
      <c r="H221" s="38" t="s">
        <v>273</v>
      </c>
      <c r="I221" s="39" t="s">
        <v>894</v>
      </c>
      <c r="J221" s="39" t="s">
        <v>970</v>
      </c>
      <c r="K221" s="39" t="s">
        <v>971</v>
      </c>
      <c r="L221" s="40">
        <v>30</v>
      </c>
      <c r="M221" s="41">
        <v>0</v>
      </c>
      <c r="N221" s="42">
        <v>0</v>
      </c>
      <c r="O221" s="36" t="s">
        <v>972</v>
      </c>
      <c r="P221" s="36" t="s">
        <v>973</v>
      </c>
      <c r="Q221" s="45"/>
      <c r="R221" s="45"/>
    </row>
    <row r="222" spans="1:18" ht="157.5" x14ac:dyDescent="0.2">
      <c r="A222" s="28" t="e">
        <v>#VALUE!</v>
      </c>
      <c r="B222" s="28" t="s">
        <v>269</v>
      </c>
      <c r="C222" s="28" t="s">
        <v>269</v>
      </c>
      <c r="D222" s="82" t="s">
        <v>236</v>
      </c>
      <c r="E222" s="29" t="s">
        <v>270</v>
      </c>
      <c r="F222" s="30" t="s">
        <v>271</v>
      </c>
      <c r="G222" s="29" t="s">
        <v>499</v>
      </c>
      <c r="H222" s="38" t="s">
        <v>273</v>
      </c>
      <c r="I222" s="39" t="s">
        <v>894</v>
      </c>
      <c r="J222" s="39" t="s">
        <v>974</v>
      </c>
      <c r="K222" s="39" t="s">
        <v>975</v>
      </c>
      <c r="L222" s="40">
        <v>7</v>
      </c>
      <c r="M222" s="41">
        <v>16</v>
      </c>
      <c r="N222" s="42">
        <v>1</v>
      </c>
      <c r="O222" s="36" t="s">
        <v>976</v>
      </c>
      <c r="P222" s="36" t="s">
        <v>977</v>
      </c>
      <c r="Q222" s="45"/>
      <c r="R222" s="45"/>
    </row>
    <row r="223" spans="1:18" ht="123.75" x14ac:dyDescent="0.2">
      <c r="A223" s="28" t="e">
        <v>#VALUE!</v>
      </c>
      <c r="B223" s="28" t="s">
        <v>269</v>
      </c>
      <c r="C223" s="28" t="s">
        <v>269</v>
      </c>
      <c r="D223" s="82" t="s">
        <v>237</v>
      </c>
      <c r="E223" s="29" t="s">
        <v>270</v>
      </c>
      <c r="F223" s="30" t="s">
        <v>271</v>
      </c>
      <c r="G223" s="29" t="s">
        <v>285</v>
      </c>
      <c r="H223" s="38" t="s">
        <v>273</v>
      </c>
      <c r="I223" s="39" t="s">
        <v>894</v>
      </c>
      <c r="J223" s="39" t="s">
        <v>978</v>
      </c>
      <c r="K223" s="39" t="s">
        <v>979</v>
      </c>
      <c r="L223" s="40">
        <v>4250</v>
      </c>
      <c r="M223" s="41">
        <v>2783</v>
      </c>
      <c r="N223" s="42">
        <v>0.65482352941176469</v>
      </c>
      <c r="O223" s="36" t="s">
        <v>980</v>
      </c>
      <c r="P223" s="64" t="s">
        <v>1109</v>
      </c>
      <c r="Q223" s="45"/>
      <c r="R223" s="45"/>
    </row>
    <row r="224" spans="1:18" ht="78.75" x14ac:dyDescent="0.2">
      <c r="A224" s="28" t="e">
        <v>#VALUE!</v>
      </c>
      <c r="B224" s="28" t="s">
        <v>269</v>
      </c>
      <c r="C224" s="28" t="s">
        <v>269</v>
      </c>
      <c r="D224" s="82" t="s">
        <v>238</v>
      </c>
      <c r="E224" s="29" t="s">
        <v>270</v>
      </c>
      <c r="F224" s="30" t="s">
        <v>271</v>
      </c>
      <c r="G224" s="29" t="s">
        <v>285</v>
      </c>
      <c r="H224" s="38" t="s">
        <v>273</v>
      </c>
      <c r="I224" s="39" t="s">
        <v>894</v>
      </c>
      <c r="J224" s="39" t="s">
        <v>981</v>
      </c>
      <c r="K224" s="39" t="s">
        <v>982</v>
      </c>
      <c r="L224" s="40">
        <v>12</v>
      </c>
      <c r="M224" s="41">
        <v>6</v>
      </c>
      <c r="N224" s="42">
        <v>0.5</v>
      </c>
      <c r="O224" s="36" t="s">
        <v>983</v>
      </c>
      <c r="P224" s="36" t="s">
        <v>984</v>
      </c>
      <c r="Q224" s="45"/>
      <c r="R224" s="45"/>
    </row>
    <row r="225" spans="1:18" ht="348.75" x14ac:dyDescent="0.2">
      <c r="A225" s="28" t="e">
        <v>#VALUE!</v>
      </c>
      <c r="B225" s="28" t="s">
        <v>302</v>
      </c>
      <c r="C225" s="28" t="s">
        <v>303</v>
      </c>
      <c r="D225" s="82" t="s">
        <v>239</v>
      </c>
      <c r="E225" s="29" t="s">
        <v>304</v>
      </c>
      <c r="F225" s="30" t="s">
        <v>305</v>
      </c>
      <c r="G225" s="29" t="s">
        <v>306</v>
      </c>
      <c r="H225" s="38" t="s">
        <v>307</v>
      </c>
      <c r="I225" s="39" t="s">
        <v>894</v>
      </c>
      <c r="J225" s="39" t="s">
        <v>803</v>
      </c>
      <c r="K225" s="39" t="s">
        <v>804</v>
      </c>
      <c r="L225" s="42">
        <v>1</v>
      </c>
      <c r="M225" s="42">
        <v>0.5</v>
      </c>
      <c r="N225" s="42">
        <v>0.5</v>
      </c>
      <c r="O225" s="36" t="s">
        <v>985</v>
      </c>
      <c r="P225" s="36" t="s">
        <v>986</v>
      </c>
      <c r="Q225" s="45"/>
      <c r="R225" s="45"/>
    </row>
    <row r="226" spans="1:18" ht="123.75" x14ac:dyDescent="0.2">
      <c r="A226" s="28" t="e">
        <v>#VALUE!</v>
      </c>
      <c r="B226" s="28" t="s">
        <v>290</v>
      </c>
      <c r="C226" s="28" t="s">
        <v>312</v>
      </c>
      <c r="D226" s="82" t="s">
        <v>240</v>
      </c>
      <c r="E226" s="29" t="s">
        <v>291</v>
      </c>
      <c r="F226" s="30" t="s">
        <v>292</v>
      </c>
      <c r="G226" s="29" t="s">
        <v>313</v>
      </c>
      <c r="H226" s="38" t="s">
        <v>314</v>
      </c>
      <c r="I226" s="39" t="s">
        <v>894</v>
      </c>
      <c r="J226" s="39" t="s">
        <v>315</v>
      </c>
      <c r="K226" s="39" t="s">
        <v>316</v>
      </c>
      <c r="L226" s="46">
        <v>8498522813.4682198</v>
      </c>
      <c r="M226" s="46">
        <v>2113230509.1700001</v>
      </c>
      <c r="N226" s="42">
        <v>0.24865856755964835</v>
      </c>
      <c r="O226" s="36" t="s">
        <v>987</v>
      </c>
      <c r="P226" s="36" t="s">
        <v>988</v>
      </c>
      <c r="Q226" s="45"/>
      <c r="R226" s="45"/>
    </row>
    <row r="227" spans="1:18" ht="123.75" x14ac:dyDescent="0.2">
      <c r="A227" s="28" t="e">
        <v>#VALUE!</v>
      </c>
      <c r="B227" s="28" t="s">
        <v>269</v>
      </c>
      <c r="C227" s="28" t="s">
        <v>269</v>
      </c>
      <c r="D227" s="82" t="s">
        <v>243</v>
      </c>
      <c r="E227" s="29" t="s">
        <v>270</v>
      </c>
      <c r="F227" s="30" t="s">
        <v>271</v>
      </c>
      <c r="G227" s="29" t="s">
        <v>499</v>
      </c>
      <c r="H227" s="38" t="s">
        <v>273</v>
      </c>
      <c r="I227" s="39" t="s">
        <v>989</v>
      </c>
      <c r="J227" s="39" t="s">
        <v>501</v>
      </c>
      <c r="K227" s="39" t="s">
        <v>990</v>
      </c>
      <c r="L227" s="40">
        <v>70</v>
      </c>
      <c r="M227" s="41">
        <v>37</v>
      </c>
      <c r="N227" s="42">
        <v>0.52857142857142858</v>
      </c>
      <c r="O227" s="36" t="s">
        <v>991</v>
      </c>
      <c r="P227" s="36" t="s">
        <v>992</v>
      </c>
      <c r="Q227" s="45"/>
      <c r="R227" s="45"/>
    </row>
    <row r="228" spans="1:18" ht="146.25" x14ac:dyDescent="0.2">
      <c r="A228" s="28" t="e">
        <v>#VALUE!</v>
      </c>
      <c r="B228" s="28" t="s">
        <v>269</v>
      </c>
      <c r="C228" s="28" t="s">
        <v>269</v>
      </c>
      <c r="D228" s="82" t="s">
        <v>244</v>
      </c>
      <c r="E228" s="29" t="s">
        <v>270</v>
      </c>
      <c r="F228" s="30" t="s">
        <v>271</v>
      </c>
      <c r="G228" s="29" t="s">
        <v>499</v>
      </c>
      <c r="H228" s="38" t="s">
        <v>273</v>
      </c>
      <c r="I228" s="39" t="s">
        <v>989</v>
      </c>
      <c r="J228" s="39" t="s">
        <v>505</v>
      </c>
      <c r="K228" s="39" t="s">
        <v>993</v>
      </c>
      <c r="L228" s="40">
        <v>70</v>
      </c>
      <c r="M228" s="41">
        <v>10</v>
      </c>
      <c r="N228" s="42">
        <v>0.14285714285714285</v>
      </c>
      <c r="O228" s="36" t="s">
        <v>994</v>
      </c>
      <c r="P228" s="36" t="s">
        <v>995</v>
      </c>
      <c r="Q228" s="45"/>
      <c r="R228" s="45"/>
    </row>
    <row r="229" spans="1:18" ht="123.75" x14ac:dyDescent="0.2">
      <c r="A229" s="28" t="e">
        <v>#VALUE!</v>
      </c>
      <c r="B229" s="28" t="s">
        <v>269</v>
      </c>
      <c r="C229" s="28" t="s">
        <v>269</v>
      </c>
      <c r="D229" s="82" t="s">
        <v>245</v>
      </c>
      <c r="E229" s="29" t="s">
        <v>270</v>
      </c>
      <c r="F229" s="30" t="s">
        <v>271</v>
      </c>
      <c r="G229" s="29" t="s">
        <v>285</v>
      </c>
      <c r="H229" s="38" t="s">
        <v>273</v>
      </c>
      <c r="I229" s="39" t="s">
        <v>989</v>
      </c>
      <c r="J229" s="39" t="s">
        <v>996</v>
      </c>
      <c r="K229" s="39" t="s">
        <v>997</v>
      </c>
      <c r="L229" s="40">
        <v>100</v>
      </c>
      <c r="M229" s="41">
        <v>36</v>
      </c>
      <c r="N229" s="42">
        <v>0.36</v>
      </c>
      <c r="O229" s="36" t="s">
        <v>998</v>
      </c>
      <c r="P229" s="36" t="s">
        <v>999</v>
      </c>
      <c r="Q229" s="45"/>
      <c r="R229" s="45"/>
    </row>
    <row r="230" spans="1:18" ht="157.5" x14ac:dyDescent="0.2">
      <c r="A230" s="28" t="e">
        <v>#VALUE!</v>
      </c>
      <c r="B230" s="28" t="s">
        <v>269</v>
      </c>
      <c r="C230" s="28" t="s">
        <v>269</v>
      </c>
      <c r="D230" s="82" t="s">
        <v>246</v>
      </c>
      <c r="E230" s="29" t="s">
        <v>270</v>
      </c>
      <c r="F230" s="30" t="s">
        <v>271</v>
      </c>
      <c r="G230" s="29" t="s">
        <v>285</v>
      </c>
      <c r="H230" s="38" t="s">
        <v>273</v>
      </c>
      <c r="I230" s="39" t="s">
        <v>989</v>
      </c>
      <c r="J230" s="39" t="s">
        <v>1000</v>
      </c>
      <c r="K230" s="39" t="s">
        <v>997</v>
      </c>
      <c r="L230" s="40">
        <v>500</v>
      </c>
      <c r="M230" s="41">
        <v>194</v>
      </c>
      <c r="N230" s="42">
        <v>0.38800000000000001</v>
      </c>
      <c r="O230" s="36" t="s">
        <v>1001</v>
      </c>
      <c r="P230" s="36" t="s">
        <v>1002</v>
      </c>
      <c r="Q230" s="45"/>
      <c r="R230" s="45"/>
    </row>
    <row r="231" spans="1:18" ht="191.25" x14ac:dyDescent="0.2">
      <c r="A231" s="28" t="e">
        <v>#VALUE!</v>
      </c>
      <c r="B231" s="28" t="s">
        <v>269</v>
      </c>
      <c r="C231" s="28" t="s">
        <v>269</v>
      </c>
      <c r="D231" s="82" t="s">
        <v>247</v>
      </c>
      <c r="E231" s="29" t="s">
        <v>270</v>
      </c>
      <c r="F231" s="30" t="s">
        <v>271</v>
      </c>
      <c r="G231" s="29" t="s">
        <v>285</v>
      </c>
      <c r="H231" s="38" t="s">
        <v>273</v>
      </c>
      <c r="I231" s="39" t="s">
        <v>989</v>
      </c>
      <c r="J231" s="39" t="s">
        <v>1003</v>
      </c>
      <c r="K231" s="39" t="s">
        <v>997</v>
      </c>
      <c r="L231" s="40">
        <v>500</v>
      </c>
      <c r="M231" s="41">
        <v>316</v>
      </c>
      <c r="N231" s="42">
        <v>0.63200000000000001</v>
      </c>
      <c r="O231" s="36" t="s">
        <v>1004</v>
      </c>
      <c r="P231" s="36" t="s">
        <v>1005</v>
      </c>
      <c r="Q231" s="45"/>
      <c r="R231" s="45"/>
    </row>
    <row r="232" spans="1:18" ht="213.75" x14ac:dyDescent="0.2">
      <c r="A232" s="28" t="e">
        <v>#VALUE!</v>
      </c>
      <c r="B232" s="28" t="s">
        <v>269</v>
      </c>
      <c r="C232" s="28" t="s">
        <v>269</v>
      </c>
      <c r="D232" s="82" t="s">
        <v>248</v>
      </c>
      <c r="E232" s="29" t="s">
        <v>270</v>
      </c>
      <c r="F232" s="30" t="s">
        <v>271</v>
      </c>
      <c r="G232" s="29" t="s">
        <v>285</v>
      </c>
      <c r="H232" s="38" t="s">
        <v>273</v>
      </c>
      <c r="I232" s="39" t="s">
        <v>989</v>
      </c>
      <c r="J232" s="39" t="s">
        <v>1006</v>
      </c>
      <c r="K232" s="39" t="s">
        <v>997</v>
      </c>
      <c r="L232" s="40">
        <v>480</v>
      </c>
      <c r="M232" s="41">
        <v>241</v>
      </c>
      <c r="N232" s="42">
        <v>0.50208333333333333</v>
      </c>
      <c r="O232" s="36" t="s">
        <v>1007</v>
      </c>
      <c r="P232" s="36" t="s">
        <v>1008</v>
      </c>
      <c r="Q232" s="45"/>
      <c r="R232" s="45"/>
    </row>
    <row r="233" spans="1:18" ht="281.25" x14ac:dyDescent="0.2">
      <c r="A233" s="28" t="e">
        <v>#VALUE!</v>
      </c>
      <c r="B233" s="28" t="s">
        <v>269</v>
      </c>
      <c r="C233" s="28" t="s">
        <v>269</v>
      </c>
      <c r="D233" s="82" t="s">
        <v>249</v>
      </c>
      <c r="E233" s="29" t="s">
        <v>270</v>
      </c>
      <c r="F233" s="30" t="s">
        <v>271</v>
      </c>
      <c r="G233" s="29" t="s">
        <v>285</v>
      </c>
      <c r="H233" s="38" t="s">
        <v>273</v>
      </c>
      <c r="I233" s="39" t="s">
        <v>989</v>
      </c>
      <c r="J233" s="39" t="s">
        <v>1009</v>
      </c>
      <c r="K233" s="39" t="s">
        <v>997</v>
      </c>
      <c r="L233" s="40">
        <v>8141</v>
      </c>
      <c r="M233" s="41">
        <v>2996</v>
      </c>
      <c r="N233" s="42">
        <v>0.36801375752364573</v>
      </c>
      <c r="O233" s="36" t="s">
        <v>1010</v>
      </c>
      <c r="P233" s="36" t="s">
        <v>1011</v>
      </c>
      <c r="Q233" s="45"/>
      <c r="R233" s="45"/>
    </row>
    <row r="234" spans="1:18" ht="146.25" x14ac:dyDescent="0.2">
      <c r="A234" s="28" t="e">
        <v>#VALUE!</v>
      </c>
      <c r="B234" s="28" t="s">
        <v>269</v>
      </c>
      <c r="C234" s="28" t="s">
        <v>269</v>
      </c>
      <c r="D234" s="82" t="s">
        <v>250</v>
      </c>
      <c r="E234" s="29" t="s">
        <v>270</v>
      </c>
      <c r="F234" s="30" t="s">
        <v>271</v>
      </c>
      <c r="G234" s="29" t="s">
        <v>285</v>
      </c>
      <c r="H234" s="38" t="s">
        <v>273</v>
      </c>
      <c r="I234" s="39" t="s">
        <v>989</v>
      </c>
      <c r="J234" s="39" t="s">
        <v>1012</v>
      </c>
      <c r="K234" s="39" t="s">
        <v>997</v>
      </c>
      <c r="L234" s="40">
        <v>832</v>
      </c>
      <c r="M234" s="41">
        <v>460</v>
      </c>
      <c r="N234" s="42">
        <v>0.55288461538461542</v>
      </c>
      <c r="O234" s="64" t="s">
        <v>1111</v>
      </c>
      <c r="P234" s="64" t="s">
        <v>1110</v>
      </c>
      <c r="Q234" s="45"/>
      <c r="R234" s="45"/>
    </row>
    <row r="235" spans="1:18" ht="258.75" x14ac:dyDescent="0.2">
      <c r="A235" s="28" t="e">
        <v>#VALUE!</v>
      </c>
      <c r="B235" s="28" t="s">
        <v>269</v>
      </c>
      <c r="C235" s="28" t="s">
        <v>269</v>
      </c>
      <c r="D235" s="82" t="s">
        <v>251</v>
      </c>
      <c r="E235" s="29" t="s">
        <v>270</v>
      </c>
      <c r="F235" s="30" t="s">
        <v>271</v>
      </c>
      <c r="G235" s="29" t="s">
        <v>285</v>
      </c>
      <c r="H235" s="38" t="s">
        <v>273</v>
      </c>
      <c r="I235" s="39" t="s">
        <v>989</v>
      </c>
      <c r="J235" s="39" t="s">
        <v>1012</v>
      </c>
      <c r="K235" s="39" t="s">
        <v>997</v>
      </c>
      <c r="L235" s="40">
        <v>12</v>
      </c>
      <c r="M235" s="41">
        <v>6</v>
      </c>
      <c r="N235" s="42">
        <v>0.5</v>
      </c>
      <c r="O235" s="36" t="s">
        <v>1013</v>
      </c>
      <c r="P235" s="36" t="s">
        <v>1014</v>
      </c>
      <c r="Q235" s="45"/>
      <c r="R235" s="45"/>
    </row>
    <row r="236" spans="1:18" ht="270" x14ac:dyDescent="0.2">
      <c r="A236" s="28" t="e">
        <v>#VALUE!</v>
      </c>
      <c r="B236" s="28" t="s">
        <v>269</v>
      </c>
      <c r="C236" s="28" t="s">
        <v>269</v>
      </c>
      <c r="D236" s="82" t="s">
        <v>252</v>
      </c>
      <c r="E236" s="29" t="s">
        <v>270</v>
      </c>
      <c r="F236" s="30" t="s">
        <v>271</v>
      </c>
      <c r="G236" s="29" t="s">
        <v>285</v>
      </c>
      <c r="H236" s="38" t="s">
        <v>273</v>
      </c>
      <c r="I236" s="39" t="s">
        <v>989</v>
      </c>
      <c r="J236" s="39" t="s">
        <v>1015</v>
      </c>
      <c r="K236" s="39" t="s">
        <v>1016</v>
      </c>
      <c r="L236" s="40">
        <v>60000</v>
      </c>
      <c r="M236" s="41">
        <v>31700</v>
      </c>
      <c r="N236" s="42">
        <v>0.52833333333333332</v>
      </c>
      <c r="O236" s="36" t="s">
        <v>1017</v>
      </c>
      <c r="P236" s="36" t="s">
        <v>1018</v>
      </c>
      <c r="Q236" s="45"/>
      <c r="R236" s="45"/>
    </row>
    <row r="237" spans="1:18" ht="90" x14ac:dyDescent="0.2">
      <c r="A237" s="28" t="e">
        <v>#VALUE!</v>
      </c>
      <c r="B237" s="28" t="s">
        <v>269</v>
      </c>
      <c r="C237" s="28" t="s">
        <v>269</v>
      </c>
      <c r="D237" s="82" t="s">
        <v>253</v>
      </c>
      <c r="E237" s="29" t="s">
        <v>270</v>
      </c>
      <c r="F237" s="30" t="s">
        <v>271</v>
      </c>
      <c r="G237" s="29" t="s">
        <v>285</v>
      </c>
      <c r="H237" s="38" t="s">
        <v>273</v>
      </c>
      <c r="I237" s="39" t="s">
        <v>989</v>
      </c>
      <c r="J237" s="39" t="s">
        <v>1019</v>
      </c>
      <c r="K237" s="39" t="s">
        <v>1020</v>
      </c>
      <c r="L237" s="40">
        <v>2300</v>
      </c>
      <c r="M237" s="41">
        <v>1930</v>
      </c>
      <c r="N237" s="42">
        <v>0.83913043478260874</v>
      </c>
      <c r="O237" s="59" t="s">
        <v>1112</v>
      </c>
      <c r="P237" s="59" t="s">
        <v>1119</v>
      </c>
      <c r="Q237" s="66"/>
      <c r="R237" s="45"/>
    </row>
    <row r="238" spans="1:18" ht="90" x14ac:dyDescent="0.2">
      <c r="A238" s="28" t="e">
        <v>#VALUE!</v>
      </c>
      <c r="B238" s="28" t="s">
        <v>269</v>
      </c>
      <c r="C238" s="28" t="s">
        <v>269</v>
      </c>
      <c r="D238" s="82" t="s">
        <v>254</v>
      </c>
      <c r="E238" s="29" t="s">
        <v>270</v>
      </c>
      <c r="F238" s="30" t="s">
        <v>271</v>
      </c>
      <c r="G238" s="29" t="s">
        <v>285</v>
      </c>
      <c r="H238" s="38" t="s">
        <v>273</v>
      </c>
      <c r="I238" s="39" t="s">
        <v>989</v>
      </c>
      <c r="J238" s="39" t="s">
        <v>1021</v>
      </c>
      <c r="K238" s="39" t="s">
        <v>1022</v>
      </c>
      <c r="L238" s="40">
        <v>20</v>
      </c>
      <c r="M238" s="41">
        <v>10</v>
      </c>
      <c r="N238" s="42">
        <v>0.5</v>
      </c>
      <c r="O238" s="36" t="s">
        <v>1023</v>
      </c>
      <c r="P238" s="36" t="s">
        <v>1024</v>
      </c>
      <c r="Q238" s="45"/>
      <c r="R238" s="45"/>
    </row>
    <row r="239" spans="1:18" ht="101.25" x14ac:dyDescent="0.2">
      <c r="A239" s="28" t="e">
        <v>#VALUE!</v>
      </c>
      <c r="B239" s="28" t="s">
        <v>269</v>
      </c>
      <c r="C239" s="28" t="s">
        <v>269</v>
      </c>
      <c r="D239" s="82" t="s">
        <v>255</v>
      </c>
      <c r="E239" s="29" t="s">
        <v>270</v>
      </c>
      <c r="F239" s="30" t="s">
        <v>271</v>
      </c>
      <c r="G239" s="29" t="s">
        <v>285</v>
      </c>
      <c r="H239" s="38" t="s">
        <v>273</v>
      </c>
      <c r="I239" s="39" t="s">
        <v>989</v>
      </c>
      <c r="J239" s="39" t="s">
        <v>1025</v>
      </c>
      <c r="K239" s="39" t="s">
        <v>1026</v>
      </c>
      <c r="L239" s="40">
        <v>50</v>
      </c>
      <c r="M239" s="41">
        <v>0</v>
      </c>
      <c r="N239" s="42">
        <v>0</v>
      </c>
      <c r="O239" s="36" t="s">
        <v>1027</v>
      </c>
      <c r="P239" s="36" t="s">
        <v>1028</v>
      </c>
      <c r="Q239" s="45"/>
      <c r="R239" s="45"/>
    </row>
    <row r="240" spans="1:18" ht="146.25" x14ac:dyDescent="0.2">
      <c r="A240" s="28" t="e">
        <v>#VALUE!</v>
      </c>
      <c r="B240" s="28" t="s">
        <v>269</v>
      </c>
      <c r="C240" s="28" t="s">
        <v>269</v>
      </c>
      <c r="D240" s="82" t="s">
        <v>256</v>
      </c>
      <c r="E240" s="29" t="s">
        <v>270</v>
      </c>
      <c r="F240" s="30" t="s">
        <v>271</v>
      </c>
      <c r="G240" s="29" t="s">
        <v>285</v>
      </c>
      <c r="H240" s="38" t="s">
        <v>273</v>
      </c>
      <c r="I240" s="39" t="s">
        <v>989</v>
      </c>
      <c r="J240" s="39" t="s">
        <v>1029</v>
      </c>
      <c r="K240" s="39" t="s">
        <v>1026</v>
      </c>
      <c r="L240" s="40">
        <v>100</v>
      </c>
      <c r="M240" s="41">
        <v>10</v>
      </c>
      <c r="N240" s="42">
        <v>0.1</v>
      </c>
      <c r="O240" s="36" t="s">
        <v>1030</v>
      </c>
      <c r="P240" s="36" t="s">
        <v>1031</v>
      </c>
      <c r="Q240" s="45"/>
      <c r="R240" s="45"/>
    </row>
    <row r="241" spans="1:18" ht="78.75" x14ac:dyDescent="0.2">
      <c r="A241" s="28" t="e">
        <v>#VALUE!</v>
      </c>
      <c r="B241" s="28" t="s">
        <v>269</v>
      </c>
      <c r="C241" s="28" t="s">
        <v>269</v>
      </c>
      <c r="D241" s="82" t="s">
        <v>257</v>
      </c>
      <c r="E241" s="29" t="s">
        <v>270</v>
      </c>
      <c r="F241" s="30" t="s">
        <v>271</v>
      </c>
      <c r="G241" s="29" t="s">
        <v>285</v>
      </c>
      <c r="H241" s="38" t="s">
        <v>273</v>
      </c>
      <c r="I241" s="39" t="s">
        <v>989</v>
      </c>
      <c r="J241" s="39" t="s">
        <v>1032</v>
      </c>
      <c r="K241" s="39" t="s">
        <v>1026</v>
      </c>
      <c r="L241" s="40">
        <v>21</v>
      </c>
      <c r="M241" s="41">
        <v>0</v>
      </c>
      <c r="N241" s="42">
        <v>0</v>
      </c>
      <c r="O241" s="36" t="s">
        <v>1033</v>
      </c>
      <c r="P241" s="36" t="s">
        <v>1034</v>
      </c>
      <c r="Q241" s="45"/>
      <c r="R241" s="45"/>
    </row>
    <row r="242" spans="1:18" ht="191.25" x14ac:dyDescent="0.2">
      <c r="A242" s="28" t="e">
        <v>#VALUE!</v>
      </c>
      <c r="B242" s="28" t="s">
        <v>269</v>
      </c>
      <c r="C242" s="28" t="s">
        <v>269</v>
      </c>
      <c r="D242" s="82" t="s">
        <v>258</v>
      </c>
      <c r="E242" s="29" t="s">
        <v>270</v>
      </c>
      <c r="F242" s="30" t="s">
        <v>271</v>
      </c>
      <c r="G242" s="29" t="s">
        <v>285</v>
      </c>
      <c r="H242" s="38" t="s">
        <v>273</v>
      </c>
      <c r="I242" s="39" t="s">
        <v>989</v>
      </c>
      <c r="J242" s="39" t="s">
        <v>1035</v>
      </c>
      <c r="K242" s="39" t="s">
        <v>1026</v>
      </c>
      <c r="L242" s="40">
        <v>1830</v>
      </c>
      <c r="M242" s="41">
        <v>306</v>
      </c>
      <c r="N242" s="42">
        <v>0.16721311475409836</v>
      </c>
      <c r="O242" s="64" t="s">
        <v>1113</v>
      </c>
      <c r="P242" s="64" t="s">
        <v>1114</v>
      </c>
      <c r="Q242" s="66"/>
      <c r="R242" s="45"/>
    </row>
    <row r="243" spans="1:18" ht="168.75" x14ac:dyDescent="0.2">
      <c r="A243" s="28" t="e">
        <v>#VALUE!</v>
      </c>
      <c r="B243" s="28" t="s">
        <v>269</v>
      </c>
      <c r="C243" s="28" t="s">
        <v>269</v>
      </c>
      <c r="D243" s="82" t="s">
        <v>259</v>
      </c>
      <c r="E243" s="29" t="s">
        <v>270</v>
      </c>
      <c r="F243" s="30" t="s">
        <v>271</v>
      </c>
      <c r="G243" s="29" t="s">
        <v>285</v>
      </c>
      <c r="H243" s="38" t="s">
        <v>273</v>
      </c>
      <c r="I243" s="39" t="s">
        <v>989</v>
      </c>
      <c r="J243" s="39" t="s">
        <v>1035</v>
      </c>
      <c r="K243" s="39" t="s">
        <v>1026</v>
      </c>
      <c r="L243" s="40">
        <v>1528</v>
      </c>
      <c r="M243" s="41">
        <v>61</v>
      </c>
      <c r="N243" s="42">
        <v>3.9921465968586388E-2</v>
      </c>
      <c r="O243" s="36" t="s">
        <v>1036</v>
      </c>
      <c r="P243" s="36" t="s">
        <v>1037</v>
      </c>
      <c r="Q243" s="45"/>
      <c r="R243" s="45"/>
    </row>
    <row r="244" spans="1:18" ht="168.75" x14ac:dyDescent="0.2">
      <c r="A244" s="28" t="e">
        <v>#VALUE!</v>
      </c>
      <c r="B244" s="28" t="s">
        <v>269</v>
      </c>
      <c r="C244" s="28" t="s">
        <v>269</v>
      </c>
      <c r="D244" s="82" t="s">
        <v>260</v>
      </c>
      <c r="E244" s="29" t="s">
        <v>270</v>
      </c>
      <c r="F244" s="30" t="s">
        <v>271</v>
      </c>
      <c r="G244" s="29" t="s">
        <v>285</v>
      </c>
      <c r="H244" s="38" t="s">
        <v>273</v>
      </c>
      <c r="I244" s="39" t="s">
        <v>989</v>
      </c>
      <c r="J244" s="39" t="s">
        <v>1038</v>
      </c>
      <c r="K244" s="39" t="s">
        <v>1026</v>
      </c>
      <c r="L244" s="40">
        <v>8148</v>
      </c>
      <c r="M244" s="41">
        <v>2539</v>
      </c>
      <c r="N244" s="42">
        <v>0.31161021109474718</v>
      </c>
      <c r="O244" s="64" t="s">
        <v>1115</v>
      </c>
      <c r="P244" s="64" t="s">
        <v>1116</v>
      </c>
      <c r="Q244" s="71"/>
      <c r="R244" s="45"/>
    </row>
    <row r="245" spans="1:18" ht="168.75" x14ac:dyDescent="0.2">
      <c r="A245" s="28" t="e">
        <v>#VALUE!</v>
      </c>
      <c r="B245" s="28" t="s">
        <v>269</v>
      </c>
      <c r="C245" s="28" t="s">
        <v>269</v>
      </c>
      <c r="D245" s="82" t="s">
        <v>261</v>
      </c>
      <c r="E245" s="29" t="s">
        <v>270</v>
      </c>
      <c r="F245" s="30" t="s">
        <v>271</v>
      </c>
      <c r="G245" s="29" t="s">
        <v>285</v>
      </c>
      <c r="H245" s="38" t="s">
        <v>273</v>
      </c>
      <c r="I245" s="39" t="s">
        <v>989</v>
      </c>
      <c r="J245" s="39" t="s">
        <v>1038</v>
      </c>
      <c r="K245" s="39" t="s">
        <v>1026</v>
      </c>
      <c r="L245" s="40">
        <v>1488</v>
      </c>
      <c r="M245" s="41">
        <v>267</v>
      </c>
      <c r="N245" s="42">
        <v>0.17943548387096775</v>
      </c>
      <c r="O245" s="36" t="s">
        <v>1039</v>
      </c>
      <c r="P245" s="36" t="s">
        <v>1040</v>
      </c>
      <c r="Q245" s="45"/>
      <c r="R245" s="45"/>
    </row>
    <row r="246" spans="1:18" ht="180" x14ac:dyDescent="0.2">
      <c r="A246" s="28" t="e">
        <v>#VALUE!</v>
      </c>
      <c r="B246" s="28" t="s">
        <v>269</v>
      </c>
      <c r="C246" s="28" t="s">
        <v>269</v>
      </c>
      <c r="D246" s="82" t="s">
        <v>262</v>
      </c>
      <c r="E246" s="29" t="s">
        <v>270</v>
      </c>
      <c r="F246" s="30" t="s">
        <v>271</v>
      </c>
      <c r="G246" s="29" t="s">
        <v>285</v>
      </c>
      <c r="H246" s="38" t="s">
        <v>273</v>
      </c>
      <c r="I246" s="39" t="s">
        <v>989</v>
      </c>
      <c r="J246" s="39" t="s">
        <v>1041</v>
      </c>
      <c r="K246" s="39" t="s">
        <v>1042</v>
      </c>
      <c r="L246" s="40">
        <v>3000</v>
      </c>
      <c r="M246" s="41">
        <v>2729</v>
      </c>
      <c r="N246" s="42">
        <v>0.90966666666666662</v>
      </c>
      <c r="O246" s="36" t="s">
        <v>1043</v>
      </c>
      <c r="P246" s="64" t="s">
        <v>1117</v>
      </c>
      <c r="Q246" s="45"/>
      <c r="R246" s="45"/>
    </row>
    <row r="247" spans="1:18" ht="146.25" x14ac:dyDescent="0.2">
      <c r="A247" s="28" t="e">
        <v>#VALUE!</v>
      </c>
      <c r="B247" s="28" t="s">
        <v>269</v>
      </c>
      <c r="C247" s="28" t="s">
        <v>269</v>
      </c>
      <c r="D247" s="82" t="s">
        <v>263</v>
      </c>
      <c r="E247" s="29" t="s">
        <v>270</v>
      </c>
      <c r="F247" s="30" t="s">
        <v>271</v>
      </c>
      <c r="G247" s="29" t="s">
        <v>285</v>
      </c>
      <c r="H247" s="38" t="s">
        <v>273</v>
      </c>
      <c r="I247" s="39" t="s">
        <v>989</v>
      </c>
      <c r="J247" s="39" t="s">
        <v>1044</v>
      </c>
      <c r="K247" s="39" t="s">
        <v>1045</v>
      </c>
      <c r="L247" s="40">
        <v>29740</v>
      </c>
      <c r="M247" s="41">
        <v>10913</v>
      </c>
      <c r="N247" s="42">
        <v>0.36694687289845324</v>
      </c>
      <c r="O247" s="36" t="s">
        <v>1046</v>
      </c>
      <c r="P247" s="36" t="s">
        <v>1047</v>
      </c>
      <c r="Q247" s="45"/>
      <c r="R247" s="45"/>
    </row>
    <row r="248" spans="1:18" ht="101.25" x14ac:dyDescent="0.2">
      <c r="A248" s="28" t="e">
        <v>#VALUE!</v>
      </c>
      <c r="B248" s="28" t="s">
        <v>269</v>
      </c>
      <c r="C248" s="28" t="s">
        <v>269</v>
      </c>
      <c r="D248" s="82" t="s">
        <v>264</v>
      </c>
      <c r="E248" s="29" t="s">
        <v>270</v>
      </c>
      <c r="F248" s="30" t="s">
        <v>271</v>
      </c>
      <c r="G248" s="29" t="s">
        <v>285</v>
      </c>
      <c r="H248" s="38" t="s">
        <v>273</v>
      </c>
      <c r="I248" s="39" t="s">
        <v>989</v>
      </c>
      <c r="J248" s="39" t="s">
        <v>1048</v>
      </c>
      <c r="K248" s="39" t="s">
        <v>1045</v>
      </c>
      <c r="L248" s="40">
        <v>12000</v>
      </c>
      <c r="M248" s="41">
        <v>12613</v>
      </c>
      <c r="N248" s="42">
        <v>1</v>
      </c>
      <c r="O248" s="36" t="s">
        <v>1049</v>
      </c>
      <c r="P248" s="36" t="s">
        <v>1050</v>
      </c>
      <c r="Q248" s="45"/>
      <c r="R248" s="45"/>
    </row>
    <row r="249" spans="1:18" ht="303.75" x14ac:dyDescent="0.2">
      <c r="A249" s="28" t="e">
        <v>#VALUE!</v>
      </c>
      <c r="B249" s="28" t="s">
        <v>269</v>
      </c>
      <c r="C249" s="28" t="s">
        <v>269</v>
      </c>
      <c r="D249" s="82" t="s">
        <v>265</v>
      </c>
      <c r="E249" s="29" t="s">
        <v>270</v>
      </c>
      <c r="F249" s="30" t="s">
        <v>271</v>
      </c>
      <c r="G249" s="29" t="s">
        <v>285</v>
      </c>
      <c r="H249" s="38" t="s">
        <v>273</v>
      </c>
      <c r="I249" s="39" t="s">
        <v>989</v>
      </c>
      <c r="J249" s="39" t="s">
        <v>1051</v>
      </c>
      <c r="K249" s="39" t="s">
        <v>1052</v>
      </c>
      <c r="L249" s="40">
        <v>2272</v>
      </c>
      <c r="M249" s="41">
        <v>1475</v>
      </c>
      <c r="N249" s="42">
        <v>0.64920774647887325</v>
      </c>
      <c r="O249" s="36" t="s">
        <v>1053</v>
      </c>
      <c r="P249" s="36" t="s">
        <v>1054</v>
      </c>
      <c r="Q249" s="45"/>
      <c r="R249" s="45"/>
    </row>
    <row r="250" spans="1:18" ht="348.75" x14ac:dyDescent="0.2">
      <c r="A250" s="28" t="e">
        <v>#VALUE!</v>
      </c>
      <c r="B250" s="28" t="s">
        <v>290</v>
      </c>
      <c r="C250" s="28" t="s">
        <v>312</v>
      </c>
      <c r="D250" s="82" t="s">
        <v>266</v>
      </c>
      <c r="E250" s="29" t="s">
        <v>291</v>
      </c>
      <c r="F250" s="30" t="s">
        <v>292</v>
      </c>
      <c r="G250" s="29" t="s">
        <v>313</v>
      </c>
      <c r="H250" s="38" t="s">
        <v>314</v>
      </c>
      <c r="I250" s="39" t="s">
        <v>989</v>
      </c>
      <c r="J250" s="39" t="s">
        <v>315</v>
      </c>
      <c r="K250" s="39" t="s">
        <v>316</v>
      </c>
      <c r="L250" s="46">
        <v>15107429569.479525</v>
      </c>
      <c r="M250" s="46">
        <v>5879921011.3929501</v>
      </c>
      <c r="N250" s="42">
        <v>0.38920724298935272</v>
      </c>
      <c r="O250" s="36" t="s">
        <v>1081</v>
      </c>
      <c r="P250" s="36" t="s">
        <v>1082</v>
      </c>
      <c r="Q250" s="45"/>
      <c r="R250" s="45"/>
    </row>
  </sheetData>
  <sheetProtection formatColumns="0" formatRows="0" autoFilter="0"/>
  <autoFilter ref="A12:R250" xr:uid="{00000000-0009-0000-0000-000001000000}"/>
  <mergeCells count="14">
    <mergeCell ref="O150:O151"/>
    <mergeCell ref="P150:P151"/>
    <mergeCell ref="A1:D3"/>
    <mergeCell ref="E1:L1"/>
    <mergeCell ref="M1:R1"/>
    <mergeCell ref="E2:R2"/>
    <mergeCell ref="E3:I3"/>
    <mergeCell ref="J3:O3"/>
    <mergeCell ref="P3:R3"/>
    <mergeCell ref="D5:Q5"/>
    <mergeCell ref="D6:Q6"/>
    <mergeCell ref="D7:Q7"/>
    <mergeCell ref="D8:Q8"/>
    <mergeCell ref="D9:Q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53"/>
  <sheetViews>
    <sheetView topLeftCell="D1" zoomScale="70" zoomScaleNormal="70" workbookViewId="0">
      <selection activeCell="D13" sqref="D13"/>
    </sheetView>
  </sheetViews>
  <sheetFormatPr baseColWidth="10" defaultRowHeight="14.25" x14ac:dyDescent="0.2"/>
  <cols>
    <col min="1" max="2" width="1.7109375" style="1" hidden="1" customWidth="1"/>
    <col min="3" max="3" width="1.85546875" style="1" hidden="1" customWidth="1"/>
    <col min="4" max="4" width="10.140625" style="91" customWidth="1"/>
    <col min="5" max="5" width="31.7109375" style="54" customWidth="1"/>
    <col min="6" max="6" width="11.85546875" style="27" customWidth="1"/>
    <col min="7" max="7" width="19.42578125" style="5" customWidth="1"/>
    <col min="8" max="8" width="18.7109375" style="5" customWidth="1"/>
    <col min="9" max="9" width="13" style="5" customWidth="1"/>
    <col min="10" max="10" width="26.140625" style="1" customWidth="1"/>
    <col min="11" max="11" width="32.5703125" style="55" customWidth="1"/>
    <col min="12" max="12" width="17.7109375" style="56" customWidth="1"/>
    <col min="13" max="13" width="19.140625" style="56" customWidth="1"/>
    <col min="14" max="14" width="17.42578125" style="56" customWidth="1"/>
    <col min="15" max="15" width="95.7109375" style="55" customWidth="1"/>
    <col min="16" max="16" width="66.85546875" style="55" customWidth="1"/>
    <col min="17" max="18" width="75" style="1" customWidth="1"/>
    <col min="19" max="257" width="11.42578125" style="1"/>
    <col min="258" max="258" width="10.85546875" style="1" customWidth="1"/>
    <col min="259" max="259" width="9.28515625" style="1" customWidth="1"/>
    <col min="260" max="260" width="58.42578125" style="1" customWidth="1"/>
    <col min="261" max="261" width="16.42578125" style="1" customWidth="1"/>
    <col min="262" max="262" width="42.85546875" style="1" customWidth="1"/>
    <col min="263" max="263" width="0.42578125" style="1" customWidth="1"/>
    <col min="264" max="264" width="50.42578125" style="1" bestFit="1" customWidth="1"/>
    <col min="265" max="265" width="31.85546875" style="1" customWidth="1"/>
    <col min="266" max="266" width="37.42578125" style="1" customWidth="1"/>
    <col min="267" max="267" width="52.7109375" style="1" customWidth="1"/>
    <col min="268" max="268" width="19.140625" style="1" bestFit="1" customWidth="1"/>
    <col min="269" max="269" width="19.28515625" style="1" customWidth="1"/>
    <col min="270" max="270" width="21.28515625" style="1" bestFit="1" customWidth="1"/>
    <col min="271" max="271" width="72.7109375" style="1" customWidth="1"/>
    <col min="272" max="272" width="73.28515625" style="1" customWidth="1"/>
    <col min="273" max="274" width="57.7109375" style="1" customWidth="1"/>
    <col min="275" max="513" width="11.42578125" style="1"/>
    <col min="514" max="514" width="10.85546875" style="1" customWidth="1"/>
    <col min="515" max="515" width="9.28515625" style="1" customWidth="1"/>
    <col min="516" max="516" width="58.42578125" style="1" customWidth="1"/>
    <col min="517" max="517" width="16.42578125" style="1" customWidth="1"/>
    <col min="518" max="518" width="42.85546875" style="1" customWidth="1"/>
    <col min="519" max="519" width="0.42578125" style="1" customWidth="1"/>
    <col min="520" max="520" width="50.42578125" style="1" bestFit="1" customWidth="1"/>
    <col min="521" max="521" width="31.85546875" style="1" customWidth="1"/>
    <col min="522" max="522" width="37.42578125" style="1" customWidth="1"/>
    <col min="523" max="523" width="52.7109375" style="1" customWidth="1"/>
    <col min="524" max="524" width="19.140625" style="1" bestFit="1" customWidth="1"/>
    <col min="525" max="525" width="19.28515625" style="1" customWidth="1"/>
    <col min="526" max="526" width="21.28515625" style="1" bestFit="1" customWidth="1"/>
    <col min="527" max="527" width="72.7109375" style="1" customWidth="1"/>
    <col min="528" max="528" width="73.28515625" style="1" customWidth="1"/>
    <col min="529" max="530" width="57.7109375" style="1" customWidth="1"/>
    <col min="531" max="769" width="11.42578125" style="1"/>
    <col min="770" max="770" width="10.85546875" style="1" customWidth="1"/>
    <col min="771" max="771" width="9.28515625" style="1" customWidth="1"/>
    <col min="772" max="772" width="58.42578125" style="1" customWidth="1"/>
    <col min="773" max="773" width="16.42578125" style="1" customWidth="1"/>
    <col min="774" max="774" width="42.85546875" style="1" customWidth="1"/>
    <col min="775" max="775" width="0.42578125" style="1" customWidth="1"/>
    <col min="776" max="776" width="50.42578125" style="1" bestFit="1" customWidth="1"/>
    <col min="777" max="777" width="31.85546875" style="1" customWidth="1"/>
    <col min="778" max="778" width="37.42578125" style="1" customWidth="1"/>
    <col min="779" max="779" width="52.7109375" style="1" customWidth="1"/>
    <col min="780" max="780" width="19.140625" style="1" bestFit="1" customWidth="1"/>
    <col min="781" max="781" width="19.28515625" style="1" customWidth="1"/>
    <col min="782" max="782" width="21.28515625" style="1" bestFit="1" customWidth="1"/>
    <col min="783" max="783" width="72.7109375" style="1" customWidth="1"/>
    <col min="784" max="784" width="73.28515625" style="1" customWidth="1"/>
    <col min="785" max="786" width="57.7109375" style="1" customWidth="1"/>
    <col min="787" max="1025" width="11.42578125" style="1"/>
    <col min="1026" max="1026" width="10.85546875" style="1" customWidth="1"/>
    <col min="1027" max="1027" width="9.28515625" style="1" customWidth="1"/>
    <col min="1028" max="1028" width="58.42578125" style="1" customWidth="1"/>
    <col min="1029" max="1029" width="16.42578125" style="1" customWidth="1"/>
    <col min="1030" max="1030" width="42.85546875" style="1" customWidth="1"/>
    <col min="1031" max="1031" width="0.42578125" style="1" customWidth="1"/>
    <col min="1032" max="1032" width="50.42578125" style="1" bestFit="1" customWidth="1"/>
    <col min="1033" max="1033" width="31.85546875" style="1" customWidth="1"/>
    <col min="1034" max="1034" width="37.42578125" style="1" customWidth="1"/>
    <col min="1035" max="1035" width="52.7109375" style="1" customWidth="1"/>
    <col min="1036" max="1036" width="19.140625" style="1" bestFit="1" customWidth="1"/>
    <col min="1037" max="1037" width="19.28515625" style="1" customWidth="1"/>
    <col min="1038" max="1038" width="21.28515625" style="1" bestFit="1" customWidth="1"/>
    <col min="1039" max="1039" width="72.7109375" style="1" customWidth="1"/>
    <col min="1040" max="1040" width="73.28515625" style="1" customWidth="1"/>
    <col min="1041" max="1042" width="57.7109375" style="1" customWidth="1"/>
    <col min="1043" max="1281" width="11.42578125" style="1"/>
    <col min="1282" max="1282" width="10.85546875" style="1" customWidth="1"/>
    <col min="1283" max="1283" width="9.28515625" style="1" customWidth="1"/>
    <col min="1284" max="1284" width="58.42578125" style="1" customWidth="1"/>
    <col min="1285" max="1285" width="16.42578125" style="1" customWidth="1"/>
    <col min="1286" max="1286" width="42.85546875" style="1" customWidth="1"/>
    <col min="1287" max="1287" width="0.42578125" style="1" customWidth="1"/>
    <col min="1288" max="1288" width="50.42578125" style="1" bestFit="1" customWidth="1"/>
    <col min="1289" max="1289" width="31.85546875" style="1" customWidth="1"/>
    <col min="1290" max="1290" width="37.42578125" style="1" customWidth="1"/>
    <col min="1291" max="1291" width="52.7109375" style="1" customWidth="1"/>
    <col min="1292" max="1292" width="19.140625" style="1" bestFit="1" customWidth="1"/>
    <col min="1293" max="1293" width="19.28515625" style="1" customWidth="1"/>
    <col min="1294" max="1294" width="21.28515625" style="1" bestFit="1" customWidth="1"/>
    <col min="1295" max="1295" width="72.7109375" style="1" customWidth="1"/>
    <col min="1296" max="1296" width="73.28515625" style="1" customWidth="1"/>
    <col min="1297" max="1298" width="57.7109375" style="1" customWidth="1"/>
    <col min="1299" max="1537" width="11.42578125" style="1"/>
    <col min="1538" max="1538" width="10.85546875" style="1" customWidth="1"/>
    <col min="1539" max="1539" width="9.28515625" style="1" customWidth="1"/>
    <col min="1540" max="1540" width="58.42578125" style="1" customWidth="1"/>
    <col min="1541" max="1541" width="16.42578125" style="1" customWidth="1"/>
    <col min="1542" max="1542" width="42.85546875" style="1" customWidth="1"/>
    <col min="1543" max="1543" width="0.42578125" style="1" customWidth="1"/>
    <col min="1544" max="1544" width="50.42578125" style="1" bestFit="1" customWidth="1"/>
    <col min="1545" max="1545" width="31.85546875" style="1" customWidth="1"/>
    <col min="1546" max="1546" width="37.42578125" style="1" customWidth="1"/>
    <col min="1547" max="1547" width="52.7109375" style="1" customWidth="1"/>
    <col min="1548" max="1548" width="19.140625" style="1" bestFit="1" customWidth="1"/>
    <col min="1549" max="1549" width="19.28515625" style="1" customWidth="1"/>
    <col min="1550" max="1550" width="21.28515625" style="1" bestFit="1" customWidth="1"/>
    <col min="1551" max="1551" width="72.7109375" style="1" customWidth="1"/>
    <col min="1552" max="1552" width="73.28515625" style="1" customWidth="1"/>
    <col min="1553" max="1554" width="57.7109375" style="1" customWidth="1"/>
    <col min="1555" max="1793" width="11.42578125" style="1"/>
    <col min="1794" max="1794" width="10.85546875" style="1" customWidth="1"/>
    <col min="1795" max="1795" width="9.28515625" style="1" customWidth="1"/>
    <col min="1796" max="1796" width="58.42578125" style="1" customWidth="1"/>
    <col min="1797" max="1797" width="16.42578125" style="1" customWidth="1"/>
    <col min="1798" max="1798" width="42.85546875" style="1" customWidth="1"/>
    <col min="1799" max="1799" width="0.42578125" style="1" customWidth="1"/>
    <col min="1800" max="1800" width="50.42578125" style="1" bestFit="1" customWidth="1"/>
    <col min="1801" max="1801" width="31.85546875" style="1" customWidth="1"/>
    <col min="1802" max="1802" width="37.42578125" style="1" customWidth="1"/>
    <col min="1803" max="1803" width="52.7109375" style="1" customWidth="1"/>
    <col min="1804" max="1804" width="19.140625" style="1" bestFit="1" customWidth="1"/>
    <col min="1805" max="1805" width="19.28515625" style="1" customWidth="1"/>
    <col min="1806" max="1806" width="21.28515625" style="1" bestFit="1" customWidth="1"/>
    <col min="1807" max="1807" width="72.7109375" style="1" customWidth="1"/>
    <col min="1808" max="1808" width="73.28515625" style="1" customWidth="1"/>
    <col min="1809" max="1810" width="57.7109375" style="1" customWidth="1"/>
    <col min="1811" max="2049" width="11.42578125" style="1"/>
    <col min="2050" max="2050" width="10.85546875" style="1" customWidth="1"/>
    <col min="2051" max="2051" width="9.28515625" style="1" customWidth="1"/>
    <col min="2052" max="2052" width="58.42578125" style="1" customWidth="1"/>
    <col min="2053" max="2053" width="16.42578125" style="1" customWidth="1"/>
    <col min="2054" max="2054" width="42.85546875" style="1" customWidth="1"/>
    <col min="2055" max="2055" width="0.42578125" style="1" customWidth="1"/>
    <col min="2056" max="2056" width="50.42578125" style="1" bestFit="1" customWidth="1"/>
    <col min="2057" max="2057" width="31.85546875" style="1" customWidth="1"/>
    <col min="2058" max="2058" width="37.42578125" style="1" customWidth="1"/>
    <col min="2059" max="2059" width="52.7109375" style="1" customWidth="1"/>
    <col min="2060" max="2060" width="19.140625" style="1" bestFit="1" customWidth="1"/>
    <col min="2061" max="2061" width="19.28515625" style="1" customWidth="1"/>
    <col min="2062" max="2062" width="21.28515625" style="1" bestFit="1" customWidth="1"/>
    <col min="2063" max="2063" width="72.7109375" style="1" customWidth="1"/>
    <col min="2064" max="2064" width="73.28515625" style="1" customWidth="1"/>
    <col min="2065" max="2066" width="57.7109375" style="1" customWidth="1"/>
    <col min="2067" max="2305" width="11.42578125" style="1"/>
    <col min="2306" max="2306" width="10.85546875" style="1" customWidth="1"/>
    <col min="2307" max="2307" width="9.28515625" style="1" customWidth="1"/>
    <col min="2308" max="2308" width="58.42578125" style="1" customWidth="1"/>
    <col min="2309" max="2309" width="16.42578125" style="1" customWidth="1"/>
    <col min="2310" max="2310" width="42.85546875" style="1" customWidth="1"/>
    <col min="2311" max="2311" width="0.42578125" style="1" customWidth="1"/>
    <col min="2312" max="2312" width="50.42578125" style="1" bestFit="1" customWidth="1"/>
    <col min="2313" max="2313" width="31.85546875" style="1" customWidth="1"/>
    <col min="2314" max="2314" width="37.42578125" style="1" customWidth="1"/>
    <col min="2315" max="2315" width="52.7109375" style="1" customWidth="1"/>
    <col min="2316" max="2316" width="19.140625" style="1" bestFit="1" customWidth="1"/>
    <col min="2317" max="2317" width="19.28515625" style="1" customWidth="1"/>
    <col min="2318" max="2318" width="21.28515625" style="1" bestFit="1" customWidth="1"/>
    <col min="2319" max="2319" width="72.7109375" style="1" customWidth="1"/>
    <col min="2320" max="2320" width="73.28515625" style="1" customWidth="1"/>
    <col min="2321" max="2322" width="57.7109375" style="1" customWidth="1"/>
    <col min="2323" max="2561" width="11.42578125" style="1"/>
    <col min="2562" max="2562" width="10.85546875" style="1" customWidth="1"/>
    <col min="2563" max="2563" width="9.28515625" style="1" customWidth="1"/>
    <col min="2564" max="2564" width="58.42578125" style="1" customWidth="1"/>
    <col min="2565" max="2565" width="16.42578125" style="1" customWidth="1"/>
    <col min="2566" max="2566" width="42.85546875" style="1" customWidth="1"/>
    <col min="2567" max="2567" width="0.42578125" style="1" customWidth="1"/>
    <col min="2568" max="2568" width="50.42578125" style="1" bestFit="1" customWidth="1"/>
    <col min="2569" max="2569" width="31.85546875" style="1" customWidth="1"/>
    <col min="2570" max="2570" width="37.42578125" style="1" customWidth="1"/>
    <col min="2571" max="2571" width="52.7109375" style="1" customWidth="1"/>
    <col min="2572" max="2572" width="19.140625" style="1" bestFit="1" customWidth="1"/>
    <col min="2573" max="2573" width="19.28515625" style="1" customWidth="1"/>
    <col min="2574" max="2574" width="21.28515625" style="1" bestFit="1" customWidth="1"/>
    <col min="2575" max="2575" width="72.7109375" style="1" customWidth="1"/>
    <col min="2576" max="2576" width="73.28515625" style="1" customWidth="1"/>
    <col min="2577" max="2578" width="57.7109375" style="1" customWidth="1"/>
    <col min="2579" max="2817" width="11.42578125" style="1"/>
    <col min="2818" max="2818" width="10.85546875" style="1" customWidth="1"/>
    <col min="2819" max="2819" width="9.28515625" style="1" customWidth="1"/>
    <col min="2820" max="2820" width="58.42578125" style="1" customWidth="1"/>
    <col min="2821" max="2821" width="16.42578125" style="1" customWidth="1"/>
    <col min="2822" max="2822" width="42.85546875" style="1" customWidth="1"/>
    <col min="2823" max="2823" width="0.42578125" style="1" customWidth="1"/>
    <col min="2824" max="2824" width="50.42578125" style="1" bestFit="1" customWidth="1"/>
    <col min="2825" max="2825" width="31.85546875" style="1" customWidth="1"/>
    <col min="2826" max="2826" width="37.42578125" style="1" customWidth="1"/>
    <col min="2827" max="2827" width="52.7109375" style="1" customWidth="1"/>
    <col min="2828" max="2828" width="19.140625" style="1" bestFit="1" customWidth="1"/>
    <col min="2829" max="2829" width="19.28515625" style="1" customWidth="1"/>
    <col min="2830" max="2830" width="21.28515625" style="1" bestFit="1" customWidth="1"/>
    <col min="2831" max="2831" width="72.7109375" style="1" customWidth="1"/>
    <col min="2832" max="2832" width="73.28515625" style="1" customWidth="1"/>
    <col min="2833" max="2834" width="57.7109375" style="1" customWidth="1"/>
    <col min="2835" max="3073" width="11.42578125" style="1"/>
    <col min="3074" max="3074" width="10.85546875" style="1" customWidth="1"/>
    <col min="3075" max="3075" width="9.28515625" style="1" customWidth="1"/>
    <col min="3076" max="3076" width="58.42578125" style="1" customWidth="1"/>
    <col min="3077" max="3077" width="16.42578125" style="1" customWidth="1"/>
    <col min="3078" max="3078" width="42.85546875" style="1" customWidth="1"/>
    <col min="3079" max="3079" width="0.42578125" style="1" customWidth="1"/>
    <col min="3080" max="3080" width="50.42578125" style="1" bestFit="1" customWidth="1"/>
    <col min="3081" max="3081" width="31.85546875" style="1" customWidth="1"/>
    <col min="3082" max="3082" width="37.42578125" style="1" customWidth="1"/>
    <col min="3083" max="3083" width="52.7109375" style="1" customWidth="1"/>
    <col min="3084" max="3084" width="19.140625" style="1" bestFit="1" customWidth="1"/>
    <col min="3085" max="3085" width="19.28515625" style="1" customWidth="1"/>
    <col min="3086" max="3086" width="21.28515625" style="1" bestFit="1" customWidth="1"/>
    <col min="3087" max="3087" width="72.7109375" style="1" customWidth="1"/>
    <col min="3088" max="3088" width="73.28515625" style="1" customWidth="1"/>
    <col min="3089" max="3090" width="57.7109375" style="1" customWidth="1"/>
    <col min="3091" max="3329" width="11.42578125" style="1"/>
    <col min="3330" max="3330" width="10.85546875" style="1" customWidth="1"/>
    <col min="3331" max="3331" width="9.28515625" style="1" customWidth="1"/>
    <col min="3332" max="3332" width="58.42578125" style="1" customWidth="1"/>
    <col min="3333" max="3333" width="16.42578125" style="1" customWidth="1"/>
    <col min="3334" max="3334" width="42.85546875" style="1" customWidth="1"/>
    <col min="3335" max="3335" width="0.42578125" style="1" customWidth="1"/>
    <col min="3336" max="3336" width="50.42578125" style="1" bestFit="1" customWidth="1"/>
    <col min="3337" max="3337" width="31.85546875" style="1" customWidth="1"/>
    <col min="3338" max="3338" width="37.42578125" style="1" customWidth="1"/>
    <col min="3339" max="3339" width="52.7109375" style="1" customWidth="1"/>
    <col min="3340" max="3340" width="19.140625" style="1" bestFit="1" customWidth="1"/>
    <col min="3341" max="3341" width="19.28515625" style="1" customWidth="1"/>
    <col min="3342" max="3342" width="21.28515625" style="1" bestFit="1" customWidth="1"/>
    <col min="3343" max="3343" width="72.7109375" style="1" customWidth="1"/>
    <col min="3344" max="3344" width="73.28515625" style="1" customWidth="1"/>
    <col min="3345" max="3346" width="57.7109375" style="1" customWidth="1"/>
    <col min="3347" max="3585" width="11.42578125" style="1"/>
    <col min="3586" max="3586" width="10.85546875" style="1" customWidth="1"/>
    <col min="3587" max="3587" width="9.28515625" style="1" customWidth="1"/>
    <col min="3588" max="3588" width="58.42578125" style="1" customWidth="1"/>
    <col min="3589" max="3589" width="16.42578125" style="1" customWidth="1"/>
    <col min="3590" max="3590" width="42.85546875" style="1" customWidth="1"/>
    <col min="3591" max="3591" width="0.42578125" style="1" customWidth="1"/>
    <col min="3592" max="3592" width="50.42578125" style="1" bestFit="1" customWidth="1"/>
    <col min="3593" max="3593" width="31.85546875" style="1" customWidth="1"/>
    <col min="3594" max="3594" width="37.42578125" style="1" customWidth="1"/>
    <col min="3595" max="3595" width="52.7109375" style="1" customWidth="1"/>
    <col min="3596" max="3596" width="19.140625" style="1" bestFit="1" customWidth="1"/>
    <col min="3597" max="3597" width="19.28515625" style="1" customWidth="1"/>
    <col min="3598" max="3598" width="21.28515625" style="1" bestFit="1" customWidth="1"/>
    <col min="3599" max="3599" width="72.7109375" style="1" customWidth="1"/>
    <col min="3600" max="3600" width="73.28515625" style="1" customWidth="1"/>
    <col min="3601" max="3602" width="57.7109375" style="1" customWidth="1"/>
    <col min="3603" max="3841" width="11.42578125" style="1"/>
    <col min="3842" max="3842" width="10.85546875" style="1" customWidth="1"/>
    <col min="3843" max="3843" width="9.28515625" style="1" customWidth="1"/>
    <col min="3844" max="3844" width="58.42578125" style="1" customWidth="1"/>
    <col min="3845" max="3845" width="16.42578125" style="1" customWidth="1"/>
    <col min="3846" max="3846" width="42.85546875" style="1" customWidth="1"/>
    <col min="3847" max="3847" width="0.42578125" style="1" customWidth="1"/>
    <col min="3848" max="3848" width="50.42578125" style="1" bestFit="1" customWidth="1"/>
    <col min="3849" max="3849" width="31.85546875" style="1" customWidth="1"/>
    <col min="3850" max="3850" width="37.42578125" style="1" customWidth="1"/>
    <col min="3851" max="3851" width="52.7109375" style="1" customWidth="1"/>
    <col min="3852" max="3852" width="19.140625" style="1" bestFit="1" customWidth="1"/>
    <col min="3853" max="3853" width="19.28515625" style="1" customWidth="1"/>
    <col min="3854" max="3854" width="21.28515625" style="1" bestFit="1" customWidth="1"/>
    <col min="3855" max="3855" width="72.7109375" style="1" customWidth="1"/>
    <col min="3856" max="3856" width="73.28515625" style="1" customWidth="1"/>
    <col min="3857" max="3858" width="57.7109375" style="1" customWidth="1"/>
    <col min="3859" max="4097" width="11.42578125" style="1"/>
    <col min="4098" max="4098" width="10.85546875" style="1" customWidth="1"/>
    <col min="4099" max="4099" width="9.28515625" style="1" customWidth="1"/>
    <col min="4100" max="4100" width="58.42578125" style="1" customWidth="1"/>
    <col min="4101" max="4101" width="16.42578125" style="1" customWidth="1"/>
    <col min="4102" max="4102" width="42.85546875" style="1" customWidth="1"/>
    <col min="4103" max="4103" width="0.42578125" style="1" customWidth="1"/>
    <col min="4104" max="4104" width="50.42578125" style="1" bestFit="1" customWidth="1"/>
    <col min="4105" max="4105" width="31.85546875" style="1" customWidth="1"/>
    <col min="4106" max="4106" width="37.42578125" style="1" customWidth="1"/>
    <col min="4107" max="4107" width="52.7109375" style="1" customWidth="1"/>
    <col min="4108" max="4108" width="19.140625" style="1" bestFit="1" customWidth="1"/>
    <col min="4109" max="4109" width="19.28515625" style="1" customWidth="1"/>
    <col min="4110" max="4110" width="21.28515625" style="1" bestFit="1" customWidth="1"/>
    <col min="4111" max="4111" width="72.7109375" style="1" customWidth="1"/>
    <col min="4112" max="4112" width="73.28515625" style="1" customWidth="1"/>
    <col min="4113" max="4114" width="57.7109375" style="1" customWidth="1"/>
    <col min="4115" max="4353" width="11.42578125" style="1"/>
    <col min="4354" max="4354" width="10.85546875" style="1" customWidth="1"/>
    <col min="4355" max="4355" width="9.28515625" style="1" customWidth="1"/>
    <col min="4356" max="4356" width="58.42578125" style="1" customWidth="1"/>
    <col min="4357" max="4357" width="16.42578125" style="1" customWidth="1"/>
    <col min="4358" max="4358" width="42.85546875" style="1" customWidth="1"/>
    <col min="4359" max="4359" width="0.42578125" style="1" customWidth="1"/>
    <col min="4360" max="4360" width="50.42578125" style="1" bestFit="1" customWidth="1"/>
    <col min="4361" max="4361" width="31.85546875" style="1" customWidth="1"/>
    <col min="4362" max="4362" width="37.42578125" style="1" customWidth="1"/>
    <col min="4363" max="4363" width="52.7109375" style="1" customWidth="1"/>
    <col min="4364" max="4364" width="19.140625" style="1" bestFit="1" customWidth="1"/>
    <col min="4365" max="4365" width="19.28515625" style="1" customWidth="1"/>
    <col min="4366" max="4366" width="21.28515625" style="1" bestFit="1" customWidth="1"/>
    <col min="4367" max="4367" width="72.7109375" style="1" customWidth="1"/>
    <col min="4368" max="4368" width="73.28515625" style="1" customWidth="1"/>
    <col min="4369" max="4370" width="57.7109375" style="1" customWidth="1"/>
    <col min="4371" max="4609" width="11.42578125" style="1"/>
    <col min="4610" max="4610" width="10.85546875" style="1" customWidth="1"/>
    <col min="4611" max="4611" width="9.28515625" style="1" customWidth="1"/>
    <col min="4612" max="4612" width="58.42578125" style="1" customWidth="1"/>
    <col min="4613" max="4613" width="16.42578125" style="1" customWidth="1"/>
    <col min="4614" max="4614" width="42.85546875" style="1" customWidth="1"/>
    <col min="4615" max="4615" width="0.42578125" style="1" customWidth="1"/>
    <col min="4616" max="4616" width="50.42578125" style="1" bestFit="1" customWidth="1"/>
    <col min="4617" max="4617" width="31.85546875" style="1" customWidth="1"/>
    <col min="4618" max="4618" width="37.42578125" style="1" customWidth="1"/>
    <col min="4619" max="4619" width="52.7109375" style="1" customWidth="1"/>
    <col min="4620" max="4620" width="19.140625" style="1" bestFit="1" customWidth="1"/>
    <col min="4621" max="4621" width="19.28515625" style="1" customWidth="1"/>
    <col min="4622" max="4622" width="21.28515625" style="1" bestFit="1" customWidth="1"/>
    <col min="4623" max="4623" width="72.7109375" style="1" customWidth="1"/>
    <col min="4624" max="4624" width="73.28515625" style="1" customWidth="1"/>
    <col min="4625" max="4626" width="57.7109375" style="1" customWidth="1"/>
    <col min="4627" max="4865" width="11.42578125" style="1"/>
    <col min="4866" max="4866" width="10.85546875" style="1" customWidth="1"/>
    <col min="4867" max="4867" width="9.28515625" style="1" customWidth="1"/>
    <col min="4868" max="4868" width="58.42578125" style="1" customWidth="1"/>
    <col min="4869" max="4869" width="16.42578125" style="1" customWidth="1"/>
    <col min="4870" max="4870" width="42.85546875" style="1" customWidth="1"/>
    <col min="4871" max="4871" width="0.42578125" style="1" customWidth="1"/>
    <col min="4872" max="4872" width="50.42578125" style="1" bestFit="1" customWidth="1"/>
    <col min="4873" max="4873" width="31.85546875" style="1" customWidth="1"/>
    <col min="4874" max="4874" width="37.42578125" style="1" customWidth="1"/>
    <col min="4875" max="4875" width="52.7109375" style="1" customWidth="1"/>
    <col min="4876" max="4876" width="19.140625" style="1" bestFit="1" customWidth="1"/>
    <col min="4877" max="4877" width="19.28515625" style="1" customWidth="1"/>
    <col min="4878" max="4878" width="21.28515625" style="1" bestFit="1" customWidth="1"/>
    <col min="4879" max="4879" width="72.7109375" style="1" customWidth="1"/>
    <col min="4880" max="4880" width="73.28515625" style="1" customWidth="1"/>
    <col min="4881" max="4882" width="57.7109375" style="1" customWidth="1"/>
    <col min="4883" max="5121" width="11.42578125" style="1"/>
    <col min="5122" max="5122" width="10.85546875" style="1" customWidth="1"/>
    <col min="5123" max="5123" width="9.28515625" style="1" customWidth="1"/>
    <col min="5124" max="5124" width="58.42578125" style="1" customWidth="1"/>
    <col min="5125" max="5125" width="16.42578125" style="1" customWidth="1"/>
    <col min="5126" max="5126" width="42.85546875" style="1" customWidth="1"/>
    <col min="5127" max="5127" width="0.42578125" style="1" customWidth="1"/>
    <col min="5128" max="5128" width="50.42578125" style="1" bestFit="1" customWidth="1"/>
    <col min="5129" max="5129" width="31.85546875" style="1" customWidth="1"/>
    <col min="5130" max="5130" width="37.42578125" style="1" customWidth="1"/>
    <col min="5131" max="5131" width="52.7109375" style="1" customWidth="1"/>
    <col min="5132" max="5132" width="19.140625" style="1" bestFit="1" customWidth="1"/>
    <col min="5133" max="5133" width="19.28515625" style="1" customWidth="1"/>
    <col min="5134" max="5134" width="21.28515625" style="1" bestFit="1" customWidth="1"/>
    <col min="5135" max="5135" width="72.7109375" style="1" customWidth="1"/>
    <col min="5136" max="5136" width="73.28515625" style="1" customWidth="1"/>
    <col min="5137" max="5138" width="57.7109375" style="1" customWidth="1"/>
    <col min="5139" max="5377" width="11.42578125" style="1"/>
    <col min="5378" max="5378" width="10.85546875" style="1" customWidth="1"/>
    <col min="5379" max="5379" width="9.28515625" style="1" customWidth="1"/>
    <col min="5380" max="5380" width="58.42578125" style="1" customWidth="1"/>
    <col min="5381" max="5381" width="16.42578125" style="1" customWidth="1"/>
    <col min="5382" max="5382" width="42.85546875" style="1" customWidth="1"/>
    <col min="5383" max="5383" width="0.42578125" style="1" customWidth="1"/>
    <col min="5384" max="5384" width="50.42578125" style="1" bestFit="1" customWidth="1"/>
    <col min="5385" max="5385" width="31.85546875" style="1" customWidth="1"/>
    <col min="5386" max="5386" width="37.42578125" style="1" customWidth="1"/>
    <col min="5387" max="5387" width="52.7109375" style="1" customWidth="1"/>
    <col min="5388" max="5388" width="19.140625" style="1" bestFit="1" customWidth="1"/>
    <col min="5389" max="5389" width="19.28515625" style="1" customWidth="1"/>
    <col min="5390" max="5390" width="21.28515625" style="1" bestFit="1" customWidth="1"/>
    <col min="5391" max="5391" width="72.7109375" style="1" customWidth="1"/>
    <col min="5392" max="5392" width="73.28515625" style="1" customWidth="1"/>
    <col min="5393" max="5394" width="57.7109375" style="1" customWidth="1"/>
    <col min="5395" max="5633" width="11.42578125" style="1"/>
    <col min="5634" max="5634" width="10.85546875" style="1" customWidth="1"/>
    <col min="5635" max="5635" width="9.28515625" style="1" customWidth="1"/>
    <col min="5636" max="5636" width="58.42578125" style="1" customWidth="1"/>
    <col min="5637" max="5637" width="16.42578125" style="1" customWidth="1"/>
    <col min="5638" max="5638" width="42.85546875" style="1" customWidth="1"/>
    <col min="5639" max="5639" width="0.42578125" style="1" customWidth="1"/>
    <col min="5640" max="5640" width="50.42578125" style="1" bestFit="1" customWidth="1"/>
    <col min="5641" max="5641" width="31.85546875" style="1" customWidth="1"/>
    <col min="5642" max="5642" width="37.42578125" style="1" customWidth="1"/>
    <col min="5643" max="5643" width="52.7109375" style="1" customWidth="1"/>
    <col min="5644" max="5644" width="19.140625" style="1" bestFit="1" customWidth="1"/>
    <col min="5645" max="5645" width="19.28515625" style="1" customWidth="1"/>
    <col min="5646" max="5646" width="21.28515625" style="1" bestFit="1" customWidth="1"/>
    <col min="5647" max="5647" width="72.7109375" style="1" customWidth="1"/>
    <col min="5648" max="5648" width="73.28515625" style="1" customWidth="1"/>
    <col min="5649" max="5650" width="57.7109375" style="1" customWidth="1"/>
    <col min="5651" max="5889" width="11.42578125" style="1"/>
    <col min="5890" max="5890" width="10.85546875" style="1" customWidth="1"/>
    <col min="5891" max="5891" width="9.28515625" style="1" customWidth="1"/>
    <col min="5892" max="5892" width="58.42578125" style="1" customWidth="1"/>
    <col min="5893" max="5893" width="16.42578125" style="1" customWidth="1"/>
    <col min="5894" max="5894" width="42.85546875" style="1" customWidth="1"/>
    <col min="5895" max="5895" width="0.42578125" style="1" customWidth="1"/>
    <col min="5896" max="5896" width="50.42578125" style="1" bestFit="1" customWidth="1"/>
    <col min="5897" max="5897" width="31.85546875" style="1" customWidth="1"/>
    <col min="5898" max="5898" width="37.42578125" style="1" customWidth="1"/>
    <col min="5899" max="5899" width="52.7109375" style="1" customWidth="1"/>
    <col min="5900" max="5900" width="19.140625" style="1" bestFit="1" customWidth="1"/>
    <col min="5901" max="5901" width="19.28515625" style="1" customWidth="1"/>
    <col min="5902" max="5902" width="21.28515625" style="1" bestFit="1" customWidth="1"/>
    <col min="5903" max="5903" width="72.7109375" style="1" customWidth="1"/>
    <col min="5904" max="5904" width="73.28515625" style="1" customWidth="1"/>
    <col min="5905" max="5906" width="57.7109375" style="1" customWidth="1"/>
    <col min="5907" max="6145" width="11.42578125" style="1"/>
    <col min="6146" max="6146" width="10.85546875" style="1" customWidth="1"/>
    <col min="6147" max="6147" width="9.28515625" style="1" customWidth="1"/>
    <col min="6148" max="6148" width="58.42578125" style="1" customWidth="1"/>
    <col min="6149" max="6149" width="16.42578125" style="1" customWidth="1"/>
    <col min="6150" max="6150" width="42.85546875" style="1" customWidth="1"/>
    <col min="6151" max="6151" width="0.42578125" style="1" customWidth="1"/>
    <col min="6152" max="6152" width="50.42578125" style="1" bestFit="1" customWidth="1"/>
    <col min="6153" max="6153" width="31.85546875" style="1" customWidth="1"/>
    <col min="6154" max="6154" width="37.42578125" style="1" customWidth="1"/>
    <col min="6155" max="6155" width="52.7109375" style="1" customWidth="1"/>
    <col min="6156" max="6156" width="19.140625" style="1" bestFit="1" customWidth="1"/>
    <col min="6157" max="6157" width="19.28515625" style="1" customWidth="1"/>
    <col min="6158" max="6158" width="21.28515625" style="1" bestFit="1" customWidth="1"/>
    <col min="6159" max="6159" width="72.7109375" style="1" customWidth="1"/>
    <col min="6160" max="6160" width="73.28515625" style="1" customWidth="1"/>
    <col min="6161" max="6162" width="57.7109375" style="1" customWidth="1"/>
    <col min="6163" max="6401" width="11.42578125" style="1"/>
    <col min="6402" max="6402" width="10.85546875" style="1" customWidth="1"/>
    <col min="6403" max="6403" width="9.28515625" style="1" customWidth="1"/>
    <col min="6404" max="6404" width="58.42578125" style="1" customWidth="1"/>
    <col min="6405" max="6405" width="16.42578125" style="1" customWidth="1"/>
    <col min="6406" max="6406" width="42.85546875" style="1" customWidth="1"/>
    <col min="6407" max="6407" width="0.42578125" style="1" customWidth="1"/>
    <col min="6408" max="6408" width="50.42578125" style="1" bestFit="1" customWidth="1"/>
    <col min="6409" max="6409" width="31.85546875" style="1" customWidth="1"/>
    <col min="6410" max="6410" width="37.42578125" style="1" customWidth="1"/>
    <col min="6411" max="6411" width="52.7109375" style="1" customWidth="1"/>
    <col min="6412" max="6412" width="19.140625" style="1" bestFit="1" customWidth="1"/>
    <col min="6413" max="6413" width="19.28515625" style="1" customWidth="1"/>
    <col min="6414" max="6414" width="21.28515625" style="1" bestFit="1" customWidth="1"/>
    <col min="6415" max="6415" width="72.7109375" style="1" customWidth="1"/>
    <col min="6416" max="6416" width="73.28515625" style="1" customWidth="1"/>
    <col min="6417" max="6418" width="57.7109375" style="1" customWidth="1"/>
    <col min="6419" max="6657" width="11.42578125" style="1"/>
    <col min="6658" max="6658" width="10.85546875" style="1" customWidth="1"/>
    <col min="6659" max="6659" width="9.28515625" style="1" customWidth="1"/>
    <col min="6660" max="6660" width="58.42578125" style="1" customWidth="1"/>
    <col min="6661" max="6661" width="16.42578125" style="1" customWidth="1"/>
    <col min="6662" max="6662" width="42.85546875" style="1" customWidth="1"/>
    <col min="6663" max="6663" width="0.42578125" style="1" customWidth="1"/>
    <col min="6664" max="6664" width="50.42578125" style="1" bestFit="1" customWidth="1"/>
    <col min="6665" max="6665" width="31.85546875" style="1" customWidth="1"/>
    <col min="6666" max="6666" width="37.42578125" style="1" customWidth="1"/>
    <col min="6667" max="6667" width="52.7109375" style="1" customWidth="1"/>
    <col min="6668" max="6668" width="19.140625" style="1" bestFit="1" customWidth="1"/>
    <col min="6669" max="6669" width="19.28515625" style="1" customWidth="1"/>
    <col min="6670" max="6670" width="21.28515625" style="1" bestFit="1" customWidth="1"/>
    <col min="6671" max="6671" width="72.7109375" style="1" customWidth="1"/>
    <col min="6672" max="6672" width="73.28515625" style="1" customWidth="1"/>
    <col min="6673" max="6674" width="57.7109375" style="1" customWidth="1"/>
    <col min="6675" max="6913" width="11.42578125" style="1"/>
    <col min="6914" max="6914" width="10.85546875" style="1" customWidth="1"/>
    <col min="6915" max="6915" width="9.28515625" style="1" customWidth="1"/>
    <col min="6916" max="6916" width="58.42578125" style="1" customWidth="1"/>
    <col min="6917" max="6917" width="16.42578125" style="1" customWidth="1"/>
    <col min="6918" max="6918" width="42.85546875" style="1" customWidth="1"/>
    <col min="6919" max="6919" width="0.42578125" style="1" customWidth="1"/>
    <col min="6920" max="6920" width="50.42578125" style="1" bestFit="1" customWidth="1"/>
    <col min="6921" max="6921" width="31.85546875" style="1" customWidth="1"/>
    <col min="6922" max="6922" width="37.42578125" style="1" customWidth="1"/>
    <col min="6923" max="6923" width="52.7109375" style="1" customWidth="1"/>
    <col min="6924" max="6924" width="19.140625" style="1" bestFit="1" customWidth="1"/>
    <col min="6925" max="6925" width="19.28515625" style="1" customWidth="1"/>
    <col min="6926" max="6926" width="21.28515625" style="1" bestFit="1" customWidth="1"/>
    <col min="6927" max="6927" width="72.7109375" style="1" customWidth="1"/>
    <col min="6928" max="6928" width="73.28515625" style="1" customWidth="1"/>
    <col min="6929" max="6930" width="57.7109375" style="1" customWidth="1"/>
    <col min="6931" max="7169" width="11.42578125" style="1"/>
    <col min="7170" max="7170" width="10.85546875" style="1" customWidth="1"/>
    <col min="7171" max="7171" width="9.28515625" style="1" customWidth="1"/>
    <col min="7172" max="7172" width="58.42578125" style="1" customWidth="1"/>
    <col min="7173" max="7173" width="16.42578125" style="1" customWidth="1"/>
    <col min="7174" max="7174" width="42.85546875" style="1" customWidth="1"/>
    <col min="7175" max="7175" width="0.42578125" style="1" customWidth="1"/>
    <col min="7176" max="7176" width="50.42578125" style="1" bestFit="1" customWidth="1"/>
    <col min="7177" max="7177" width="31.85546875" style="1" customWidth="1"/>
    <col min="7178" max="7178" width="37.42578125" style="1" customWidth="1"/>
    <col min="7179" max="7179" width="52.7109375" style="1" customWidth="1"/>
    <col min="7180" max="7180" width="19.140625" style="1" bestFit="1" customWidth="1"/>
    <col min="7181" max="7181" width="19.28515625" style="1" customWidth="1"/>
    <col min="7182" max="7182" width="21.28515625" style="1" bestFit="1" customWidth="1"/>
    <col min="7183" max="7183" width="72.7109375" style="1" customWidth="1"/>
    <col min="7184" max="7184" width="73.28515625" style="1" customWidth="1"/>
    <col min="7185" max="7186" width="57.7109375" style="1" customWidth="1"/>
    <col min="7187" max="7425" width="11.42578125" style="1"/>
    <col min="7426" max="7426" width="10.85546875" style="1" customWidth="1"/>
    <col min="7427" max="7427" width="9.28515625" style="1" customWidth="1"/>
    <col min="7428" max="7428" width="58.42578125" style="1" customWidth="1"/>
    <col min="7429" max="7429" width="16.42578125" style="1" customWidth="1"/>
    <col min="7430" max="7430" width="42.85546875" style="1" customWidth="1"/>
    <col min="7431" max="7431" width="0.42578125" style="1" customWidth="1"/>
    <col min="7432" max="7432" width="50.42578125" style="1" bestFit="1" customWidth="1"/>
    <col min="7433" max="7433" width="31.85546875" style="1" customWidth="1"/>
    <col min="7434" max="7434" width="37.42578125" style="1" customWidth="1"/>
    <col min="7435" max="7435" width="52.7109375" style="1" customWidth="1"/>
    <col min="7436" max="7436" width="19.140625" style="1" bestFit="1" customWidth="1"/>
    <col min="7437" max="7437" width="19.28515625" style="1" customWidth="1"/>
    <col min="7438" max="7438" width="21.28515625" style="1" bestFit="1" customWidth="1"/>
    <col min="7439" max="7439" width="72.7109375" style="1" customWidth="1"/>
    <col min="7440" max="7440" width="73.28515625" style="1" customWidth="1"/>
    <col min="7441" max="7442" width="57.7109375" style="1" customWidth="1"/>
    <col min="7443" max="7681" width="11.42578125" style="1"/>
    <col min="7682" max="7682" width="10.85546875" style="1" customWidth="1"/>
    <col min="7683" max="7683" width="9.28515625" style="1" customWidth="1"/>
    <col min="7684" max="7684" width="58.42578125" style="1" customWidth="1"/>
    <col min="7685" max="7685" width="16.42578125" style="1" customWidth="1"/>
    <col min="7686" max="7686" width="42.85546875" style="1" customWidth="1"/>
    <col min="7687" max="7687" width="0.42578125" style="1" customWidth="1"/>
    <col min="7688" max="7688" width="50.42578125" style="1" bestFit="1" customWidth="1"/>
    <col min="7689" max="7689" width="31.85546875" style="1" customWidth="1"/>
    <col min="7690" max="7690" width="37.42578125" style="1" customWidth="1"/>
    <col min="7691" max="7691" width="52.7109375" style="1" customWidth="1"/>
    <col min="7692" max="7692" width="19.140625" style="1" bestFit="1" customWidth="1"/>
    <col min="7693" max="7693" width="19.28515625" style="1" customWidth="1"/>
    <col min="7694" max="7694" width="21.28515625" style="1" bestFit="1" customWidth="1"/>
    <col min="7695" max="7695" width="72.7109375" style="1" customWidth="1"/>
    <col min="7696" max="7696" width="73.28515625" style="1" customWidth="1"/>
    <col min="7697" max="7698" width="57.7109375" style="1" customWidth="1"/>
    <col min="7699" max="7937" width="11.42578125" style="1"/>
    <col min="7938" max="7938" width="10.85546875" style="1" customWidth="1"/>
    <col min="7939" max="7939" width="9.28515625" style="1" customWidth="1"/>
    <col min="7940" max="7940" width="58.42578125" style="1" customWidth="1"/>
    <col min="7941" max="7941" width="16.42578125" style="1" customWidth="1"/>
    <col min="7942" max="7942" width="42.85546875" style="1" customWidth="1"/>
    <col min="7943" max="7943" width="0.42578125" style="1" customWidth="1"/>
    <col min="7944" max="7944" width="50.42578125" style="1" bestFit="1" customWidth="1"/>
    <col min="7945" max="7945" width="31.85546875" style="1" customWidth="1"/>
    <col min="7946" max="7946" width="37.42578125" style="1" customWidth="1"/>
    <col min="7947" max="7947" width="52.7109375" style="1" customWidth="1"/>
    <col min="7948" max="7948" width="19.140625" style="1" bestFit="1" customWidth="1"/>
    <col min="7949" max="7949" width="19.28515625" style="1" customWidth="1"/>
    <col min="7950" max="7950" width="21.28515625" style="1" bestFit="1" customWidth="1"/>
    <col min="7951" max="7951" width="72.7109375" style="1" customWidth="1"/>
    <col min="7952" max="7952" width="73.28515625" style="1" customWidth="1"/>
    <col min="7953" max="7954" width="57.7109375" style="1" customWidth="1"/>
    <col min="7955" max="8193" width="11.42578125" style="1"/>
    <col min="8194" max="8194" width="10.85546875" style="1" customWidth="1"/>
    <col min="8195" max="8195" width="9.28515625" style="1" customWidth="1"/>
    <col min="8196" max="8196" width="58.42578125" style="1" customWidth="1"/>
    <col min="8197" max="8197" width="16.42578125" style="1" customWidth="1"/>
    <col min="8198" max="8198" width="42.85546875" style="1" customWidth="1"/>
    <col min="8199" max="8199" width="0.42578125" style="1" customWidth="1"/>
    <col min="8200" max="8200" width="50.42578125" style="1" bestFit="1" customWidth="1"/>
    <col min="8201" max="8201" width="31.85546875" style="1" customWidth="1"/>
    <col min="8202" max="8202" width="37.42578125" style="1" customWidth="1"/>
    <col min="8203" max="8203" width="52.7109375" style="1" customWidth="1"/>
    <col min="8204" max="8204" width="19.140625" style="1" bestFit="1" customWidth="1"/>
    <col min="8205" max="8205" width="19.28515625" style="1" customWidth="1"/>
    <col min="8206" max="8206" width="21.28515625" style="1" bestFit="1" customWidth="1"/>
    <col min="8207" max="8207" width="72.7109375" style="1" customWidth="1"/>
    <col min="8208" max="8208" width="73.28515625" style="1" customWidth="1"/>
    <col min="8209" max="8210" width="57.7109375" style="1" customWidth="1"/>
    <col min="8211" max="8449" width="11.42578125" style="1"/>
    <col min="8450" max="8450" width="10.85546875" style="1" customWidth="1"/>
    <col min="8451" max="8451" width="9.28515625" style="1" customWidth="1"/>
    <col min="8452" max="8452" width="58.42578125" style="1" customWidth="1"/>
    <col min="8453" max="8453" width="16.42578125" style="1" customWidth="1"/>
    <col min="8454" max="8454" width="42.85546875" style="1" customWidth="1"/>
    <col min="8455" max="8455" width="0.42578125" style="1" customWidth="1"/>
    <col min="8456" max="8456" width="50.42578125" style="1" bestFit="1" customWidth="1"/>
    <col min="8457" max="8457" width="31.85546875" style="1" customWidth="1"/>
    <col min="8458" max="8458" width="37.42578125" style="1" customWidth="1"/>
    <col min="8459" max="8459" width="52.7109375" style="1" customWidth="1"/>
    <col min="8460" max="8460" width="19.140625" style="1" bestFit="1" customWidth="1"/>
    <col min="8461" max="8461" width="19.28515625" style="1" customWidth="1"/>
    <col min="8462" max="8462" width="21.28515625" style="1" bestFit="1" customWidth="1"/>
    <col min="8463" max="8463" width="72.7109375" style="1" customWidth="1"/>
    <col min="8464" max="8464" width="73.28515625" style="1" customWidth="1"/>
    <col min="8465" max="8466" width="57.7109375" style="1" customWidth="1"/>
    <col min="8467" max="8705" width="11.42578125" style="1"/>
    <col min="8706" max="8706" width="10.85546875" style="1" customWidth="1"/>
    <col min="8707" max="8707" width="9.28515625" style="1" customWidth="1"/>
    <col min="8708" max="8708" width="58.42578125" style="1" customWidth="1"/>
    <col min="8709" max="8709" width="16.42578125" style="1" customWidth="1"/>
    <col min="8710" max="8710" width="42.85546875" style="1" customWidth="1"/>
    <col min="8711" max="8711" width="0.42578125" style="1" customWidth="1"/>
    <col min="8712" max="8712" width="50.42578125" style="1" bestFit="1" customWidth="1"/>
    <col min="8713" max="8713" width="31.85546875" style="1" customWidth="1"/>
    <col min="8714" max="8714" width="37.42578125" style="1" customWidth="1"/>
    <col min="8715" max="8715" width="52.7109375" style="1" customWidth="1"/>
    <col min="8716" max="8716" width="19.140625" style="1" bestFit="1" customWidth="1"/>
    <col min="8717" max="8717" width="19.28515625" style="1" customWidth="1"/>
    <col min="8718" max="8718" width="21.28515625" style="1" bestFit="1" customWidth="1"/>
    <col min="8719" max="8719" width="72.7109375" style="1" customWidth="1"/>
    <col min="8720" max="8720" width="73.28515625" style="1" customWidth="1"/>
    <col min="8721" max="8722" width="57.7109375" style="1" customWidth="1"/>
    <col min="8723" max="8961" width="11.42578125" style="1"/>
    <col min="8962" max="8962" width="10.85546875" style="1" customWidth="1"/>
    <col min="8963" max="8963" width="9.28515625" style="1" customWidth="1"/>
    <col min="8964" max="8964" width="58.42578125" style="1" customWidth="1"/>
    <col min="8965" max="8965" width="16.42578125" style="1" customWidth="1"/>
    <col min="8966" max="8966" width="42.85546875" style="1" customWidth="1"/>
    <col min="8967" max="8967" width="0.42578125" style="1" customWidth="1"/>
    <col min="8968" max="8968" width="50.42578125" style="1" bestFit="1" customWidth="1"/>
    <col min="8969" max="8969" width="31.85546875" style="1" customWidth="1"/>
    <col min="8970" max="8970" width="37.42578125" style="1" customWidth="1"/>
    <col min="8971" max="8971" width="52.7109375" style="1" customWidth="1"/>
    <col min="8972" max="8972" width="19.140625" style="1" bestFit="1" customWidth="1"/>
    <col min="8973" max="8973" width="19.28515625" style="1" customWidth="1"/>
    <col min="8974" max="8974" width="21.28515625" style="1" bestFit="1" customWidth="1"/>
    <col min="8975" max="8975" width="72.7109375" style="1" customWidth="1"/>
    <col min="8976" max="8976" width="73.28515625" style="1" customWidth="1"/>
    <col min="8977" max="8978" width="57.7109375" style="1" customWidth="1"/>
    <col min="8979" max="9217" width="11.42578125" style="1"/>
    <col min="9218" max="9218" width="10.85546875" style="1" customWidth="1"/>
    <col min="9219" max="9219" width="9.28515625" style="1" customWidth="1"/>
    <col min="9220" max="9220" width="58.42578125" style="1" customWidth="1"/>
    <col min="9221" max="9221" width="16.42578125" style="1" customWidth="1"/>
    <col min="9222" max="9222" width="42.85546875" style="1" customWidth="1"/>
    <col min="9223" max="9223" width="0.42578125" style="1" customWidth="1"/>
    <col min="9224" max="9224" width="50.42578125" style="1" bestFit="1" customWidth="1"/>
    <col min="9225" max="9225" width="31.85546875" style="1" customWidth="1"/>
    <col min="9226" max="9226" width="37.42578125" style="1" customWidth="1"/>
    <col min="9227" max="9227" width="52.7109375" style="1" customWidth="1"/>
    <col min="9228" max="9228" width="19.140625" style="1" bestFit="1" customWidth="1"/>
    <col min="9229" max="9229" width="19.28515625" style="1" customWidth="1"/>
    <col min="9230" max="9230" width="21.28515625" style="1" bestFit="1" customWidth="1"/>
    <col min="9231" max="9231" width="72.7109375" style="1" customWidth="1"/>
    <col min="9232" max="9232" width="73.28515625" style="1" customWidth="1"/>
    <col min="9233" max="9234" width="57.7109375" style="1" customWidth="1"/>
    <col min="9235" max="9473" width="11.42578125" style="1"/>
    <col min="9474" max="9474" width="10.85546875" style="1" customWidth="1"/>
    <col min="9475" max="9475" width="9.28515625" style="1" customWidth="1"/>
    <col min="9476" max="9476" width="58.42578125" style="1" customWidth="1"/>
    <col min="9477" max="9477" width="16.42578125" style="1" customWidth="1"/>
    <col min="9478" max="9478" width="42.85546875" style="1" customWidth="1"/>
    <col min="9479" max="9479" width="0.42578125" style="1" customWidth="1"/>
    <col min="9480" max="9480" width="50.42578125" style="1" bestFit="1" customWidth="1"/>
    <col min="9481" max="9481" width="31.85546875" style="1" customWidth="1"/>
    <col min="9482" max="9482" width="37.42578125" style="1" customWidth="1"/>
    <col min="9483" max="9483" width="52.7109375" style="1" customWidth="1"/>
    <col min="9484" max="9484" width="19.140625" style="1" bestFit="1" customWidth="1"/>
    <col min="9485" max="9485" width="19.28515625" style="1" customWidth="1"/>
    <col min="9486" max="9486" width="21.28515625" style="1" bestFit="1" customWidth="1"/>
    <col min="9487" max="9487" width="72.7109375" style="1" customWidth="1"/>
    <col min="9488" max="9488" width="73.28515625" style="1" customWidth="1"/>
    <col min="9489" max="9490" width="57.7109375" style="1" customWidth="1"/>
    <col min="9491" max="9729" width="11.42578125" style="1"/>
    <col min="9730" max="9730" width="10.85546875" style="1" customWidth="1"/>
    <col min="9731" max="9731" width="9.28515625" style="1" customWidth="1"/>
    <col min="9732" max="9732" width="58.42578125" style="1" customWidth="1"/>
    <col min="9733" max="9733" width="16.42578125" style="1" customWidth="1"/>
    <col min="9734" max="9734" width="42.85546875" style="1" customWidth="1"/>
    <col min="9735" max="9735" width="0.42578125" style="1" customWidth="1"/>
    <col min="9736" max="9736" width="50.42578125" style="1" bestFit="1" customWidth="1"/>
    <col min="9737" max="9737" width="31.85546875" style="1" customWidth="1"/>
    <col min="9738" max="9738" width="37.42578125" style="1" customWidth="1"/>
    <col min="9739" max="9739" width="52.7109375" style="1" customWidth="1"/>
    <col min="9740" max="9740" width="19.140625" style="1" bestFit="1" customWidth="1"/>
    <col min="9741" max="9741" width="19.28515625" style="1" customWidth="1"/>
    <col min="9742" max="9742" width="21.28515625" style="1" bestFit="1" customWidth="1"/>
    <col min="9743" max="9743" width="72.7109375" style="1" customWidth="1"/>
    <col min="9744" max="9744" width="73.28515625" style="1" customWidth="1"/>
    <col min="9745" max="9746" width="57.7109375" style="1" customWidth="1"/>
    <col min="9747" max="9985" width="11.42578125" style="1"/>
    <col min="9986" max="9986" width="10.85546875" style="1" customWidth="1"/>
    <col min="9987" max="9987" width="9.28515625" style="1" customWidth="1"/>
    <col min="9988" max="9988" width="58.42578125" style="1" customWidth="1"/>
    <col min="9989" max="9989" width="16.42578125" style="1" customWidth="1"/>
    <col min="9990" max="9990" width="42.85546875" style="1" customWidth="1"/>
    <col min="9991" max="9991" width="0.42578125" style="1" customWidth="1"/>
    <col min="9992" max="9992" width="50.42578125" style="1" bestFit="1" customWidth="1"/>
    <col min="9993" max="9993" width="31.85546875" style="1" customWidth="1"/>
    <col min="9994" max="9994" width="37.42578125" style="1" customWidth="1"/>
    <col min="9995" max="9995" width="52.7109375" style="1" customWidth="1"/>
    <col min="9996" max="9996" width="19.140625" style="1" bestFit="1" customWidth="1"/>
    <col min="9997" max="9997" width="19.28515625" style="1" customWidth="1"/>
    <col min="9998" max="9998" width="21.28515625" style="1" bestFit="1" customWidth="1"/>
    <col min="9999" max="9999" width="72.7109375" style="1" customWidth="1"/>
    <col min="10000" max="10000" width="73.28515625" style="1" customWidth="1"/>
    <col min="10001" max="10002" width="57.7109375" style="1" customWidth="1"/>
    <col min="10003" max="10241" width="11.42578125" style="1"/>
    <col min="10242" max="10242" width="10.85546875" style="1" customWidth="1"/>
    <col min="10243" max="10243" width="9.28515625" style="1" customWidth="1"/>
    <col min="10244" max="10244" width="58.42578125" style="1" customWidth="1"/>
    <col min="10245" max="10245" width="16.42578125" style="1" customWidth="1"/>
    <col min="10246" max="10246" width="42.85546875" style="1" customWidth="1"/>
    <col min="10247" max="10247" width="0.42578125" style="1" customWidth="1"/>
    <col min="10248" max="10248" width="50.42578125" style="1" bestFit="1" customWidth="1"/>
    <col min="10249" max="10249" width="31.85546875" style="1" customWidth="1"/>
    <col min="10250" max="10250" width="37.42578125" style="1" customWidth="1"/>
    <col min="10251" max="10251" width="52.7109375" style="1" customWidth="1"/>
    <col min="10252" max="10252" width="19.140625" style="1" bestFit="1" customWidth="1"/>
    <col min="10253" max="10253" width="19.28515625" style="1" customWidth="1"/>
    <col min="10254" max="10254" width="21.28515625" style="1" bestFit="1" customWidth="1"/>
    <col min="10255" max="10255" width="72.7109375" style="1" customWidth="1"/>
    <col min="10256" max="10256" width="73.28515625" style="1" customWidth="1"/>
    <col min="10257" max="10258" width="57.7109375" style="1" customWidth="1"/>
    <col min="10259" max="10497" width="11.42578125" style="1"/>
    <col min="10498" max="10498" width="10.85546875" style="1" customWidth="1"/>
    <col min="10499" max="10499" width="9.28515625" style="1" customWidth="1"/>
    <col min="10500" max="10500" width="58.42578125" style="1" customWidth="1"/>
    <col min="10501" max="10501" width="16.42578125" style="1" customWidth="1"/>
    <col min="10502" max="10502" width="42.85546875" style="1" customWidth="1"/>
    <col min="10503" max="10503" width="0.42578125" style="1" customWidth="1"/>
    <col min="10504" max="10504" width="50.42578125" style="1" bestFit="1" customWidth="1"/>
    <col min="10505" max="10505" width="31.85546875" style="1" customWidth="1"/>
    <col min="10506" max="10506" width="37.42578125" style="1" customWidth="1"/>
    <col min="10507" max="10507" width="52.7109375" style="1" customWidth="1"/>
    <col min="10508" max="10508" width="19.140625" style="1" bestFit="1" customWidth="1"/>
    <col min="10509" max="10509" width="19.28515625" style="1" customWidth="1"/>
    <col min="10510" max="10510" width="21.28515625" style="1" bestFit="1" customWidth="1"/>
    <col min="10511" max="10511" width="72.7109375" style="1" customWidth="1"/>
    <col min="10512" max="10512" width="73.28515625" style="1" customWidth="1"/>
    <col min="10513" max="10514" width="57.7109375" style="1" customWidth="1"/>
    <col min="10515" max="10753" width="11.42578125" style="1"/>
    <col min="10754" max="10754" width="10.85546875" style="1" customWidth="1"/>
    <col min="10755" max="10755" width="9.28515625" style="1" customWidth="1"/>
    <col min="10756" max="10756" width="58.42578125" style="1" customWidth="1"/>
    <col min="10757" max="10757" width="16.42578125" style="1" customWidth="1"/>
    <col min="10758" max="10758" width="42.85546875" style="1" customWidth="1"/>
    <col min="10759" max="10759" width="0.42578125" style="1" customWidth="1"/>
    <col min="10760" max="10760" width="50.42578125" style="1" bestFit="1" customWidth="1"/>
    <col min="10761" max="10761" width="31.85546875" style="1" customWidth="1"/>
    <col min="10762" max="10762" width="37.42578125" style="1" customWidth="1"/>
    <col min="10763" max="10763" width="52.7109375" style="1" customWidth="1"/>
    <col min="10764" max="10764" width="19.140625" style="1" bestFit="1" customWidth="1"/>
    <col min="10765" max="10765" width="19.28515625" style="1" customWidth="1"/>
    <col min="10766" max="10766" width="21.28515625" style="1" bestFit="1" customWidth="1"/>
    <col min="10767" max="10767" width="72.7109375" style="1" customWidth="1"/>
    <col min="10768" max="10768" width="73.28515625" style="1" customWidth="1"/>
    <col min="10769" max="10770" width="57.7109375" style="1" customWidth="1"/>
    <col min="10771" max="11009" width="11.42578125" style="1"/>
    <col min="11010" max="11010" width="10.85546875" style="1" customWidth="1"/>
    <col min="11011" max="11011" width="9.28515625" style="1" customWidth="1"/>
    <col min="11012" max="11012" width="58.42578125" style="1" customWidth="1"/>
    <col min="11013" max="11013" width="16.42578125" style="1" customWidth="1"/>
    <col min="11014" max="11014" width="42.85546875" style="1" customWidth="1"/>
    <col min="11015" max="11015" width="0.42578125" style="1" customWidth="1"/>
    <col min="11016" max="11016" width="50.42578125" style="1" bestFit="1" customWidth="1"/>
    <col min="11017" max="11017" width="31.85546875" style="1" customWidth="1"/>
    <col min="11018" max="11018" width="37.42578125" style="1" customWidth="1"/>
    <col min="11019" max="11019" width="52.7109375" style="1" customWidth="1"/>
    <col min="11020" max="11020" width="19.140625" style="1" bestFit="1" customWidth="1"/>
    <col min="11021" max="11021" width="19.28515625" style="1" customWidth="1"/>
    <col min="11022" max="11022" width="21.28515625" style="1" bestFit="1" customWidth="1"/>
    <col min="11023" max="11023" width="72.7109375" style="1" customWidth="1"/>
    <col min="11024" max="11024" width="73.28515625" style="1" customWidth="1"/>
    <col min="11025" max="11026" width="57.7109375" style="1" customWidth="1"/>
    <col min="11027" max="11265" width="11.42578125" style="1"/>
    <col min="11266" max="11266" width="10.85546875" style="1" customWidth="1"/>
    <col min="11267" max="11267" width="9.28515625" style="1" customWidth="1"/>
    <col min="11268" max="11268" width="58.42578125" style="1" customWidth="1"/>
    <col min="11269" max="11269" width="16.42578125" style="1" customWidth="1"/>
    <col min="11270" max="11270" width="42.85546875" style="1" customWidth="1"/>
    <col min="11271" max="11271" width="0.42578125" style="1" customWidth="1"/>
    <col min="11272" max="11272" width="50.42578125" style="1" bestFit="1" customWidth="1"/>
    <col min="11273" max="11273" width="31.85546875" style="1" customWidth="1"/>
    <col min="11274" max="11274" width="37.42578125" style="1" customWidth="1"/>
    <col min="11275" max="11275" width="52.7109375" style="1" customWidth="1"/>
    <col min="11276" max="11276" width="19.140625" style="1" bestFit="1" customWidth="1"/>
    <col min="11277" max="11277" width="19.28515625" style="1" customWidth="1"/>
    <col min="11278" max="11278" width="21.28515625" style="1" bestFit="1" customWidth="1"/>
    <col min="11279" max="11279" width="72.7109375" style="1" customWidth="1"/>
    <col min="11280" max="11280" width="73.28515625" style="1" customWidth="1"/>
    <col min="11281" max="11282" width="57.7109375" style="1" customWidth="1"/>
    <col min="11283" max="11521" width="11.42578125" style="1"/>
    <col min="11522" max="11522" width="10.85546875" style="1" customWidth="1"/>
    <col min="11523" max="11523" width="9.28515625" style="1" customWidth="1"/>
    <col min="11524" max="11524" width="58.42578125" style="1" customWidth="1"/>
    <col min="11525" max="11525" width="16.42578125" style="1" customWidth="1"/>
    <col min="11526" max="11526" width="42.85546875" style="1" customWidth="1"/>
    <col min="11527" max="11527" width="0.42578125" style="1" customWidth="1"/>
    <col min="11528" max="11528" width="50.42578125" style="1" bestFit="1" customWidth="1"/>
    <col min="11529" max="11529" width="31.85546875" style="1" customWidth="1"/>
    <col min="11530" max="11530" width="37.42578125" style="1" customWidth="1"/>
    <col min="11531" max="11531" width="52.7109375" style="1" customWidth="1"/>
    <col min="11532" max="11532" width="19.140625" style="1" bestFit="1" customWidth="1"/>
    <col min="11533" max="11533" width="19.28515625" style="1" customWidth="1"/>
    <col min="11534" max="11534" width="21.28515625" style="1" bestFit="1" customWidth="1"/>
    <col min="11535" max="11535" width="72.7109375" style="1" customWidth="1"/>
    <col min="11536" max="11536" width="73.28515625" style="1" customWidth="1"/>
    <col min="11537" max="11538" width="57.7109375" style="1" customWidth="1"/>
    <col min="11539" max="11777" width="11.42578125" style="1"/>
    <col min="11778" max="11778" width="10.85546875" style="1" customWidth="1"/>
    <col min="11779" max="11779" width="9.28515625" style="1" customWidth="1"/>
    <col min="11780" max="11780" width="58.42578125" style="1" customWidth="1"/>
    <col min="11781" max="11781" width="16.42578125" style="1" customWidth="1"/>
    <col min="11782" max="11782" width="42.85546875" style="1" customWidth="1"/>
    <col min="11783" max="11783" width="0.42578125" style="1" customWidth="1"/>
    <col min="11784" max="11784" width="50.42578125" style="1" bestFit="1" customWidth="1"/>
    <col min="11785" max="11785" width="31.85546875" style="1" customWidth="1"/>
    <col min="11786" max="11786" width="37.42578125" style="1" customWidth="1"/>
    <col min="11787" max="11787" width="52.7109375" style="1" customWidth="1"/>
    <col min="11788" max="11788" width="19.140625" style="1" bestFit="1" customWidth="1"/>
    <col min="11789" max="11789" width="19.28515625" style="1" customWidth="1"/>
    <col min="11790" max="11790" width="21.28515625" style="1" bestFit="1" customWidth="1"/>
    <col min="11791" max="11791" width="72.7109375" style="1" customWidth="1"/>
    <col min="11792" max="11792" width="73.28515625" style="1" customWidth="1"/>
    <col min="11793" max="11794" width="57.7109375" style="1" customWidth="1"/>
    <col min="11795" max="12033" width="11.42578125" style="1"/>
    <col min="12034" max="12034" width="10.85546875" style="1" customWidth="1"/>
    <col min="12035" max="12035" width="9.28515625" style="1" customWidth="1"/>
    <col min="12036" max="12036" width="58.42578125" style="1" customWidth="1"/>
    <col min="12037" max="12037" width="16.42578125" style="1" customWidth="1"/>
    <col min="12038" max="12038" width="42.85546875" style="1" customWidth="1"/>
    <col min="12039" max="12039" width="0.42578125" style="1" customWidth="1"/>
    <col min="12040" max="12040" width="50.42578125" style="1" bestFit="1" customWidth="1"/>
    <col min="12041" max="12041" width="31.85546875" style="1" customWidth="1"/>
    <col min="12042" max="12042" width="37.42578125" style="1" customWidth="1"/>
    <col min="12043" max="12043" width="52.7109375" style="1" customWidth="1"/>
    <col min="12044" max="12044" width="19.140625" style="1" bestFit="1" customWidth="1"/>
    <col min="12045" max="12045" width="19.28515625" style="1" customWidth="1"/>
    <col min="12046" max="12046" width="21.28515625" style="1" bestFit="1" customWidth="1"/>
    <col min="12047" max="12047" width="72.7109375" style="1" customWidth="1"/>
    <col min="12048" max="12048" width="73.28515625" style="1" customWidth="1"/>
    <col min="12049" max="12050" width="57.7109375" style="1" customWidth="1"/>
    <col min="12051" max="12289" width="11.42578125" style="1"/>
    <col min="12290" max="12290" width="10.85546875" style="1" customWidth="1"/>
    <col min="12291" max="12291" width="9.28515625" style="1" customWidth="1"/>
    <col min="12292" max="12292" width="58.42578125" style="1" customWidth="1"/>
    <col min="12293" max="12293" width="16.42578125" style="1" customWidth="1"/>
    <col min="12294" max="12294" width="42.85546875" style="1" customWidth="1"/>
    <col min="12295" max="12295" width="0.42578125" style="1" customWidth="1"/>
    <col min="12296" max="12296" width="50.42578125" style="1" bestFit="1" customWidth="1"/>
    <col min="12297" max="12297" width="31.85546875" style="1" customWidth="1"/>
    <col min="12298" max="12298" width="37.42578125" style="1" customWidth="1"/>
    <col min="12299" max="12299" width="52.7109375" style="1" customWidth="1"/>
    <col min="12300" max="12300" width="19.140625" style="1" bestFit="1" customWidth="1"/>
    <col min="12301" max="12301" width="19.28515625" style="1" customWidth="1"/>
    <col min="12302" max="12302" width="21.28515625" style="1" bestFit="1" customWidth="1"/>
    <col min="12303" max="12303" width="72.7109375" style="1" customWidth="1"/>
    <col min="12304" max="12304" width="73.28515625" style="1" customWidth="1"/>
    <col min="12305" max="12306" width="57.7109375" style="1" customWidth="1"/>
    <col min="12307" max="12545" width="11.42578125" style="1"/>
    <col min="12546" max="12546" width="10.85546875" style="1" customWidth="1"/>
    <col min="12547" max="12547" width="9.28515625" style="1" customWidth="1"/>
    <col min="12548" max="12548" width="58.42578125" style="1" customWidth="1"/>
    <col min="12549" max="12549" width="16.42578125" style="1" customWidth="1"/>
    <col min="12550" max="12550" width="42.85546875" style="1" customWidth="1"/>
    <col min="12551" max="12551" width="0.42578125" style="1" customWidth="1"/>
    <col min="12552" max="12552" width="50.42578125" style="1" bestFit="1" customWidth="1"/>
    <col min="12553" max="12553" width="31.85546875" style="1" customWidth="1"/>
    <col min="12554" max="12554" width="37.42578125" style="1" customWidth="1"/>
    <col min="12555" max="12555" width="52.7109375" style="1" customWidth="1"/>
    <col min="12556" max="12556" width="19.140625" style="1" bestFit="1" customWidth="1"/>
    <col min="12557" max="12557" width="19.28515625" style="1" customWidth="1"/>
    <col min="12558" max="12558" width="21.28515625" style="1" bestFit="1" customWidth="1"/>
    <col min="12559" max="12559" width="72.7109375" style="1" customWidth="1"/>
    <col min="12560" max="12560" width="73.28515625" style="1" customWidth="1"/>
    <col min="12561" max="12562" width="57.7109375" style="1" customWidth="1"/>
    <col min="12563" max="12801" width="11.42578125" style="1"/>
    <col min="12802" max="12802" width="10.85546875" style="1" customWidth="1"/>
    <col min="12803" max="12803" width="9.28515625" style="1" customWidth="1"/>
    <col min="12804" max="12804" width="58.42578125" style="1" customWidth="1"/>
    <col min="12805" max="12805" width="16.42578125" style="1" customWidth="1"/>
    <col min="12806" max="12806" width="42.85546875" style="1" customWidth="1"/>
    <col min="12807" max="12807" width="0.42578125" style="1" customWidth="1"/>
    <col min="12808" max="12808" width="50.42578125" style="1" bestFit="1" customWidth="1"/>
    <col min="12809" max="12809" width="31.85546875" style="1" customWidth="1"/>
    <col min="12810" max="12810" width="37.42578125" style="1" customWidth="1"/>
    <col min="12811" max="12811" width="52.7109375" style="1" customWidth="1"/>
    <col min="12812" max="12812" width="19.140625" style="1" bestFit="1" customWidth="1"/>
    <col min="12813" max="12813" width="19.28515625" style="1" customWidth="1"/>
    <col min="12814" max="12814" width="21.28515625" style="1" bestFit="1" customWidth="1"/>
    <col min="12815" max="12815" width="72.7109375" style="1" customWidth="1"/>
    <col min="12816" max="12816" width="73.28515625" style="1" customWidth="1"/>
    <col min="12817" max="12818" width="57.7109375" style="1" customWidth="1"/>
    <col min="12819" max="13057" width="11.42578125" style="1"/>
    <col min="13058" max="13058" width="10.85546875" style="1" customWidth="1"/>
    <col min="13059" max="13059" width="9.28515625" style="1" customWidth="1"/>
    <col min="13060" max="13060" width="58.42578125" style="1" customWidth="1"/>
    <col min="13061" max="13061" width="16.42578125" style="1" customWidth="1"/>
    <col min="13062" max="13062" width="42.85546875" style="1" customWidth="1"/>
    <col min="13063" max="13063" width="0.42578125" style="1" customWidth="1"/>
    <col min="13064" max="13064" width="50.42578125" style="1" bestFit="1" customWidth="1"/>
    <col min="13065" max="13065" width="31.85546875" style="1" customWidth="1"/>
    <col min="13066" max="13066" width="37.42578125" style="1" customWidth="1"/>
    <col min="13067" max="13067" width="52.7109375" style="1" customWidth="1"/>
    <col min="13068" max="13068" width="19.140625" style="1" bestFit="1" customWidth="1"/>
    <col min="13069" max="13069" width="19.28515625" style="1" customWidth="1"/>
    <col min="13070" max="13070" width="21.28515625" style="1" bestFit="1" customWidth="1"/>
    <col min="13071" max="13071" width="72.7109375" style="1" customWidth="1"/>
    <col min="13072" max="13072" width="73.28515625" style="1" customWidth="1"/>
    <col min="13073" max="13074" width="57.7109375" style="1" customWidth="1"/>
    <col min="13075" max="13313" width="11.42578125" style="1"/>
    <col min="13314" max="13314" width="10.85546875" style="1" customWidth="1"/>
    <col min="13315" max="13315" width="9.28515625" style="1" customWidth="1"/>
    <col min="13316" max="13316" width="58.42578125" style="1" customWidth="1"/>
    <col min="13317" max="13317" width="16.42578125" style="1" customWidth="1"/>
    <col min="13318" max="13318" width="42.85546875" style="1" customWidth="1"/>
    <col min="13319" max="13319" width="0.42578125" style="1" customWidth="1"/>
    <col min="13320" max="13320" width="50.42578125" style="1" bestFit="1" customWidth="1"/>
    <col min="13321" max="13321" width="31.85546875" style="1" customWidth="1"/>
    <col min="13322" max="13322" width="37.42578125" style="1" customWidth="1"/>
    <col min="13323" max="13323" width="52.7109375" style="1" customWidth="1"/>
    <col min="13324" max="13324" width="19.140625" style="1" bestFit="1" customWidth="1"/>
    <col min="13325" max="13325" width="19.28515625" style="1" customWidth="1"/>
    <col min="13326" max="13326" width="21.28515625" style="1" bestFit="1" customWidth="1"/>
    <col min="13327" max="13327" width="72.7109375" style="1" customWidth="1"/>
    <col min="13328" max="13328" width="73.28515625" style="1" customWidth="1"/>
    <col min="13329" max="13330" width="57.7109375" style="1" customWidth="1"/>
    <col min="13331" max="13569" width="11.42578125" style="1"/>
    <col min="13570" max="13570" width="10.85546875" style="1" customWidth="1"/>
    <col min="13571" max="13571" width="9.28515625" style="1" customWidth="1"/>
    <col min="13572" max="13572" width="58.42578125" style="1" customWidth="1"/>
    <col min="13573" max="13573" width="16.42578125" style="1" customWidth="1"/>
    <col min="13574" max="13574" width="42.85546875" style="1" customWidth="1"/>
    <col min="13575" max="13575" width="0.42578125" style="1" customWidth="1"/>
    <col min="13576" max="13576" width="50.42578125" style="1" bestFit="1" customWidth="1"/>
    <col min="13577" max="13577" width="31.85546875" style="1" customWidth="1"/>
    <col min="13578" max="13578" width="37.42578125" style="1" customWidth="1"/>
    <col min="13579" max="13579" width="52.7109375" style="1" customWidth="1"/>
    <col min="13580" max="13580" width="19.140625" style="1" bestFit="1" customWidth="1"/>
    <col min="13581" max="13581" width="19.28515625" style="1" customWidth="1"/>
    <col min="13582" max="13582" width="21.28515625" style="1" bestFit="1" customWidth="1"/>
    <col min="13583" max="13583" width="72.7109375" style="1" customWidth="1"/>
    <col min="13584" max="13584" width="73.28515625" style="1" customWidth="1"/>
    <col min="13585" max="13586" width="57.7109375" style="1" customWidth="1"/>
    <col min="13587" max="13825" width="11.42578125" style="1"/>
    <col min="13826" max="13826" width="10.85546875" style="1" customWidth="1"/>
    <col min="13827" max="13827" width="9.28515625" style="1" customWidth="1"/>
    <col min="13828" max="13828" width="58.42578125" style="1" customWidth="1"/>
    <col min="13829" max="13829" width="16.42578125" style="1" customWidth="1"/>
    <col min="13830" max="13830" width="42.85546875" style="1" customWidth="1"/>
    <col min="13831" max="13831" width="0.42578125" style="1" customWidth="1"/>
    <col min="13832" max="13832" width="50.42578125" style="1" bestFit="1" customWidth="1"/>
    <col min="13833" max="13833" width="31.85546875" style="1" customWidth="1"/>
    <col min="13834" max="13834" width="37.42578125" style="1" customWidth="1"/>
    <col min="13835" max="13835" width="52.7109375" style="1" customWidth="1"/>
    <col min="13836" max="13836" width="19.140625" style="1" bestFit="1" customWidth="1"/>
    <col min="13837" max="13837" width="19.28515625" style="1" customWidth="1"/>
    <col min="13838" max="13838" width="21.28515625" style="1" bestFit="1" customWidth="1"/>
    <col min="13839" max="13839" width="72.7109375" style="1" customWidth="1"/>
    <col min="13840" max="13840" width="73.28515625" style="1" customWidth="1"/>
    <col min="13841" max="13842" width="57.7109375" style="1" customWidth="1"/>
    <col min="13843" max="14081" width="11.42578125" style="1"/>
    <col min="14082" max="14082" width="10.85546875" style="1" customWidth="1"/>
    <col min="14083" max="14083" width="9.28515625" style="1" customWidth="1"/>
    <col min="14084" max="14084" width="58.42578125" style="1" customWidth="1"/>
    <col min="14085" max="14085" width="16.42578125" style="1" customWidth="1"/>
    <col min="14086" max="14086" width="42.85546875" style="1" customWidth="1"/>
    <col min="14087" max="14087" width="0.42578125" style="1" customWidth="1"/>
    <col min="14088" max="14088" width="50.42578125" style="1" bestFit="1" customWidth="1"/>
    <col min="14089" max="14089" width="31.85546875" style="1" customWidth="1"/>
    <col min="14090" max="14090" width="37.42578125" style="1" customWidth="1"/>
    <col min="14091" max="14091" width="52.7109375" style="1" customWidth="1"/>
    <col min="14092" max="14092" width="19.140625" style="1" bestFit="1" customWidth="1"/>
    <col min="14093" max="14093" width="19.28515625" style="1" customWidth="1"/>
    <col min="14094" max="14094" width="21.28515625" style="1" bestFit="1" customWidth="1"/>
    <col min="14095" max="14095" width="72.7109375" style="1" customWidth="1"/>
    <col min="14096" max="14096" width="73.28515625" style="1" customWidth="1"/>
    <col min="14097" max="14098" width="57.7109375" style="1" customWidth="1"/>
    <col min="14099" max="14337" width="11.42578125" style="1"/>
    <col min="14338" max="14338" width="10.85546875" style="1" customWidth="1"/>
    <col min="14339" max="14339" width="9.28515625" style="1" customWidth="1"/>
    <col min="14340" max="14340" width="58.42578125" style="1" customWidth="1"/>
    <col min="14341" max="14341" width="16.42578125" style="1" customWidth="1"/>
    <col min="14342" max="14342" width="42.85546875" style="1" customWidth="1"/>
    <col min="14343" max="14343" width="0.42578125" style="1" customWidth="1"/>
    <col min="14344" max="14344" width="50.42578125" style="1" bestFit="1" customWidth="1"/>
    <col min="14345" max="14345" width="31.85546875" style="1" customWidth="1"/>
    <col min="14346" max="14346" width="37.42578125" style="1" customWidth="1"/>
    <col min="14347" max="14347" width="52.7109375" style="1" customWidth="1"/>
    <col min="14348" max="14348" width="19.140625" style="1" bestFit="1" customWidth="1"/>
    <col min="14349" max="14349" width="19.28515625" style="1" customWidth="1"/>
    <col min="14350" max="14350" width="21.28515625" style="1" bestFit="1" customWidth="1"/>
    <col min="14351" max="14351" width="72.7109375" style="1" customWidth="1"/>
    <col min="14352" max="14352" width="73.28515625" style="1" customWidth="1"/>
    <col min="14353" max="14354" width="57.7109375" style="1" customWidth="1"/>
    <col min="14355" max="14593" width="11.42578125" style="1"/>
    <col min="14594" max="14594" width="10.85546875" style="1" customWidth="1"/>
    <col min="14595" max="14595" width="9.28515625" style="1" customWidth="1"/>
    <col min="14596" max="14596" width="58.42578125" style="1" customWidth="1"/>
    <col min="14597" max="14597" width="16.42578125" style="1" customWidth="1"/>
    <col min="14598" max="14598" width="42.85546875" style="1" customWidth="1"/>
    <col min="14599" max="14599" width="0.42578125" style="1" customWidth="1"/>
    <col min="14600" max="14600" width="50.42578125" style="1" bestFit="1" customWidth="1"/>
    <col min="14601" max="14601" width="31.85546875" style="1" customWidth="1"/>
    <col min="14602" max="14602" width="37.42578125" style="1" customWidth="1"/>
    <col min="14603" max="14603" width="52.7109375" style="1" customWidth="1"/>
    <col min="14604" max="14604" width="19.140625" style="1" bestFit="1" customWidth="1"/>
    <col min="14605" max="14605" width="19.28515625" style="1" customWidth="1"/>
    <col min="14606" max="14606" width="21.28515625" style="1" bestFit="1" customWidth="1"/>
    <col min="14607" max="14607" width="72.7109375" style="1" customWidth="1"/>
    <col min="14608" max="14608" width="73.28515625" style="1" customWidth="1"/>
    <col min="14609" max="14610" width="57.7109375" style="1" customWidth="1"/>
    <col min="14611" max="14849" width="11.42578125" style="1"/>
    <col min="14850" max="14850" width="10.85546875" style="1" customWidth="1"/>
    <col min="14851" max="14851" width="9.28515625" style="1" customWidth="1"/>
    <col min="14852" max="14852" width="58.42578125" style="1" customWidth="1"/>
    <col min="14853" max="14853" width="16.42578125" style="1" customWidth="1"/>
    <col min="14854" max="14854" width="42.85546875" style="1" customWidth="1"/>
    <col min="14855" max="14855" width="0.42578125" style="1" customWidth="1"/>
    <col min="14856" max="14856" width="50.42578125" style="1" bestFit="1" customWidth="1"/>
    <col min="14857" max="14857" width="31.85546875" style="1" customWidth="1"/>
    <col min="14858" max="14858" width="37.42578125" style="1" customWidth="1"/>
    <col min="14859" max="14859" width="52.7109375" style="1" customWidth="1"/>
    <col min="14860" max="14860" width="19.140625" style="1" bestFit="1" customWidth="1"/>
    <col min="14861" max="14861" width="19.28515625" style="1" customWidth="1"/>
    <col min="14862" max="14862" width="21.28515625" style="1" bestFit="1" customWidth="1"/>
    <col min="14863" max="14863" width="72.7109375" style="1" customWidth="1"/>
    <col min="14864" max="14864" width="73.28515625" style="1" customWidth="1"/>
    <col min="14865" max="14866" width="57.7109375" style="1" customWidth="1"/>
    <col min="14867" max="15105" width="11.42578125" style="1"/>
    <col min="15106" max="15106" width="10.85546875" style="1" customWidth="1"/>
    <col min="15107" max="15107" width="9.28515625" style="1" customWidth="1"/>
    <col min="15108" max="15108" width="58.42578125" style="1" customWidth="1"/>
    <col min="15109" max="15109" width="16.42578125" style="1" customWidth="1"/>
    <col min="15110" max="15110" width="42.85546875" style="1" customWidth="1"/>
    <col min="15111" max="15111" width="0.42578125" style="1" customWidth="1"/>
    <col min="15112" max="15112" width="50.42578125" style="1" bestFit="1" customWidth="1"/>
    <col min="15113" max="15113" width="31.85546875" style="1" customWidth="1"/>
    <col min="15114" max="15114" width="37.42578125" style="1" customWidth="1"/>
    <col min="15115" max="15115" width="52.7109375" style="1" customWidth="1"/>
    <col min="15116" max="15116" width="19.140625" style="1" bestFit="1" customWidth="1"/>
    <col min="15117" max="15117" width="19.28515625" style="1" customWidth="1"/>
    <col min="15118" max="15118" width="21.28515625" style="1" bestFit="1" customWidth="1"/>
    <col min="15119" max="15119" width="72.7109375" style="1" customWidth="1"/>
    <col min="15120" max="15120" width="73.28515625" style="1" customWidth="1"/>
    <col min="15121" max="15122" width="57.7109375" style="1" customWidth="1"/>
    <col min="15123" max="15361" width="11.42578125" style="1"/>
    <col min="15362" max="15362" width="10.85546875" style="1" customWidth="1"/>
    <col min="15363" max="15363" width="9.28515625" style="1" customWidth="1"/>
    <col min="15364" max="15364" width="58.42578125" style="1" customWidth="1"/>
    <col min="15365" max="15365" width="16.42578125" style="1" customWidth="1"/>
    <col min="15366" max="15366" width="42.85546875" style="1" customWidth="1"/>
    <col min="15367" max="15367" width="0.42578125" style="1" customWidth="1"/>
    <col min="15368" max="15368" width="50.42578125" style="1" bestFit="1" customWidth="1"/>
    <col min="15369" max="15369" width="31.85546875" style="1" customWidth="1"/>
    <col min="15370" max="15370" width="37.42578125" style="1" customWidth="1"/>
    <col min="15371" max="15371" width="52.7109375" style="1" customWidth="1"/>
    <col min="15372" max="15372" width="19.140625" style="1" bestFit="1" customWidth="1"/>
    <col min="15373" max="15373" width="19.28515625" style="1" customWidth="1"/>
    <col min="15374" max="15374" width="21.28515625" style="1" bestFit="1" customWidth="1"/>
    <col min="15375" max="15375" width="72.7109375" style="1" customWidth="1"/>
    <col min="15376" max="15376" width="73.28515625" style="1" customWidth="1"/>
    <col min="15377" max="15378" width="57.7109375" style="1" customWidth="1"/>
    <col min="15379" max="15617" width="11.42578125" style="1"/>
    <col min="15618" max="15618" width="10.85546875" style="1" customWidth="1"/>
    <col min="15619" max="15619" width="9.28515625" style="1" customWidth="1"/>
    <col min="15620" max="15620" width="58.42578125" style="1" customWidth="1"/>
    <col min="15621" max="15621" width="16.42578125" style="1" customWidth="1"/>
    <col min="15622" max="15622" width="42.85546875" style="1" customWidth="1"/>
    <col min="15623" max="15623" width="0.42578125" style="1" customWidth="1"/>
    <col min="15624" max="15624" width="50.42578125" style="1" bestFit="1" customWidth="1"/>
    <col min="15625" max="15625" width="31.85546875" style="1" customWidth="1"/>
    <col min="15626" max="15626" width="37.42578125" style="1" customWidth="1"/>
    <col min="15627" max="15627" width="52.7109375" style="1" customWidth="1"/>
    <col min="15628" max="15628" width="19.140625" style="1" bestFit="1" customWidth="1"/>
    <col min="15629" max="15629" width="19.28515625" style="1" customWidth="1"/>
    <col min="15630" max="15630" width="21.28515625" style="1" bestFit="1" customWidth="1"/>
    <col min="15631" max="15631" width="72.7109375" style="1" customWidth="1"/>
    <col min="15632" max="15632" width="73.28515625" style="1" customWidth="1"/>
    <col min="15633" max="15634" width="57.7109375" style="1" customWidth="1"/>
    <col min="15635" max="15873" width="11.42578125" style="1"/>
    <col min="15874" max="15874" width="10.85546875" style="1" customWidth="1"/>
    <col min="15875" max="15875" width="9.28515625" style="1" customWidth="1"/>
    <col min="15876" max="15876" width="58.42578125" style="1" customWidth="1"/>
    <col min="15877" max="15877" width="16.42578125" style="1" customWidth="1"/>
    <col min="15878" max="15878" width="42.85546875" style="1" customWidth="1"/>
    <col min="15879" max="15879" width="0.42578125" style="1" customWidth="1"/>
    <col min="15880" max="15880" width="50.42578125" style="1" bestFit="1" customWidth="1"/>
    <col min="15881" max="15881" width="31.85546875" style="1" customWidth="1"/>
    <col min="15882" max="15882" width="37.42578125" style="1" customWidth="1"/>
    <col min="15883" max="15883" width="52.7109375" style="1" customWidth="1"/>
    <col min="15884" max="15884" width="19.140625" style="1" bestFit="1" customWidth="1"/>
    <col min="15885" max="15885" width="19.28515625" style="1" customWidth="1"/>
    <col min="15886" max="15886" width="21.28515625" style="1" bestFit="1" customWidth="1"/>
    <col min="15887" max="15887" width="72.7109375" style="1" customWidth="1"/>
    <col min="15888" max="15888" width="73.28515625" style="1" customWidth="1"/>
    <col min="15889" max="15890" width="57.7109375" style="1" customWidth="1"/>
    <col min="15891" max="16129" width="11.42578125" style="1"/>
    <col min="16130" max="16130" width="10.85546875" style="1" customWidth="1"/>
    <col min="16131" max="16131" width="9.28515625" style="1" customWidth="1"/>
    <col min="16132" max="16132" width="58.42578125" style="1" customWidth="1"/>
    <col min="16133" max="16133" width="16.42578125" style="1" customWidth="1"/>
    <col min="16134" max="16134" width="42.85546875" style="1" customWidth="1"/>
    <col min="16135" max="16135" width="0.42578125" style="1" customWidth="1"/>
    <col min="16136" max="16136" width="50.42578125" style="1" bestFit="1" customWidth="1"/>
    <col min="16137" max="16137" width="31.85546875" style="1" customWidth="1"/>
    <col min="16138" max="16138" width="37.42578125" style="1" customWidth="1"/>
    <col min="16139" max="16139" width="52.7109375" style="1" customWidth="1"/>
    <col min="16140" max="16140" width="19.140625" style="1" bestFit="1" customWidth="1"/>
    <col min="16141" max="16141" width="19.28515625" style="1" customWidth="1"/>
    <col min="16142" max="16142" width="21.28515625" style="1" bestFit="1" customWidth="1"/>
    <col min="16143" max="16143" width="72.7109375" style="1" customWidth="1"/>
    <col min="16144" max="16144" width="73.28515625" style="1" customWidth="1"/>
    <col min="16145" max="16146" width="57.7109375" style="1" customWidth="1"/>
    <col min="16147" max="16384" width="11.42578125" style="1"/>
  </cols>
  <sheetData>
    <row r="1" spans="1:32" ht="15" x14ac:dyDescent="0.25">
      <c r="A1" s="96"/>
      <c r="B1" s="96"/>
      <c r="C1" s="96"/>
      <c r="D1" s="97"/>
      <c r="E1" s="100" t="s">
        <v>0</v>
      </c>
      <c r="F1" s="100"/>
      <c r="G1" s="100"/>
      <c r="H1" s="100"/>
      <c r="I1" s="100"/>
      <c r="J1" s="100"/>
      <c r="K1" s="100"/>
      <c r="L1" s="100"/>
      <c r="M1" s="100" t="s">
        <v>1</v>
      </c>
      <c r="N1" s="100"/>
      <c r="O1" s="100"/>
      <c r="P1" s="100"/>
      <c r="Q1" s="100"/>
      <c r="R1" s="101"/>
      <c r="S1"/>
      <c r="T1"/>
      <c r="U1"/>
      <c r="V1"/>
      <c r="W1"/>
      <c r="X1"/>
      <c r="Y1"/>
      <c r="Z1"/>
      <c r="AA1"/>
      <c r="AB1"/>
      <c r="AC1"/>
      <c r="AD1"/>
      <c r="AE1"/>
      <c r="AF1"/>
    </row>
    <row r="2" spans="1:32" ht="15.75" x14ac:dyDescent="0.25">
      <c r="A2" s="96"/>
      <c r="B2" s="96"/>
      <c r="C2" s="96"/>
      <c r="D2" s="97"/>
      <c r="E2" s="102" t="s">
        <v>2</v>
      </c>
      <c r="F2" s="102"/>
      <c r="G2" s="102"/>
      <c r="H2" s="102"/>
      <c r="I2" s="102"/>
      <c r="J2" s="102"/>
      <c r="K2" s="102"/>
      <c r="L2" s="102"/>
      <c r="M2" s="102"/>
      <c r="N2" s="102"/>
      <c r="O2" s="102"/>
      <c r="P2" s="102"/>
      <c r="Q2" s="102"/>
      <c r="R2" s="103"/>
      <c r="S2"/>
      <c r="T2"/>
      <c r="U2"/>
      <c r="V2"/>
      <c r="W2"/>
      <c r="X2"/>
      <c r="Y2"/>
      <c r="Z2"/>
      <c r="AA2"/>
      <c r="AB2"/>
      <c r="AC2"/>
      <c r="AD2"/>
      <c r="AE2"/>
      <c r="AF2"/>
    </row>
    <row r="3" spans="1:32" ht="15" x14ac:dyDescent="0.25">
      <c r="A3" s="98"/>
      <c r="B3" s="98"/>
      <c r="C3" s="98"/>
      <c r="D3" s="99"/>
      <c r="E3" s="104" t="s">
        <v>3</v>
      </c>
      <c r="F3" s="104"/>
      <c r="G3" s="104"/>
      <c r="H3" s="104"/>
      <c r="I3" s="104"/>
      <c r="J3" s="105" t="s">
        <v>4</v>
      </c>
      <c r="K3" s="106"/>
      <c r="L3" s="106"/>
      <c r="M3" s="106"/>
      <c r="N3" s="106"/>
      <c r="O3" s="107"/>
      <c r="P3" s="105" t="s">
        <v>5</v>
      </c>
      <c r="Q3" s="106"/>
      <c r="R3" s="108"/>
      <c r="S3"/>
      <c r="T3"/>
      <c r="U3"/>
      <c r="V3"/>
      <c r="W3"/>
      <c r="X3"/>
      <c r="Y3"/>
      <c r="Z3"/>
      <c r="AA3"/>
      <c r="AB3"/>
      <c r="AC3"/>
      <c r="AD3"/>
      <c r="AE3"/>
      <c r="AF3"/>
    </row>
    <row r="4" spans="1:32" x14ac:dyDescent="0.2">
      <c r="D4" s="83"/>
      <c r="E4" s="3"/>
      <c r="F4" s="4"/>
      <c r="J4" s="2"/>
      <c r="K4" s="6"/>
      <c r="L4" s="7"/>
      <c r="M4" s="7"/>
      <c r="N4" s="7"/>
      <c r="O4" s="6"/>
      <c r="P4" s="6"/>
      <c r="Q4" s="2"/>
      <c r="R4" s="8"/>
    </row>
    <row r="5" spans="1:32" s="9" customFormat="1" ht="15.75" x14ac:dyDescent="0.2">
      <c r="D5" s="93" t="s">
        <v>6</v>
      </c>
      <c r="E5" s="93"/>
      <c r="F5" s="93"/>
      <c r="G5" s="93"/>
      <c r="H5" s="93"/>
      <c r="I5" s="93"/>
      <c r="J5" s="93"/>
      <c r="K5" s="93"/>
      <c r="L5" s="93"/>
      <c r="M5" s="93"/>
      <c r="N5" s="93"/>
      <c r="O5" s="93"/>
      <c r="P5" s="93"/>
      <c r="Q5" s="93"/>
      <c r="R5" s="10"/>
    </row>
    <row r="6" spans="1:32" s="9" customFormat="1" ht="15.75" x14ac:dyDescent="0.2">
      <c r="D6" s="93" t="s">
        <v>7</v>
      </c>
      <c r="E6" s="93"/>
      <c r="F6" s="93"/>
      <c r="G6" s="93"/>
      <c r="H6" s="93"/>
      <c r="I6" s="93"/>
      <c r="J6" s="93"/>
      <c r="K6" s="93"/>
      <c r="L6" s="93"/>
      <c r="M6" s="93"/>
      <c r="N6" s="93"/>
      <c r="O6" s="93"/>
      <c r="P6" s="93"/>
      <c r="Q6" s="93"/>
      <c r="R6" s="10"/>
    </row>
    <row r="7" spans="1:32" s="9" customFormat="1" ht="15.75" x14ac:dyDescent="0.2">
      <c r="D7" s="94"/>
      <c r="E7" s="94"/>
      <c r="F7" s="94"/>
      <c r="G7" s="94"/>
      <c r="H7" s="94"/>
      <c r="I7" s="94"/>
      <c r="J7" s="94"/>
      <c r="K7" s="94"/>
      <c r="L7" s="94"/>
      <c r="M7" s="94"/>
      <c r="N7" s="94"/>
      <c r="O7" s="94"/>
      <c r="P7" s="94"/>
      <c r="Q7" s="94"/>
      <c r="R7" s="10"/>
    </row>
    <row r="8" spans="1:32" s="9" customFormat="1" ht="37.5" customHeight="1" x14ac:dyDescent="0.2">
      <c r="D8" s="95" t="s">
        <v>8</v>
      </c>
      <c r="E8" s="95"/>
      <c r="F8" s="95"/>
      <c r="G8" s="95"/>
      <c r="H8" s="95"/>
      <c r="I8" s="95"/>
      <c r="J8" s="95"/>
      <c r="K8" s="95"/>
      <c r="L8" s="95"/>
      <c r="M8" s="95"/>
      <c r="N8" s="95"/>
      <c r="O8" s="95"/>
      <c r="P8" s="95"/>
      <c r="Q8" s="95"/>
      <c r="R8" s="10"/>
    </row>
    <row r="9" spans="1:32" s="9" customFormat="1" ht="32.25" customHeight="1" x14ac:dyDescent="0.2">
      <c r="D9" s="95" t="s">
        <v>9</v>
      </c>
      <c r="E9" s="95"/>
      <c r="F9" s="95"/>
      <c r="G9" s="95"/>
      <c r="H9" s="95"/>
      <c r="I9" s="95"/>
      <c r="J9" s="95"/>
      <c r="K9" s="95"/>
      <c r="L9" s="95"/>
      <c r="M9" s="95"/>
      <c r="N9" s="95"/>
      <c r="O9" s="95"/>
      <c r="P9" s="95"/>
      <c r="Q9" s="95"/>
      <c r="R9" s="10"/>
    </row>
    <row r="10" spans="1:32" s="9" customFormat="1" ht="11.25" x14ac:dyDescent="0.2">
      <c r="D10" s="16"/>
      <c r="E10" s="12"/>
      <c r="F10" s="13"/>
      <c r="G10" s="14"/>
      <c r="H10" s="15"/>
      <c r="I10" s="15"/>
      <c r="J10" s="11"/>
      <c r="K10" s="11"/>
      <c r="L10" s="80"/>
      <c r="M10" s="80"/>
      <c r="N10" s="80"/>
      <c r="O10" s="11"/>
      <c r="P10" s="11"/>
      <c r="Q10" s="11"/>
      <c r="R10" s="10"/>
    </row>
    <row r="11" spans="1:32" s="21" customFormat="1" ht="11.25" x14ac:dyDescent="0.2">
      <c r="A11" s="17"/>
      <c r="B11" s="17"/>
      <c r="C11" s="17"/>
      <c r="D11" s="23"/>
      <c r="E11" s="19"/>
      <c r="F11" s="20"/>
      <c r="H11" s="18">
        <v>2</v>
      </c>
      <c r="I11" s="18">
        <v>3</v>
      </c>
      <c r="J11" s="18">
        <v>4</v>
      </c>
      <c r="K11" s="18">
        <v>5</v>
      </c>
      <c r="L11" s="86">
        <v>11</v>
      </c>
      <c r="M11" s="81">
        <v>17</v>
      </c>
      <c r="N11" s="81">
        <v>18</v>
      </c>
      <c r="O11" s="18">
        <v>29</v>
      </c>
      <c r="P11" s="18">
        <v>38</v>
      </c>
      <c r="Q11" s="18">
        <v>47</v>
      </c>
      <c r="R11" s="24">
        <v>56</v>
      </c>
    </row>
    <row r="12" spans="1:32" s="27" customFormat="1" ht="22.5" x14ac:dyDescent="0.25">
      <c r="A12" s="25" t="s">
        <v>10</v>
      </c>
      <c r="B12" s="25" t="s">
        <v>11</v>
      </c>
      <c r="C12" s="25" t="s">
        <v>12</v>
      </c>
      <c r="D12" s="26" t="s">
        <v>13</v>
      </c>
      <c r="E12" s="26" t="s">
        <v>14</v>
      </c>
      <c r="F12" s="26" t="s">
        <v>15</v>
      </c>
      <c r="G12" s="26" t="s">
        <v>16</v>
      </c>
      <c r="H12" s="26" t="s">
        <v>17</v>
      </c>
      <c r="I12" s="26" t="s">
        <v>18</v>
      </c>
      <c r="J12" s="26" t="s">
        <v>19</v>
      </c>
      <c r="K12" s="26" t="s">
        <v>20</v>
      </c>
      <c r="L12" s="26" t="s">
        <v>21</v>
      </c>
      <c r="M12" s="26" t="s">
        <v>22</v>
      </c>
      <c r="N12" s="26" t="s">
        <v>23</v>
      </c>
      <c r="O12" s="26" t="s">
        <v>24</v>
      </c>
      <c r="P12" s="26" t="s">
        <v>25</v>
      </c>
      <c r="Q12" s="26" t="s">
        <v>26</v>
      </c>
      <c r="R12" s="26" t="s">
        <v>27</v>
      </c>
    </row>
    <row r="13" spans="1:32" ht="112.5" x14ac:dyDescent="0.2">
      <c r="A13" s="28" t="e">
        <f>+VLOOKUP($D13,'[11]Dirección General'!$A$7:$BD$17,A$11,0)</f>
        <v>#VALUE!</v>
      </c>
      <c r="B13" s="28" t="str">
        <f>+MID(E13,1,1)</f>
        <v>1</v>
      </c>
      <c r="C13" s="28" t="str">
        <f>+MID(H13,1,1)</f>
        <v>1</v>
      </c>
      <c r="D13" s="30" t="s">
        <v>28</v>
      </c>
      <c r="E13" s="29" t="str">
        <f>+VLOOKUP($D13,'[11]POA-2021'!$B$9:$E$252,2,0)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 s="30" t="str">
        <f>+VLOOKUP($D13,'[11]POA-2021'!$B$9:$E$252,3,0)</f>
        <v>Estatus Sanitario</v>
      </c>
      <c r="G13" s="29" t="str">
        <f>+VLOOKUP($D13,'[11]POA-2021'!$B$9:$E$252,4,0)</f>
        <v>5  Implementar una comunicación estrategica  entre los actores que intervienen en el funcionamiento del modelo de IVC</v>
      </c>
      <c r="H13" s="31" t="str">
        <f>+VLOOKUP($D13,'[11]Dirección General'!$A$7:$BD$17,H$11,0)</f>
        <v xml:space="preserve">1 Fortalecimiento  de la inspección  vigilancia y control de los productos competencia del Invima </v>
      </c>
      <c r="I13" s="31" t="str">
        <f>+VLOOKUP($D13,'[11]Dirección General'!$A$7:$BD$17,I$11,0)</f>
        <v>Dirección General</v>
      </c>
      <c r="J13" s="31" t="str">
        <f>+VLOOKUP($D13,'[11]Dirección General'!$A$7:$BD$17,J$11,0)</f>
        <v xml:space="preserve">Recopilar, consolidar y divulgar internamente la información relacionada con la entidad que se publica en medios de comunicación  </v>
      </c>
      <c r="K13" s="31" t="str">
        <f>+VLOOKUP($D13,'[11]Dirección General'!$A$7:$BD$17,K$11,0)</f>
        <v>Realizar monitoreo a la información noticiosa que circula en medios de comunicación de carácter nacional y regional sobre temas sanitarios de los productos vigilados por la entidad y sobre la aparición del Instituto como autoridad sanitaria en Colombia.</v>
      </c>
      <c r="L13" s="84">
        <f>+VLOOKUP($D13,'[11]Dirección General'!$A$7:$BD$17,L$11,0)</f>
        <v>300</v>
      </c>
      <c r="M13" s="84">
        <f>+VLOOKUP($D13,'[11]Dirección General'!$A$7:$BD$17,M$11,0)</f>
        <v>230</v>
      </c>
      <c r="N13" s="32">
        <f>+VLOOKUP($D13,'[11]Dirección General'!$A$7:$BD$17,N$11,0)</f>
        <v>0.76666666666666672</v>
      </c>
      <c r="O13" s="36" t="str">
        <f>+VLOOKUP($D13,'[11]Dirección General'!$A$7:$BD$17,O$11,0)</f>
        <v>1. Para el primer trimestre de 2021 se realizó y socializó un total de 61 reportes de monitoreo de medios. Esta actividad está siendo realizada por el profesional especializado del Grupo de Comunicaciones ubidado en el GTT Occidente 2.
En Enero se realizaron 19 reportes,
En Febrero se realizaron 20 reportes y en el mes de Marzo 22 reportes.
2. Demora en la consolidación de los estudios previos para la contratación del servicio de monitoreo de medios.
3. Mayor articulación y agilidad en el proceso realizado por las direcciones involucradas.</v>
      </c>
      <c r="P13" s="36" t="str">
        <f>+VLOOKUP($D13,'[11]Dirección General'!$A$7:$BD$17,P$11,0)</f>
        <v>1. Para el segundo trimestre de 2021 se realizaron 60 reportes de monitoreo de medios, que fueron socializados oportunamente con directores y jefes de oficina. Actualmente, esta actividad está siendo realizada por el profesional especializado del Grupo de Comunicaciones ubidado en el GTT Occidente 2.
En Abril 20 reportes, en mayo 20 reportes y en junio 20 reportes.
2. Demora en la consolidación de los estudios previos para la contratación del servicio de monitoreo de medios.
3. Mayor articulación y agilidad en el proceso realizado por las direcciones involucradas y el Grupo de Gestión Contractual.</v>
      </c>
      <c r="Q13" s="36" t="str">
        <f>+VLOOKUP($D13,'[11]Dirección General'!$A$7:$BD$17,Q$11,0)</f>
        <v>1. Para el tercer trimestre de 2021 el monitoreo de medios fue realizado por la fima contratista (Contrato 637 con fecha de inicio 17 de agosto de 2021) y por el profesional especializado del grupo de comunicaciones ubicado en el GTT Occidente 2. Se socializaron un total de 109 reportes diarios de monitoreo de medios, enviados a los correos institucionales y dispositivos móviles de directores, asesores y jefes de oficina así:
Julio: 20 reportes
Agosto: 50 reportes
Septiembre: 39 reportes
2. N/A
3. N/A</v>
      </c>
      <c r="R13" s="37"/>
    </row>
    <row r="14" spans="1:32" ht="168.75" x14ac:dyDescent="0.25">
      <c r="A14" s="28" t="e">
        <f>+VLOOKUP($D14,'[11]Dirección General'!$A$7:$BD$17,A$11,0)</f>
        <v>#VALUE!</v>
      </c>
      <c r="B14" s="28" t="str">
        <f t="shared" ref="B14:B78" si="0">+MID(E14,1,1)</f>
        <v>1</v>
      </c>
      <c r="C14" s="28" t="str">
        <f t="shared" ref="C14:C78" si="1">+MID(H14,1,1)</f>
        <v>1</v>
      </c>
      <c r="D14" s="30" t="s">
        <v>29</v>
      </c>
      <c r="E14" s="29" t="str">
        <f>+VLOOKUP($D14,'[11]POA-2021'!$B$9:$E$252,2,0)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 s="30" t="str">
        <f>+VLOOKUP($D14,'[11]POA-2021'!$B$9:$E$252,3,0)</f>
        <v>Estatus Sanitario</v>
      </c>
      <c r="G14" s="29" t="str">
        <f>+VLOOKUP($D14,'[11]POA-2021'!$B$9:$E$252,4,0)</f>
        <v>5  Implementar una comunicación estrategica  entre los actores que intervienen en el funcionamiento del modelo de IVC</v>
      </c>
      <c r="H14" s="31" t="str">
        <f>+VLOOKUP($D14,'[11]Dirección General'!$A$7:$BD$17,H$11,0)</f>
        <v xml:space="preserve">1 Fortalecimiento  de la inspección  vigilancia y control de los productos competencia del Invima </v>
      </c>
      <c r="I14" s="31" t="str">
        <f>+VLOOKUP($D14,'[11]Dirección General'!$A$7:$BD$17,I$11,0)</f>
        <v>Dirección General</v>
      </c>
      <c r="J14" s="31" t="str">
        <f>+VLOOKUP($D14,'[11]Dirección General'!$A$7:$BD$17,J$11,0)</f>
        <v xml:space="preserve">Publicar artículos del Invima en medios de comunicación </v>
      </c>
      <c r="K14" s="31" t="str">
        <f>+VLOOKUP($D14,'[11]Dirección General'!$A$7:$BD$17,K$11,0)</f>
        <v>Posicionar  la información que se produce en la entidad a través de diferentes medios de comunicación</v>
      </c>
      <c r="L14" s="84">
        <f>+VLOOKUP($D14,'[11]Dirección General'!$A$7:$BD$17,L$11,0)</f>
        <v>10</v>
      </c>
      <c r="M14" s="84">
        <f>+VLOOKUP($D14,'[11]Dirección General'!$A$7:$BD$17,M$11,0)</f>
        <v>8</v>
      </c>
      <c r="N14" s="32">
        <f>+VLOOKUP($D14,'[11]Dirección General'!$A$7:$BD$17,N$11,0)</f>
        <v>0.8</v>
      </c>
      <c r="O14" s="85" t="str">
        <f>+VLOOKUP($D14,'[11]Dirección General'!$A$7:$BD$17,O$11,0)</f>
        <v>1. Para el primer trimestre de 2021 se pubicaron los siguientes artículos:
a.  10 de enero, periódico El Tiempo: artículo titulado "Vacuna contra covid-19 se aplicará exclusivamente con fórmula médica" https://www.eltiempo.com/salud/vacunas-aprobadas-tendran-calidad-seguridad-y-eficacia-invima-559759.
b.  El 25 de marzo se hizo la publicación en la Revista Grandes de Colombia del artículo tiulado "Invima Aceleramos los procesos de calidad en tiempos de pandemia" página 28 Edisión marzo de 2021. https://grandesdecolombia.org/edicion-digital/
c.  El 29 de marzo se realizó publicación en la Revista Semana "El director del Invima asegura que el Gobierno no tiene el monopolio de la aplicación de la vacuna en Colombia y no está descartado que los privados puedan comprarla. Sin embargo, sostiene que el Gobierno nacional trabaja para que el medicamento esté a disposición de toda la población lo más pronto posible."  https://www.semana.com/nacion/articulo/pfizer-tecnicamente-puede-venderle-esa-vacuna-a-un-privado-julio-cesar-aldana/202100/.
d.  El 29 de Marzo El Colombiano hizo la Publicación del artículo "Invima alerta por visiones fatalistas sobre vacuna anticovid" https://www.elcolombiano.com/colombia/salud/invima-habla-sobre-seguridad-de-vacunas-contra-el-covid-19-CI14855689. Soporte en PDF enviado por el medio. 
2. Por la importancia del tema relacionado con las vacunas contra covid-19, se ha recibido una gran cantidad de solicitudes durante este periodo.
3. N/A</v>
      </c>
      <c r="P14" s="85" t="str">
        <f>+VLOOKUP($D14,'[11]Dirección General'!$A$7:$BD$17,P$11,0)</f>
        <v>1. Para el segundo trimestre de 2021, se publicaron los siguientes artículos:
a.  28 de abril, Revista IALIMENTOS, artículo titulado "NVIMA LANZA PROGRAMA DE CAPACITACIÓN SANITARIA PARA LA INDUSTRIA"  https://www.revistaialimentos.com/invima-lanza-programa-de-capacitacion-sanitaria-para-la-industria/.
b.  21 de mayo, página de la Federación Colombiana de Coopetativas de Productores de Leche, artículo titulado "INVIMA INVITA A LA PARTICIPACIÓN Y CONSTRUCCIÓN PÚBLICA DE PROCEDIMIENTOS REFERENTES A PROYECTOS DE REGULACIÓN DE ALIMENTOS"  http://fedecooleche.com/2021/05/21/invima-invita-a-la-participacion-y-construccion-publica-de-procedimientos-referentes-a-proyectos-de-regulacion-de-alimentos/
2. Por la importancia del tema relacionado con las vacunas contra covid-19, se ha recibido una gran cantidad de solicitudes durante este periodo.
3. N/A</v>
      </c>
      <c r="Q14" s="85" t="str">
        <f>+VLOOKUP($D14,'[11]Dirección General'!$A$7:$BD$17,Q$11,0)</f>
        <v>1. Para el tercer trimestre de 2021, se publicarón los siguientes artículos:
a.  2 de septiembre de 2021, Invima sufre un recorte de 54 mil millones de pesos en el presupuesto del 2022 "Se ha reforzado que la entidad se comprometa al servicio ágil, eficiente, transparente y que luche contra la corrupción" https://www.edicionmedica.com.co/secciones/gestion/invima-sufre-un-recorte-de-54-mil-millones-de-pesos-en-el-presupuesto-del-2022-1568
b. 28 de septiembre de 2021, Invima rindió cuentas de su gestión durante la pandemia "Seis nuevos mercados para productos colombianos y cinco autorizaciones a vacunas entre los logros en 2020" https://www.portafolio.co/economia/gobierno/invima-rindio-cuentas-de-su-gestion-durante-la-pandemia-556778
2. N/A
3. N/A</v>
      </c>
      <c r="R14" s="43"/>
      <c r="S14"/>
      <c r="T14"/>
      <c r="U14"/>
      <c r="V14"/>
      <c r="W14" s="44"/>
      <c r="X14" s="44"/>
    </row>
    <row r="15" spans="1:32" ht="157.5" x14ac:dyDescent="0.25">
      <c r="A15" s="28" t="e">
        <f>+VLOOKUP($D15,'[11]Dirección General'!$A$7:$BD$17,A$11,0)</f>
        <v>#VALUE!</v>
      </c>
      <c r="B15" s="28" t="str">
        <f t="shared" si="0"/>
        <v>1</v>
      </c>
      <c r="C15" s="28" t="str">
        <f t="shared" si="1"/>
        <v>1</v>
      </c>
      <c r="D15" s="30" t="s">
        <v>30</v>
      </c>
      <c r="E15" s="29" t="str">
        <f>+VLOOKUP($D15,'[11]POA-2021'!$B$9:$E$252,2,0)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 s="30" t="str">
        <f>+VLOOKUP($D15,'[11]POA-2021'!$B$9:$E$252,3,0)</f>
        <v>Estatus Sanitario</v>
      </c>
      <c r="G15" s="29" t="str">
        <f>+VLOOKUP($D15,'[11]POA-2021'!$B$9:$E$252,4,0)</f>
        <v>5  Implementar una comunicación estrategica  entre los actores que intervienen en el funcionamiento del modelo de IVC</v>
      </c>
      <c r="H15" s="31" t="str">
        <f>+VLOOKUP($D15,'[11]Dirección General'!$A$7:$BD$17,H$11,0)</f>
        <v xml:space="preserve">1 Fortalecimiento  de la inspección  vigilancia y control de los productos competencia del Invima </v>
      </c>
      <c r="I15" s="31" t="str">
        <f>+VLOOKUP($D15,'[11]Dirección General'!$A$7:$BD$17,I$11,0)</f>
        <v>Dirección General</v>
      </c>
      <c r="J15" s="31" t="str">
        <f>+VLOOKUP($D15,'[11]Dirección General'!$A$7:$BD$17,J$11,0)</f>
        <v>Realizar  ruedas de prensa  de la Entidad</v>
      </c>
      <c r="K15" s="31" t="str">
        <f>+VLOOKUP($D15,'[11]Dirección General'!$A$7:$BD$17,K$11,0)</f>
        <v>Informar a los medios masivos de comunicación y ciudadanos los hechos más  relevantes de la gestión del Invima, con el fin de que estos puedan ser  reproducidos en los diarios, revistas, programas de televisión, emisiones radiales o sitios de Internet.</v>
      </c>
      <c r="L15" s="84">
        <f>+VLOOKUP($D15,'[11]Dirección General'!$A$7:$BD$17,L$11,0)</f>
        <v>10</v>
      </c>
      <c r="M15" s="84">
        <f>+VLOOKUP($D15,'[11]Dirección General'!$A$7:$BD$17,M$11,0)</f>
        <v>8</v>
      </c>
      <c r="N15" s="32">
        <f>+VLOOKUP($D15,'[11]Dirección General'!$A$7:$BD$17,N$11,0)</f>
        <v>0.8</v>
      </c>
      <c r="O15" s="36" t="str">
        <f>+VLOOKUP($D15,'[11]Dirección General'!$A$7:$BD$17,O$11,0)</f>
        <v>1. Para el primer trimestre de 2021 se socializaron con los medios de comunicación  los siguientes comunicados de prensa:
a.  5 de enero: "Invima otorga la primera Autorización Sanitaria de Uso de Emergencia - ASUE, para vacunas contra COVID-19,     https://consultorsalud.com/vacuna-de-pfizer-es-autorizada-en-colombia/ . Tambbien es publicado en nuestro portal web   https://n9.cl/nbl85
b.  23 de febrero: "Colombia con luz verde para exportar carne a Qatar"  https://www.portafolio.co/economia/colombia-con-luz-verde-para-exportar-carne-a-qatar-549400   tambien se publico en nuestr portl web https://n9.cl/7kuxd
c.   25 de marzo: "Invima otorga Autorización de Uso de Emergencia – ASUE, para vacuna desarrollada por la farmacéutica Janssen"  https://consultorsalud.com/uso-de-emergencia-de-la-vacuna-de-janssen/ y tambien fue publicado en nuestro portal web https://n9.cl/hykem.
2. N/A
3. N/A</v>
      </c>
      <c r="P15" s="36" t="str">
        <f>+VLOOKUP($D15,'[11]Dirección General'!$A$7:$BD$17,P$11,0)</f>
        <v>1. Para el segundo trimestre de 2021 se remitió a los medios de comunicación los siguientes comunicados de prensa:
a. 8 de abril, "Invima solicitó información sobre efectos adversos de la vacuna AstraZeneca"  https://www.rcnradio.com/salud/invima-solicito-informacion-sobre-efectos-adversos-de-la-vacuna-astrazeneca.
b. 16 de abril, "Invima otorga la primera Autorización Sanitaria de Uso de Emergencia - ASUE, para vacunas contra COVID-19,     https://consultorsalud.com/vacuna-de-pfizer-es-autorizada-en-colombia/ . Publicado también en nuestro portal web   https://n9.cl/nbl85
c. 24 de junio, "Invima aprueba vacunación de mayores de 12 años con la vacuna de Pfizer"  https://www.semana.com/nacion/articulo/invima-aprueba-vacunacion-de-mayores-de-12-anos-con-la-vacuna-de-pfizer/202125/
2. N/A
3. N/A</v>
      </c>
      <c r="Q15" s="36" t="str">
        <f>+VLOOKUP($D15,'[11]Dirección General'!$A$7:$BD$17,Q$11,0)</f>
        <v>1. Resultados Alcanzados a la fecha
a. 27 de agosto de 2021, Vacunación COVID: ¿Qué pasa con la ampliación de tiempos en las dosis? "Dese el Invima se aprobó el ampliamiento de plazos en las vacunas de Moderna" https://caracol.com.co/programa/2021/08/27/6am_hoy_por_hoy/1630069408_396944.html
  * 27 de agosto de 2021, Antecedentes dicen que es seguro ampliar intervalos de vacuna de Moderna: director del Invima "El plazo entre la primera y segunda dosis de la vacuna de Moderna se puede extender hasta los 84 días" https://www.bluradio.com/salud/vacunacion-contra-el-covid-19/antecedentes-dicen-que-es-seguro-ampliar-intervalos-de-vacuna-de-moderna-director-del-invima
b. 8 de eptiembre de 2021, ¿Son legales los productos a base de hoja de coca que se venden en el país? "El Invima aclaró varias dudas sobre la comercialización de productos medicinales que se fabrican a partir de esta planta". https://www.wradio.com.co/noticias/actualidad/son-legales-los-productos-a-base-de-hoja-de-coca-que-se-venden-en-el-pais/20210908/nota/4163810.aspx
2. N/A
3. N/A</v>
      </c>
      <c r="R15" s="43"/>
      <c r="S15"/>
      <c r="T15"/>
      <c r="U15"/>
      <c r="V15"/>
      <c r="W15" s="44"/>
      <c r="X15" s="44"/>
    </row>
    <row r="16" spans="1:32" ht="78.75" x14ac:dyDescent="0.25">
      <c r="A16" s="28" t="e">
        <f>+VLOOKUP($D16,'[11]Dirección General'!$A$7:$BD$17,A$11,0)</f>
        <v>#VALUE!</v>
      </c>
      <c r="B16" s="28" t="str">
        <f t="shared" si="0"/>
        <v>1</v>
      </c>
      <c r="C16" s="28" t="str">
        <f t="shared" si="1"/>
        <v>1</v>
      </c>
      <c r="D16" s="30" t="s">
        <v>31</v>
      </c>
      <c r="E16" s="29" t="str">
        <f>+VLOOKUP($D16,'[11]POA-2021'!$B$9:$E$252,2,0)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 s="30" t="str">
        <f>+VLOOKUP($D16,'[11]POA-2021'!$B$9:$E$252,3,0)</f>
        <v>Estatus Sanitario</v>
      </c>
      <c r="G16" s="29" t="str">
        <f>+VLOOKUP($D16,'[11]POA-2021'!$B$9:$E$252,4,0)</f>
        <v>1 Fortalecer  la inspección, vigilancia y control de los productos competencia del Invima</v>
      </c>
      <c r="H16" s="31" t="str">
        <f>+VLOOKUP($D16,'[11]Dirección General'!$A$7:$BD$17,H$11,0)</f>
        <v xml:space="preserve">1 Fortalecimiento  de la inspección  vigilancia y control de los productos competencia del Invima </v>
      </c>
      <c r="I16" s="31" t="str">
        <f>+VLOOKUP($D16,'[11]Dirección General'!$A$7:$BD$17,I$11,0)</f>
        <v>Dirección General</v>
      </c>
      <c r="J16" s="31" t="str">
        <f>+VLOOKUP($D16,'[11]Dirección General'!$A$7:$BD$17,J$11,0)</f>
        <v>Realizar visitas virtuales a estudiantes universitarios sobre temas relacionados con la educación sanitaria</v>
      </c>
      <c r="K16" s="31" t="str">
        <f>+VLOOKUP($D16,'[11]Dirección General'!$A$7:$BD$17,K$11,0)</f>
        <v xml:space="preserve">Dar a conocer a los estudiantes universitarios los procesos que se adelantan para proteger y promover la inocuidad de los productos competencia del Invima </v>
      </c>
      <c r="L16" s="84">
        <f>+VLOOKUP($D16,'[11]Dirección General'!$A$7:$BD$17,L$11,0)</f>
        <v>40</v>
      </c>
      <c r="M16" s="84">
        <f>+VLOOKUP($D16,'[11]Dirección General'!$A$7:$BD$17,M$11,0)</f>
        <v>20</v>
      </c>
      <c r="N16" s="32">
        <f>+VLOOKUP($D16,'[11]Dirección General'!$A$7:$BD$17,N$11,0)</f>
        <v>0.5</v>
      </c>
      <c r="O16" s="36" t="str">
        <f>+VLOOKUP($D16,'[11]Dirección General'!$A$7:$BD$17,O$11,0)</f>
        <v>1. Para el primer trimestre se encuentran preproducción y producción los videos de los laboratorios faltantes.
2. Debido a medidas sanitarias implementadas por el COVID-19, se han presentado restricciones en el ingreso a los laboratorios  para grabar los videos 
3. Realizar un cronograma para coordinar las grabaciones restantes, contando con el apoyo del Grupo de Laboratorios</v>
      </c>
      <c r="P16" s="36" t="str">
        <f>+VLOOKUP($D16,'[11]Dirección General'!$A$7:$BD$17,P$11,0)</f>
        <v>1. Durante este trimestre se lleva a cabo la preproducción y producción de los videos restantes de los laboratorios del Instituto.
2. Debido a la alerta sanitaria por covid-19, se han presentado restricciones para el ingreso a los laboratorios para realizar la grabación del material audiovisual 
3. Actualizar periódicamente el cronograma de trabajo para las grabaciones restantes, según la disponibilidad reportada por el área de laboratorios</v>
      </c>
      <c r="Q16" s="36" t="str">
        <f>+VLOOKUP($D16,'[11]Dirección General'!$A$7:$BD$17,Q$11,0)</f>
        <v>1. en el mes de septiembre se hizo el envio de la initación a la universidades para participar en el recorrido virtualde los laboratorios del invima, en el siguiente trimestre seran socializados los videos a las universidades que manifiesten su deseo de participar en la actividad  
2. N/A  
3. N/A</v>
      </c>
      <c r="R16" s="43"/>
      <c r="S16"/>
      <c r="T16"/>
      <c r="U16"/>
      <c r="V16"/>
      <c r="W16" s="44"/>
      <c r="X16" s="44"/>
    </row>
    <row r="17" spans="1:24" ht="202.5" x14ac:dyDescent="0.25">
      <c r="A17" s="28" t="e">
        <f>+VLOOKUP($D17,'[11]Dirección General'!$A$7:$BD$17,A$11,0)</f>
        <v>#VALUE!</v>
      </c>
      <c r="B17" s="28" t="str">
        <f t="shared" si="0"/>
        <v>2</v>
      </c>
      <c r="C17" s="28" t="str">
        <f t="shared" si="1"/>
        <v>2</v>
      </c>
      <c r="D17" s="30" t="s">
        <v>32</v>
      </c>
      <c r="E17" s="29" t="str">
        <f>+VLOOKUP($D17,'[11]POA-2021'!$B$9:$E$252,2,0)</f>
        <v xml:space="preserve">2 Prestar servicios con estándares de calidad para afianzar la confianza de la población </v>
      </c>
      <c r="F17" s="30" t="str">
        <f>+VLOOKUP($D17,'[11]POA-2021'!$B$9:$E$252,3,0)</f>
        <v>Eficiencia</v>
      </c>
      <c r="G17" s="29" t="str">
        <f>+VLOOKUP($D17,'[11]POA-2021'!$B$9:$E$252,4,0)</f>
        <v>7  Mejorar los estándares de calidad de la entidad</v>
      </c>
      <c r="H17" s="31" t="str">
        <f>+VLOOKUP($D17,'[11]Dirección General'!$A$7:$BD$17,H$11,0)</f>
        <v>2 Mejoramiento de la calidad en los procesos y trámites de la entidad</v>
      </c>
      <c r="I17" s="31" t="str">
        <f>+VLOOKUP($D17,'[11]Dirección General'!$A$7:$BD$17,I$11,0)</f>
        <v>Dirección General</v>
      </c>
      <c r="J17" s="31" t="str">
        <f>+VLOOKUP($D17,'[11]Dirección General'!$A$7:$BD$17,J$11,0)</f>
        <v xml:space="preserve">Ejecutar el Plan de tratamiento de riesgos de seguridad y privacidad de la información </v>
      </c>
      <c r="K17" s="31" t="str">
        <f>+VLOOKUP($D17,'[11]Dirección General'!$A$7:$BD$17,K$11,0)</f>
        <v xml:space="preserve">Determinar el nivel de ejecución del plan de tratamiento de riesgos de seguridad y privacidad de la información  de acuerdo a la normatividad vigente </v>
      </c>
      <c r="L17" s="84">
        <f>+VLOOKUP($D17,'[11]Dirección General'!$A$7:$BD$17,L$11,0)</f>
        <v>1</v>
      </c>
      <c r="M17" s="84">
        <f>+VLOOKUP($D17,'[11]Dirección General'!$A$7:$BD$17,M$11,0)</f>
        <v>0.2</v>
      </c>
      <c r="N17" s="32">
        <f>+VLOOKUP($D17,'[11]Dirección General'!$A$7:$BD$17,N$11,0)</f>
        <v>0.2</v>
      </c>
      <c r="O17" s="36" t="str">
        <f>+VLOOKUP($D17,'[11]Dirección General'!$A$7:$BD$17,O$11,0)</f>
        <v>1. Reporte Semestral a  cargo de seguridad de la información Oficina Asesora de Planeación 
2. Inconvenientes presentados
3. Acciones de Mejora si aplican</v>
      </c>
      <c r="P17" s="36" t="str">
        <f>+VLOOKUP($D17,'[11]Dirección General'!$A$7:$BD$17,P$11,0)</f>
        <v xml:space="preserve">1. Resultados Alcanzados a la fecha: Para el primer semestre del año 2021, se ha avanzado en un 20% en la ejecución del Planta de tratamiento de riesgos de seguridad y privacidad de la información.
Se inicia con la revisión de requerimientos de la nueva guia del DAFP frente a la identificación de riesgos de seguridad de la información
Se realiza la revisión de dos riesgos de seguridad de la información de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
</v>
      </c>
      <c r="Q17" s="36" t="str">
        <f>+VLOOKUP($D17,'[11]Dirección General'!$A$7:$BD$17,Q$11,0)</f>
        <v>1. Resultados Alcanzados a la fecha
2. Inconvenientes presentados
3. Acciones de Mejora si aplican</v>
      </c>
      <c r="R17" s="43"/>
      <c r="S17"/>
      <c r="T17"/>
      <c r="U17"/>
      <c r="V17"/>
      <c r="W17" s="44"/>
      <c r="X17" s="44"/>
    </row>
    <row r="18" spans="1:24" ht="202.5" x14ac:dyDescent="0.2">
      <c r="A18" s="28" t="e">
        <f>+VLOOKUP($D18,'[11]Dirección General'!$A$7:$BD$17,A$11,0)</f>
        <v>#VALUE!</v>
      </c>
      <c r="B18" s="28" t="str">
        <f t="shared" si="0"/>
        <v>2</v>
      </c>
      <c r="C18" s="28" t="str">
        <f t="shared" si="1"/>
        <v>2</v>
      </c>
      <c r="D18" s="30" t="s">
        <v>33</v>
      </c>
      <c r="E18" s="29" t="str">
        <f>+VLOOKUP($D18,'[11]POA-2021'!$B$9:$E$252,2,0)</f>
        <v xml:space="preserve">2 Prestar servicios con estándares de calidad para afianzar la confianza de la población </v>
      </c>
      <c r="F18" s="30" t="str">
        <f>+VLOOKUP($D18,'[11]POA-2021'!$B$9:$E$252,3,0)</f>
        <v>Eficiencia</v>
      </c>
      <c r="G18" s="29" t="str">
        <f>+VLOOKUP($D18,'[11]POA-2021'!$B$9:$E$252,4,0)</f>
        <v>7  Mejorar los estándares de calidad de la entidad</v>
      </c>
      <c r="H18" s="31" t="str">
        <f>+VLOOKUP($D18,'[11]Dirección General'!$A$7:$BD$17,H$11,0)</f>
        <v>2 Mejoramiento de la calidad en los procesos y trámites de la entidad</v>
      </c>
      <c r="I18" s="31" t="str">
        <f>+VLOOKUP($D18,'[11]Dirección General'!$A$7:$BD$17,I$11,0)</f>
        <v>Dirección General</v>
      </c>
      <c r="J18" s="31" t="str">
        <f>+VLOOKUP($D18,'[11]Dirección General'!$A$7:$BD$17,J$11,0)</f>
        <v>Ejecutar el Plan de seguridad y privacidad de la información</v>
      </c>
      <c r="K18" s="31" t="str">
        <f>+VLOOKUP($D18,'[11]Dirección General'!$A$7:$BD$17,K$11,0)</f>
        <v>Determinar el nivel de ejecución del plan de seguridad y privacidad de la información de acuerdo a la normatividad vigente</v>
      </c>
      <c r="L18" s="84">
        <f>+VLOOKUP($D18,'[11]Dirección General'!$A$7:$BD$17,L$11,0)</f>
        <v>1</v>
      </c>
      <c r="M18" s="84">
        <f>+VLOOKUP($D18,'[11]Dirección General'!$A$7:$BD$17,M$11,0)</f>
        <v>0.5</v>
      </c>
      <c r="N18" s="32">
        <f>+VLOOKUP($D18,'[11]Dirección General'!$A$7:$BD$17,N$11,0)</f>
        <v>0.5</v>
      </c>
      <c r="O18" s="36" t="str">
        <f>+VLOOKUP($D18,'[11]Dirección General'!$A$7:$BD$17,O$11,0)</f>
        <v>1.  Reporte Semestral a  cargo de seguridad de la información Oficina Asesora de Planeación 
2. Inconvenientes presentados
3. Acciones de Mejora si aplican</v>
      </c>
      <c r="P18" s="36" t="str">
        <f>+VLOOKUP($D18,'[11]Dirección General'!$A$7:$BD$17,P$11,0)</f>
        <v>1. Resultados Alcanzados a la fecha:
Se ha avanzado con el seguimiento de cierre de brechas con el grupo de soporte tecnológico.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contrataci+on para evitar retrazos en las actividades propuestas del plan.</v>
      </c>
      <c r="Q18" s="36" t="str">
        <f>+VLOOKUP($D18,'[11]Dirección General'!$A$7:$BD$17,Q$11,0)</f>
        <v>1. Resultados Alcanzados a la fecha
2. Inconvenientes presentados
3. Acciones de Mejora si aplican</v>
      </c>
      <c r="R18" s="45"/>
    </row>
    <row r="19" spans="1:24" ht="382.5" x14ac:dyDescent="0.2">
      <c r="A19" s="28" t="e">
        <f>+VLOOKUP($D19,'[11]Dirección General'!$A$7:$BD$17,A$11,0)</f>
        <v>#VALUE!</v>
      </c>
      <c r="B19" s="28" t="str">
        <f t="shared" si="0"/>
        <v>4</v>
      </c>
      <c r="C19" s="28" t="str">
        <f t="shared" si="1"/>
        <v>5</v>
      </c>
      <c r="D19" s="30" t="s">
        <v>34</v>
      </c>
      <c r="E19" s="29" t="str">
        <f>+VLOOKUP($D19,'[11]POA-2021'!$B$9:$E$252,2,0)</f>
        <v>4 Contribuir a una Colombia legal y transparente mediante la implementación de acciones que mitiguen los efectos de la ilegalidad y la corrupción.</v>
      </c>
      <c r="F19" s="30" t="str">
        <f>+VLOOKUP($D19,'[11]POA-2021'!$B$9:$E$252,3,0)</f>
        <v>Transparencia</v>
      </c>
      <c r="G19" s="29" t="str">
        <f>+VLOOKUP($D19,'[11]POA-2021'!$B$9:$E$252,4,0)</f>
        <v xml:space="preserve">11 Implementar acciones de transparencia, participación ciudadana y rendición de cuentas para evitar la materialización de cualquier posible acto de corrupción </v>
      </c>
      <c r="H19" s="31" t="str">
        <f>+VLOOKUP($D19,'[11]Dirección General'!$A$7:$BD$17,H$11,0)</f>
        <v>5 Gestión de la transparencia, participación ciudadana, rendición de cuentas y lucha contra la ilegalidad</v>
      </c>
      <c r="I19" s="31" t="str">
        <f>+VLOOKUP($D19,'[11]Dirección General'!$A$7:$BD$17,I$11,0)</f>
        <v>Dirección General</v>
      </c>
      <c r="J19" s="31" t="str">
        <f>+VLOOKUP($D19,'[11]Dirección General'!$A$7:$BD$17,J$11,0)</f>
        <v>Ejecutar los componentes de "Iniciativas Adicionales"-"Rendición de cuentas"-"Mecanismos de Transparencia y Acceso de la Información" del plan anticorrupción y atención al ciudadano"</v>
      </c>
      <c r="K19" s="31" t="str">
        <f>+VLOOKUP($D19,'[11]Dirección General'!$A$7:$BD$17,K$11,0)</f>
        <v>Determinar el nivel de ejecución de las"Iniciativas Adicionales"-"Rendición de cuentas"-"Mecanismos de Transparencia y Acceso de la Información" del plan anticorrupción y atención al ciudadano". "Invima en la Regiones"</v>
      </c>
      <c r="L19" s="84">
        <f>+VLOOKUP($D19,'[11]Dirección General'!$A$7:$BD$17,L$11,0)</f>
        <v>10</v>
      </c>
      <c r="M19" s="84">
        <f>+VLOOKUP($D19,'[11]Dirección General'!$A$7:$BD$17,M$11,0)</f>
        <v>8</v>
      </c>
      <c r="N19" s="32">
        <f>+VLOOKUP($D19,'[11]Dirección General'!$A$7:$BD$17,N$11,0)</f>
        <v>0.8</v>
      </c>
      <c r="O19" s="36" t="str">
        <f>+VLOOKUP($D19,'[11]Dirección General'!$A$7:$BD$17,O$11,0)</f>
        <v>1. Para el primer trimestre de 2021 se han diseñado diferentes estrategias en el marco de rendición de cuentas para mantener informados a los residentes del territorio nacional de lo temas de competencia del Instituto.
a.  Comunicación permanente de las actividades desarrolladas por el instituto por medio de sus redes sociales, algunas de las publicaciones en redes institucionales con mas visitas: 
i. 24 de febrero de 2021  "El Ministerio de Salud Pública de Qatar otorgó autorización para la exportación de #CarneBovina colombiana a #Qatar " https://twitter.com/invimacolombia/status/1364589913979650050.
ii.  10 de marzo de 2021 " #Invima informa que el Servicio Agrícola y Ganadero – @sagchile autorizó a Colombia para la exportación de huevos aviares industrializados en conserva a ese país." https://twitter.com/invimacolombia/status/1369703705038163972 .
iii. 17 de marzo de 2021 "entrega de 64 registros sanitarios a emprendedores, micro, pequeñas y medianas empresas de la región, se hizo el lanzamiento oficial del contrato interadministrativo entre la Gobernación del Valle del Cauca". https://twitter.com/invimacolombia/status/1372236731567763459 
b. Se realizan publicaciones permanentes de  noticias y eventos institucionales del portal  web algunos ejemplos son:
i. 19 de febrero de 2021" Segundo taller virtual sobre la Decisión 833 de la CAN y reglamentación asociada"
https://www.invima.gov.co/segundo-taller-virtual-sobre-la-decision-833-de-la-can-y-reglamentacion-asociada.
ii. 24 de febrero de 2021 "Actualízate: Aspectos técnico-sanitarios de la Normatividad sanitaria vigente de la industria de Alimentos y bebidas https://www.invima.gov.co/actualizate-aspectos-tecnico-sanitarios-de-la-normatividad-sanitaria-vigente-de-la-industria-de-alimentos-y-bebidas.
iii. 18 de marzo de 2021 "Estándares de ejecución sanitaria para plantas especiales de beneficio de aves"
https://www.invima.gov.co/estandares-de-ejecucion-sanitaria-para-plantas-especiales-de-beneficio-de-aves-2021
2. N/A
3. N/A</v>
      </c>
      <c r="P19" s="36" t="str">
        <f>+VLOOKUP($D19,'[11]Dirección General'!$A$7:$BD$17,P$11,0)</f>
        <v>1. Se mantienen las estrategias diseñadas en el marco de la rendición de cuentas.
a.  Comunicación permanente de las actividades desarrolladas por el Instituto a través de sus redes sociales. 
Algunas de las publicaciones con mayor número de visitas: 
i. 17 de abril  "Te invitamos a participar del curso virtual sobre normatividad sanitaria para alimentos y bebidas" https://www.facebook.com/392908474103759/posts/4141774349217134 
ii.  26 de abril " #Invima no ha recibido ninguna solicitud para el otorgamiento de ASUE, por parte del fabricante de la vacuna #SputnikV o de su representante." https://twitter.com/invimacolombia/status/1386727740523618304
iii. 1 de junio Lanzamiento de campaña con Mercado Libre y Policia Nacional "No creas en falsas curas. Informarte, hace parte del tratamiento"  https://www.invima.gov.co/en/no-creas-en-falsas-curas-informarte-hace-parte-del-tratamiento-nueva-campana-entre-invima-mercado-libre-y-la-policia-nacional
iii. 27 de junio "La vacuna desarrollada por la farmacéutica Moderna Switzerland GmbH, ya cuenta con Autorización Sanitaria de Uso de Emergencia #ASUE por parte de Invima"  https://www.facebook.com/392908474103759/posts/4344565365604697
b. Publicación permanente de noticias y eventos institucionales en el portal web.
i. 34 noticias publicadas durante este periodo. https://www.invima.gov.co/en/web/guest/noticias-2021
ii. 8 eventos publicados https://www.invima.gov.co/en/web/guest/eventos-2021
c.  se realizaron dos  Facebook Live:  
04 de junio: aspectos mas importantes de la Decisión 833, reglamentación Andina para la producción de cosméticos   https://www.facebook.com/InvimaColombia/videos/224489299240124/
29 de junio: errores comunes en la publicidad de alimentos y bebidas https://www.facebook.com/InvimaColombia/videos/575365670512837/
2. N/A
3. N/A</v>
      </c>
      <c r="Q19" s="36" t="str">
        <f>+VLOOKUP($D19,'[11]Dirección General'!$A$7:$BD$17,Q$11,0)</f>
        <v>1. Para el terer trimestre de 2021, se mantiene la estrategia de rendición de cuentas permanente en la entidad y se desarrollaron las siguientes actividades:
a.  27 de agosto de 2021 se realiza el facebook live "¡Cómo sacarle provecho a los datos abiertos?" https://www.instagram.com/p/CS2hXoZpk4d/?utm_medium=copy_link
b. 28 de septiembre de 2021, Se realiza la Audiencia Pública de Rendición de Cuentas del Invima, trasmitida a través del canal público regional Canal Terece y todos los medios digitales del Instituto https://www.youtube.com/watch?v=lbRqxdvzI6U
c. 28 de septiembre se envia comunicado de prensa "Invima por Colombia: acciones para afrontar los efectos de la pandemia" https://www.invima.gov.co/en/web/guest/invima-por-colombia-acciones-para-afrontar-los-efectos-de-la-pandemia?redirect=%2Fen%2Fweb%2Fguest%2Finicio
2. N/A
3. N/A</v>
      </c>
      <c r="R19" s="45"/>
    </row>
    <row r="20" spans="1:24" ht="101.25" x14ac:dyDescent="0.2">
      <c r="A20" s="28" t="e">
        <f>+VLOOKUP($D20,'[11]Dirección General'!$A$7:$BD$17,A$11,0)</f>
        <v>#VALUE!</v>
      </c>
      <c r="B20" s="28" t="str">
        <f t="shared" si="0"/>
        <v>2</v>
      </c>
      <c r="C20" s="28" t="str">
        <f t="shared" si="1"/>
        <v>3</v>
      </c>
      <c r="D20" s="89" t="s">
        <v>35</v>
      </c>
      <c r="E20" s="29" t="str">
        <f>+VLOOKUP($D20,'[11]POA-2021'!$B$9:$E$252,2,0)</f>
        <v xml:space="preserve">2 Prestar servicios con estándares de calidad para afianzar la confianza de la población </v>
      </c>
      <c r="F20" s="30" t="str">
        <f>+VLOOKUP($D20,'[11]POA-2021'!$B$9:$E$252,3,0)</f>
        <v>Eficiencia</v>
      </c>
      <c r="G20" s="29" t="str">
        <f>+VLOOKUP($D20,'[11]POA-2021'!$B$9:$E$252,4,0)</f>
        <v>8 Fortalecer la gestión de los procesos administrativos y de apoyo de la Entidad</v>
      </c>
      <c r="H20" s="31" t="str">
        <f>+VLOOKUP($D20,'[11]Dirección General'!$A$7:$BD$17,H$11,0)</f>
        <v xml:space="preserve">3 Fortalecimiento institucional de la gestión administrativa y de apoyo del Invima </v>
      </c>
      <c r="I20" s="31" t="str">
        <f>+VLOOKUP($D20,'[11]Dirección General'!$A$7:$BD$17,I$11,0)</f>
        <v>Dirección General</v>
      </c>
      <c r="J20" s="31" t="str">
        <f>+VLOOKUP($D20,'[11]Dirección General'!$A$7:$BD$17,J$11,0)</f>
        <v>Ejecutar el 95%  de los recursos del presupuesto de invesión apropiado para la vigencia</v>
      </c>
      <c r="K20" s="31" t="str">
        <f>+VLOOKUP($D20,'[11]Dirección General'!$A$7:$BD$17,K$11,0)</f>
        <v>Cumplir con la ejecución del presupuesto de inversión apropiado a la dependencia de acuerdo a los lineamientos establecidos por la Oficina Asesora de Planeación</v>
      </c>
      <c r="L20" s="49">
        <f>+VLOOKUP($D20,'[11]Dirección General'!$A$7:$BD$17,L$11,0)</f>
        <v>1834479303.04</v>
      </c>
      <c r="M20" s="49">
        <f>+VLOOKUP($D20,'[11]Dirección General'!$A$7:$BD$17,M$11,0)</f>
        <v>0</v>
      </c>
      <c r="N20" s="32">
        <f>+VLOOKUP($D20,'[11]Dirección General'!$A$7:$BD$17,N$11,0)</f>
        <v>0</v>
      </c>
      <c r="O20" s="36" t="str">
        <f>+VLOOKUP($D20,'[11]Dirección General'!$A$7:$BD$17,O$11,0)</f>
        <v>1. Para el primer timestre del año los procesos contractuales se encuentran en la elaboración de los estudios previos 
2. N/A
3. N/A</v>
      </c>
      <c r="P20" s="36" t="str">
        <f>+VLOOKUP($D20,'[11]Dirección General'!$A$7:$BD$17,P$11,0)</f>
        <v>1. Proceso contractual radicado con número de ticket 3042, actualmente en trámite para adjudicación. Los demás procesos contractuales se encuentran en la fase de elaboración de estudios previos 
2. N/A
3. N/A</v>
      </c>
      <c r="Q20" s="36" t="str">
        <f>+VLOOKUP($D20,'[11]Dirección General'!$A$7:$BD$17,Q$11,0)</f>
        <v>1. Para el tercer trimestre de 2021 se lleva a cabo la siguiente ejecución presupuestal:
a. El 3 de agosto de 2021, se firma acta de inicio del contrato No. 625 de 2021, cuyo objeto es PRESTAR LOS SERVICIOS DE PREPRODUCCIÓN, PRODUCCIÓN, POSTPRODUCCIÓN Y EMISIÓN, POR EL CANAL REGIONAL DE TELEVISIÓN CANAL TRECE Y EN FRANJA DAY TIME, DE LA RENDICIÓN DE CUENTAS (VIGENCIA 2020) DEL INSTITUTO NACIONAL DE VIGILANCIA DE MEDICAMENTOS Y ALIMENTOS – INVIMA.
b. Se encuentra en tramite el proceso contractual para el desarrollo de una campaña de educación sanitaria para la vigencia 2021, en proceso de selección en la plataforma SECOP II
2. N/A
3. N/A</v>
      </c>
      <c r="R20" s="45"/>
    </row>
    <row r="21" spans="1:24" ht="360" x14ac:dyDescent="0.2">
      <c r="A21" s="28" t="e">
        <f>+VLOOKUP($D21,'[11]Secretaría General'!$A$7:$BE$29,A$11,0)</f>
        <v>#VALUE!</v>
      </c>
      <c r="B21" s="28" t="str">
        <f t="shared" si="0"/>
        <v>3</v>
      </c>
      <c r="C21" s="28" t="str">
        <f t="shared" si="1"/>
        <v>4</v>
      </c>
      <c r="D21" s="89" t="s">
        <v>36</v>
      </c>
      <c r="E21" s="29" t="str">
        <f>+VLOOKUP($D21,'[11]POA-2021'!$B$9:$E$252,2,0)</f>
        <v>3 Fortalecer la gestión del conocimiento, capacidades y competencias de los servidores públicos de la institución.</v>
      </c>
      <c r="F21" s="30" t="str">
        <f>+VLOOKUP($D21,'[11]POA-2021'!$B$9:$E$252,3,0)</f>
        <v>Eficiencia</v>
      </c>
      <c r="G21" s="29" t="str">
        <f>+VLOOKUP($D21,'[11]POA-2021'!$B$9:$E$252,4,0)</f>
        <v>10 Fortalecer la generación de conocimiento producto de las acciones misionales que sirva de insumo para la toma de decisiones de los actores internos y externos de la institución</v>
      </c>
      <c r="H21" s="31" t="str">
        <f>+VLOOKUP($D21,'[11]Secretaría General'!$A$7:$BE$29,H$11,0)</f>
        <v>4 Desarrollo y promulgación del conocimiento institucional</v>
      </c>
      <c r="I21" s="31" t="str">
        <f>+VLOOKUP($D21,'[11]Secretaría General'!$A$7:$BE$29,I$11,0)</f>
        <v>Secretaría General</v>
      </c>
      <c r="J21" s="31" t="str">
        <f>+VLOOKUP($D21,'[11]Secretaría General'!$A$7:$BE$29,J$11,0)</f>
        <v>Diseñar y ejecutar el Plan Institucional de Formación y Capacitación por Competencias</v>
      </c>
      <c r="K21" s="31" t="str">
        <f>+VLOOKUP($D21,'[11]Secretaría General'!$A$7:$BE$29,K$11,0)</f>
        <v>Fortalecer las competencias de los Servidores Publicos del Instituto PIFC</v>
      </c>
      <c r="L21" s="84">
        <f>+VLOOKUP($D21,'[11]Secretaría General'!$A$7:$BE$29,L$11,0)</f>
        <v>8</v>
      </c>
      <c r="M21" s="84">
        <f>+VLOOKUP($D21,'[11]Secretaría General'!$A$7:$BE$29,M$11,0)</f>
        <v>8</v>
      </c>
      <c r="N21" s="32">
        <f>+VLOOKUP($D21,'[11]Secretaría General'!$A$7:$BE$29,N$11,0)</f>
        <v>1</v>
      </c>
      <c r="O21" s="36" t="str">
        <f>+VLOOKUP($D21,'[11]Secretaría General'!$A$7:$BE$29,O$11,0)</f>
        <v>1. Resultados Alcanzados a la fecha:
Durante el primer trimestre del año, se elaboró el Plan Institucional de Formación y Capacitación por Competencias, adoptado bajo la Resolucion  2021001977 del 26 de Enero de 2021  "Por la cual se adopta el Plan Institucional de Formacion y Capacitacion por Competencias para los servidores publicos del Instituto Nacional de Vigilancia e Medicamentos y Alimentos Invima". 
Por otro lado, se realizo la gestion, para el desarrollo de los siguientes temas relacionados en el  Plan de Capacitación a costo cero: 
Bilinguismo
Acoso Laboral 
Prevención y gestiòn del estrés 
Innovacion y experimentacion en el sector publico
Lenguaje Claro
Integridad, transparencia y lucha contra la corrupciòn 
2. Inconvenientes presentados: No se presento ningun inconveniente. 
3. Acciones de Mejora si aplica: NA</v>
      </c>
      <c r="P21" s="36" t="str">
        <f>+VLOOKUP($D21,'[11]Secretaría General'!$A$7:$BE$29,P$11,0)</f>
        <v>1. Resultados Alcanzados a la fecha:
Para el segundo trimestre del presente año, se diò cumplimiento al Indicador, por medio de la elaboracion del Plan Institucional de Formación y Capacitación por Competencias, adoptado bajo la Resolucion  No. 2021001977 del 26 de Enero de 2021  "Por la cual se adopta el Plan Institucional de Formacion y Capacitacion por Competencias para los servidores publicos del Instituto Nacional de Vigilancia de Medicamentos y Alimentos Invima". 
Por otro lado, se realizo la gestión para el desarrollo de los siguientes temas relacionados en el  Plan de Capacitaciòn, asi: 
* BilinguismoEnglish dot Works (ejecutado)
* Acoso Laboral 
* Prevención y gestiòn del estres 
* Innovacion y experimentacion en el sector publico (ejecutado)
* Lenguaje Claro
* Integridad, transparencia y lucha contra la corrupciòn
* Curso de Evalución y Evidencia (ejecutado)
2. Inconvenientes presentados:
No se presento ningun inconveniente. 
3. Acciones de Mejora si aplica: 
NA</v>
      </c>
      <c r="Q21" s="36" t="str">
        <f>+VLOOKUP($D21,'[11]Secretaría General'!$A$7:$BE$29,Q$11,0)</f>
        <v xml:space="preserve">1. Resultados Alcanzados a la fecha:
Para el  tercer trimestre del presente año, se dio cumplimiento al Indicador por medio del desarrollo de los siguientes temas relacionados en el  Plan de Capacitación, así: 
- Seguridad  y Privacidad de la Información (Ejecutado)
- Supervisión de Contratos / Contratación estatal -Esap (Ejecutado)
- Excel Intermedio (Ejecutado)                 
- Curso de Gestión Documental,  Marcos de Referencia y Elementos de Clasificación  Documental (Ejecutado)                
- Estadística-Norma Técnica de la Calidad Estadística y Taller de diseño, construcción e interpretación de indicadores (Ejecutado)                   
Así mismo, se realizó la gestión frente al desarrollo de los siguientes temas: 
-- Supervisión De Contratos 
- Actualización MIPG
- Curso De Creatividad Para La Solucion De Conflictos Laborales
- Curso Virtual De Integridad, Transparencia Y Lucha Contra La Corrupción
- Curso De Prevención Y Gestión De Estrés  
- Servicio Integral Al Ciudadano  
- Supervisión De Contratos  
- 4 Etapa De Bilingüismo English Dot Work  
- Toxicología Y Seguridad Alimentaria  
- 5 Etapa De Bilingüismo English Dot Work  
- Evaluación Ex-Post De La Regulación
2. Inconvenientes presentados:
No se presentó ningún inconveniente. 
3. Acciones de Mejora si aplica: 
NA
</v>
      </c>
      <c r="R21" s="45"/>
    </row>
    <row r="22" spans="1:24" ht="281.25" x14ac:dyDescent="0.2">
      <c r="A22" s="28" t="e">
        <f>+VLOOKUP($D22,'[11]Secretaría General'!$A$7:$BE$29,A$11,0)</f>
        <v>#VALUE!</v>
      </c>
      <c r="B22" s="28" t="str">
        <f t="shared" si="0"/>
        <v>3</v>
      </c>
      <c r="C22" s="28" t="str">
        <f t="shared" si="1"/>
        <v>4</v>
      </c>
      <c r="D22" s="89" t="s">
        <v>37</v>
      </c>
      <c r="E22" s="29" t="str">
        <f>+VLOOKUP($D22,'[11]POA-2021'!$B$9:$E$252,2,0)</f>
        <v>3 Fortalecer la gestión del conocimiento, capacidades y competencias de los servidores públicos de la institución.</v>
      </c>
      <c r="F22" s="30" t="str">
        <f>+VLOOKUP($D22,'[11]POA-2021'!$B$9:$E$252,3,0)</f>
        <v>Eficiencia</v>
      </c>
      <c r="G22" s="29" t="str">
        <f>+VLOOKUP($D22,'[11]POA-2021'!$B$9:$E$252,4,0)</f>
        <v>10 Fortalecer la generación de conocimiento producto de las acciones misionales que sirva de insumo para la toma de decisiones de los actores internos y externos de la institución</v>
      </c>
      <c r="H22" s="31" t="str">
        <f>+VLOOKUP($D22,'[11]Secretaría General'!$A$7:$BE$29,H$11,0)</f>
        <v>4 Desarrollo y promulgación del conocimiento institucional</v>
      </c>
      <c r="I22" s="31" t="str">
        <f>+VLOOKUP($D22,'[11]Secretaría General'!$A$7:$BE$29,I$11,0)</f>
        <v>Secretaría General</v>
      </c>
      <c r="J22" s="31" t="str">
        <f>+VLOOKUP($D22,'[11]Secretaría General'!$A$7:$BE$29,J$11,0)</f>
        <v xml:space="preserve">Ejecutar el Plan de Capacitacion acorde a la malla curricular e temas misionales y de apoyo </v>
      </c>
      <c r="K22" s="31" t="str">
        <f>+VLOOKUP($D22,'[11]Secretaría General'!$A$7:$BE$29,K$11,0)</f>
        <v>Fortalecer las competencias de los servidores Publicos del Invima</v>
      </c>
      <c r="L22" s="84">
        <f>+VLOOKUP($D22,'[11]Secretaría General'!$A$7:$BE$29,L$11,0)</f>
        <v>250</v>
      </c>
      <c r="M22" s="84">
        <f>+VLOOKUP($D22,'[11]Secretaría General'!$A$7:$BE$29,M$11,0)</f>
        <v>0</v>
      </c>
      <c r="N22" s="32">
        <f>+VLOOKUP($D22,'[11]Secretaría General'!$A$7:$BE$29,N$11,0)</f>
        <v>0</v>
      </c>
      <c r="O22" s="36" t="str">
        <f>+VLOOKUP($D22,'[11]Secretaría General'!$A$7:$BE$29,O$11,0)</f>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
2. Inconvenientes presentados:No se presento ningun inconveniente. 
3. Acciones de Mejora: Noaplican</v>
      </c>
      <c r="P22" s="36" t="str">
        <f>+VLOOKUP($D22,'[11]Secretaría General'!$A$7:$BE$29,P$11,0)</f>
        <v>1. Resultados alcanzados a la fecha:
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 Materiales de empaque, envase y Rotulado de Alimentos
• Bancos de Sangre
• Fortalecimiento de competencias para auditores internos
• Cannabis Medicinal
• Metodología para la Validación y verificación microbiológica -Poes
• Entrenamiento teórico en Espectroscopia Infrarroja con enfoque en análisis de polimorfos 
• Un (1) Entrenamiento Teórico-Práctico en Metrología, validación y/o verificación de métodos analíticos y estimación de incertidumbre. 
• Un (1) Entrenamiento Teórico-Práctico en Bioestadística
2. Inconvenientes presentados:
No se presento ningun inconveniente. 
3. Acciones de Mejora: 
Noaplican</v>
      </c>
      <c r="Q22" s="36" t="str">
        <f>+VLOOKUP($D22,'[11]Secretaría General'!$A$7:$BE$29,Q$11,0)</f>
        <v xml:space="preserve">1. Resultados alcanzados a la fecha:
Durante el tercer trimestre del año, se realizó la gestión (estudios previos) para el desarrollo de las siguientes actividades:
- Fundamentos en ITIL 4                                                                                                   
- Damabok 2
- Capacitación Sindical
2. Inconvenientes presentados: 
No aplica
3. Acciones de Mejora: 
No aplica
</v>
      </c>
      <c r="R22" s="45"/>
    </row>
    <row r="23" spans="1:24" ht="202.5" x14ac:dyDescent="0.2">
      <c r="A23" s="28" t="e">
        <f>+VLOOKUP($D23,'[11]Secretaría General'!$A$7:$BE$29,A$11,0)</f>
        <v>#VALUE!</v>
      </c>
      <c r="B23" s="28" t="str">
        <f t="shared" si="0"/>
        <v>3</v>
      </c>
      <c r="C23" s="28" t="str">
        <f t="shared" si="1"/>
        <v>4</v>
      </c>
      <c r="D23" s="89" t="s">
        <v>38</v>
      </c>
      <c r="E23" s="29" t="str">
        <f>+VLOOKUP($D23,'[11]POA-2021'!$B$9:$E$252,2,0)</f>
        <v>3 Fortalecer la gestión del conocimiento, capacidades y competencias de los servidores públicos de la institución.</v>
      </c>
      <c r="F23" s="30" t="str">
        <f>+VLOOKUP($D23,'[11]POA-2021'!$B$9:$E$252,3,0)</f>
        <v>Eficiencia</v>
      </c>
      <c r="G23" s="29" t="str">
        <f>+VLOOKUP($D23,'[11]POA-2021'!$B$9:$E$252,4,0)</f>
        <v>10 Fortalecer la generación de conocimiento producto de las acciones misionales que sirva de insumo para la toma de decisiones de los actores internos y externos de la institución</v>
      </c>
      <c r="H23" s="31" t="str">
        <f>+VLOOKUP($D23,'[11]Secretaría General'!$A$7:$BE$29,H$11,0)</f>
        <v>4 Desarrollo y promulgación del conocimiento institucional</v>
      </c>
      <c r="I23" s="31" t="str">
        <f>+VLOOKUP($D23,'[11]Secretaría General'!$A$7:$BE$29,I$11,0)</f>
        <v>Secretaría General</v>
      </c>
      <c r="J23" s="31" t="str">
        <f>+VLOOKUP($D23,'[11]Secretaría General'!$A$7:$BE$29,J$11,0)</f>
        <v>Ejecutar el Plan de Capacitación acorde a la malla curricular en temas Misionales y de apoyo</v>
      </c>
      <c r="K23" s="31" t="str">
        <f>+VLOOKUP($D23,'[11]Secretaría General'!$A$7:$BE$29,K$11,0)</f>
        <v xml:space="preserve">
Fortalecer las competencias de los Inspectores del Invima
</v>
      </c>
      <c r="L23" s="84">
        <f>+VLOOKUP($D23,'[11]Secretaría General'!$A$7:$BE$29,L$11,0)</f>
        <v>520</v>
      </c>
      <c r="M23" s="84">
        <f>+VLOOKUP($D23,'[11]Secretaría General'!$A$7:$BE$29,M$11,0)</f>
        <v>0</v>
      </c>
      <c r="N23" s="32">
        <f>+VLOOKUP($D23,'[11]Secretaría General'!$A$7:$BE$29,N$11,0)</f>
        <v>0</v>
      </c>
      <c r="O23" s="36" t="str">
        <f>+VLOOKUP($D23,'[11]Secretaría General'!$A$7:$BE$29,O$11,0)</f>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presentados:No se presento ningun inconveniente. 
3. Acciones de Mejora: Noaplican</v>
      </c>
      <c r="P23" s="36" t="str">
        <f>+VLOOKUP($D23,'[11]Secretaría General'!$A$7:$BE$29,P$11,0)</f>
        <v>1. Resultados alcanzados a la fecha:
Durante el segundo trimestre del año, se realizaron las siguientes actividades para la ejecución del indicador en el II semestre: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
2. Inconvenientes presentados:
No se presento ningun inconveniente. 
3. Acciones de Mejora: 
No aplican</v>
      </c>
      <c r="Q23" s="36" t="str">
        <f>+VLOOKUP($D23,'[11]Secretaría General'!$A$7:$BE$29,Q$11,0)</f>
        <v xml:space="preserve">1. Resultados alcanzados a la fecha:
Durante el tercer trimestre del año, se realizaron actividades de elaboración de estudios previos, para dar cumplimiento al indicador de formación en los siguientes temas con la universidad de Antioquia:
 - Materiales de Empaque, Envasado Rotulado y Vida útil de los alimentos
- Bancos de Sangre
- Metodología para validación y verificación microbiológica de POES
- Entrenamiento en Cannabis Medicinal, generalidades panorama mundial y nacional
- Entrenamiento teórico en Espectroscopia Infrarroja con enfoque en análisis de polimorfos
- Entrenamiento Teórico-Práctico en Metrología, validación y/o verificación de métodos analíticos y estimación de incertidumbre
- Entrenamiento Teórico-Práctico en Bioestadística, cartas control y regla de la decisión
2. Inconvenientes presentados: NA
3. Acciones de Mejora: NA
</v>
      </c>
      <c r="R23" s="45"/>
    </row>
    <row r="24" spans="1:24" ht="191.25" x14ac:dyDescent="0.2">
      <c r="A24" s="28" t="e">
        <f>+VLOOKUP($D24,'[11]Secretaría General'!$A$7:$BE$29,A$11,0)</f>
        <v>#VALUE!</v>
      </c>
      <c r="B24" s="28" t="str">
        <f t="shared" si="0"/>
        <v>3</v>
      </c>
      <c r="C24" s="28" t="str">
        <f t="shared" si="1"/>
        <v>4</v>
      </c>
      <c r="D24" s="89" t="s">
        <v>39</v>
      </c>
      <c r="E24" s="29" t="str">
        <f>+VLOOKUP($D24,'[11]POA-2021'!$B$9:$E$252,2,0)</f>
        <v>3 Fortalecer la gestión del conocimiento, capacidades y competencias de los servidores públicos de la institución.</v>
      </c>
      <c r="F24" s="30" t="str">
        <f>+VLOOKUP($D24,'[11]POA-2021'!$B$9:$E$252,3,0)</f>
        <v>Eficiencia</v>
      </c>
      <c r="G24" s="29" t="str">
        <f>+VLOOKUP($D24,'[11]POA-2021'!$B$9:$E$252,4,0)</f>
        <v>10 Fortalecer la generación de conocimiento producto de las acciones misionales que sirva de insumo para la toma de decisiones de los actores internos y externos de la institución</v>
      </c>
      <c r="H24" s="31" t="str">
        <f>+VLOOKUP($D24,'[11]Secretaría General'!$A$7:$BE$29,H$11,0)</f>
        <v>4 Desarrollo y promulgación del conocimiento institucional</v>
      </c>
      <c r="I24" s="31" t="str">
        <f>+VLOOKUP($D24,'[11]Secretaría General'!$A$7:$BE$29,I$11,0)</f>
        <v>Secretaría General</v>
      </c>
      <c r="J24" s="31" t="str">
        <f>+VLOOKUP($D24,'[11]Secretaría General'!$A$7:$BE$29,J$11,0)</f>
        <v>Ejecutar el Plan de Capacitación acorde a la malla curricular en temas Misionales y de apoyo</v>
      </c>
      <c r="K24" s="31" t="str">
        <f>+VLOOKUP($D24,'[11]Secretaría General'!$A$7:$BE$29,K$11,0)</f>
        <v>Fortalecer las competencias de los Inspectores en temas misionales</v>
      </c>
      <c r="L24" s="84">
        <f>+VLOOKUP($D24,'[11]Secretaría General'!$A$7:$BE$29,L$11,0)</f>
        <v>10</v>
      </c>
      <c r="M24" s="84">
        <f>+VLOOKUP($D24,'[11]Secretaría General'!$A$7:$BE$29,M$11,0)</f>
        <v>0</v>
      </c>
      <c r="N24" s="32">
        <f>+VLOOKUP($D24,'[11]Secretaría General'!$A$7:$BE$29,N$11,0)</f>
        <v>0</v>
      </c>
      <c r="O24" s="36" t="str">
        <f>+VLOOKUP($D24,'[11]Secretaría General'!$A$7:$BE$29,O$11,0)</f>
        <v>1. Resultados alcanzados a la fecha:
Durante el primer trimestre del año, se consolidarón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 No se presento ningun inconveniente. 
. Acciones de Mejora: No aplican.</v>
      </c>
      <c r="P24" s="36" t="str">
        <f>+VLOOKUP($D24,'[11]Secretaría General'!$A$7:$BE$29,P$11,0)</f>
        <v>1. Resultados alcanzados a la fecha:
Durante el segundo trimestre del año, se realizaron las siguientes actividades para la ejecución del indicador en el II semestre:
*Se realizó con la universidad de Antioquia la solicitud de la propuesta económica, así mismo se solicitó ajustes que fueran más convenientes para la misionalidad de la Entidad. La malla curricular se encuentra en el proceso de elaboración de estudios previos.
2. Inconvenientes presentado:
 No se presento ningun inconveniente. 
3. Acciones de Mejora:
 No aplican.</v>
      </c>
      <c r="Q24" s="36" t="str">
        <f>+VLOOKUP($D24,'[11]Secretaría General'!$A$7:$BE$29,Q$11,0)</f>
        <v xml:space="preserve">1, Resultados alcanzados a la fecha:
Durante el tercer trimestre del año se realizaron las siguientes actividades para la ejecución del indicador:
-Se gestionó el contrato para la capacitación de “Habilidades directivas en el entorno digital y supervisión de Teletrabajo”  para 50 servidores públicos.
- Se realizó la asignación del contrato para la capacitación de “Fortalecimiento de hallazgos en materia de auditorías” y la capacitación de “Seguridad de la información y protección de datos”.
2. Inconvenientes presentados: 
NA
3. Acciones de Mejora: 
No aplican
</v>
      </c>
      <c r="R24" s="45"/>
    </row>
    <row r="25" spans="1:24" ht="191.25" x14ac:dyDescent="0.2">
      <c r="A25" s="28" t="e">
        <f>+VLOOKUP($D25,'[11]Secretaría General'!$A$7:$BE$29,A$11,0)</f>
        <v>#VALUE!</v>
      </c>
      <c r="B25" s="28" t="str">
        <f t="shared" si="0"/>
        <v>3</v>
      </c>
      <c r="C25" s="28" t="str">
        <f t="shared" si="1"/>
        <v>4</v>
      </c>
      <c r="D25" s="89" t="s">
        <v>40</v>
      </c>
      <c r="E25" s="29" t="str">
        <f>+VLOOKUP($D25,'[11]POA-2021'!$B$9:$E$252,2,0)</f>
        <v>3 Fortalecer la gestión del conocimiento, capacidades y competencias de los servidores públicos de la institución.</v>
      </c>
      <c r="F25" s="30" t="str">
        <f>+VLOOKUP($D25,'[11]POA-2021'!$B$9:$E$252,3,0)</f>
        <v>Eficiencia</v>
      </c>
      <c r="G25" s="29" t="str">
        <f>+VLOOKUP($D25,'[11]POA-2021'!$B$9:$E$252,4,0)</f>
        <v>10 Fortalecer la generación de conocimiento producto de las acciones misionales que sirva de insumo para la toma de decisiones de los actores internos y externos de la institución</v>
      </c>
      <c r="H25" s="31" t="str">
        <f>+VLOOKUP($D25,'[11]Secretaría General'!$A$7:$BE$29,H$11,0)</f>
        <v>4 Desarrollo y promulgación del conocimiento institucional</v>
      </c>
      <c r="I25" s="31" t="str">
        <f>+VLOOKUP($D25,'[11]Secretaría General'!$A$7:$BE$29,I$11,0)</f>
        <v>Secretaría General</v>
      </c>
      <c r="J25" s="31" t="str">
        <f>+VLOOKUP($D25,'[11]Secretaría General'!$A$7:$BE$29,J$11,0)</f>
        <v xml:space="preserve">Fortalecer el desarrollo del conocimiento y competencias tecnicas en los Servidores Públicos de Carrera Administrativa y/o de Libre Nombramiento y Remoción dentro del marco del Convenio ICETEX </v>
      </c>
      <c r="K25" s="31" t="str">
        <f>+VLOOKUP($D25,'[11]Secretaría General'!$A$7:$BE$29,K$11,0)</f>
        <v xml:space="preserve">Fortalecer el desarrollo del conocimiento y competencias tecnicas en los Servidores Públicos de Carrera Administrativa y/o de Libre Nombramiento y Remoción </v>
      </c>
      <c r="L25" s="84">
        <f>+VLOOKUP($D25,'[11]Secretaría General'!$A$7:$BE$29,L$11,0)</f>
        <v>60</v>
      </c>
      <c r="M25" s="84">
        <f>+VLOOKUP($D25,'[11]Secretaría General'!$A$7:$BE$29,M$11,0)</f>
        <v>38</v>
      </c>
      <c r="N25" s="32">
        <f>+VLOOKUP($D25,'[11]Secretaría General'!$A$7:$BE$29,N$11,0)</f>
        <v>0.6333333333333333</v>
      </c>
      <c r="O25" s="36" t="str">
        <f>+VLOOKUP($D25,'[11]Secretaría General'!$A$7:$BE$29,O$11,0)</f>
        <v>1. Resultados Alcanzados a la fecha
Mediante el crédito educativo fondo en administración No. 121861  INVIMA – ICETEX  los servidores publicos accedieron al beneficiario para cursar especialización, maestria y doctorado, toda vez que a la fecha se cuenta con  24 servidores publicos  con derechos de carrera administrativa que viene del año 2020 y los cuales cumplen con los requisitos para acceder al credito.
Para el primer trimestre del presente año, se esta realizando la gestion para nuecas aprobaciones.
2. Inconvenientes presentados: No se presentan inconvenientes
3. Acciones de Mejora: No aplican</v>
      </c>
      <c r="P25" s="36" t="str">
        <f>+VLOOKUP($D25,'[11]Secretaría General'!$A$7:$BE$29,P$11,0)</f>
        <v>1. Resultados Alcanzados a la fecha
Mediante el crédito educativo fondo en administración No. 121861  INVIMA – ICETEX  los servidores publicos accedieron al beneficiario para cursar especialización, maestria y doctorado, toda vez que a la fecha se cuenta con  48 servidores publicos  con derechos de carrera administrativa en el transcurso  y los cuales cumplieron con los requisitos para acceder al credito.
2. Inconvenientes presentados: 
No se presentan inconvenientes
3. Acciones de Mejora: 
Debido al incremento de servidores públicos en carrera administrativa producto de la provisión de vacantes de la convocatoria No. 428, el número de servidores públicos de carrera administrativa que cumplen los requisitos para acceder al beneficio de acceso a la educación formal a través del convenio Icetex, se incrementó en la presente vigencia. Por lo anterior, se solicitará modificar la meta de la acción POA  "Servidores Públicos apoyados" pasando de 14 a 60 servidores públicos beneficiados.</v>
      </c>
      <c r="Q25" s="36" t="str">
        <f>+VLOOKUP($D25,'[11]Secretaría General'!$A$7:$BE$29,Q$11,0)</f>
        <v xml:space="preserve">1. Resultados alcanzados a la fecha:
En el tercer trimestre del presente año, accedieron al beneficiario de Icetex, 14  servidores públicos, para pregrado, especialización, maestría y doctorado, con derechos de carrera administrativa  y los cuales cumplieron con los requisitos para acceder al crédito.
2. Inconvenientes presentados: 
No se presentan inconvenientes
3. Acciones de Mejora: 
N/A
</v>
      </c>
      <c r="R25" s="45"/>
    </row>
    <row r="26" spans="1:24" ht="213.75" x14ac:dyDescent="0.2">
      <c r="A26" s="28" t="e">
        <f>+VLOOKUP($D26,'[11]Secretaría General'!$A$7:$BE$29,A$11,0)</f>
        <v>#VALUE!</v>
      </c>
      <c r="B26" s="28" t="str">
        <f t="shared" si="0"/>
        <v>3</v>
      </c>
      <c r="C26" s="28" t="str">
        <f t="shared" si="1"/>
        <v>4</v>
      </c>
      <c r="D26" s="89" t="s">
        <v>41</v>
      </c>
      <c r="E26" s="29" t="str">
        <f>+VLOOKUP($D26,'[11]POA-2021'!$B$9:$E$252,2,0)</f>
        <v>3 Fortalecer la gestión del conocimiento, capacidades y competencias de los servidores públicos de la institución.</v>
      </c>
      <c r="F26" s="30" t="str">
        <f>+VLOOKUP($D26,'[11]POA-2021'!$B$9:$E$252,3,0)</f>
        <v>Eficiencia</v>
      </c>
      <c r="G26" s="29" t="str">
        <f>+VLOOKUP($D26,'[11]POA-2021'!$B$9:$E$252,4,0)</f>
        <v xml:space="preserve">9 Implementar acciones para el desarrollo de las aptitudes, habilidades y capacidades de los servidores públicos de la institución. </v>
      </c>
      <c r="H26" s="31" t="str">
        <f>+VLOOKUP($D26,'[11]Secretaría General'!$A$7:$BE$29,H$11,0)</f>
        <v>4 Desarrollo y promulgación del conocimiento institucional</v>
      </c>
      <c r="I26" s="31" t="str">
        <f>+VLOOKUP($D26,'[11]Secretaría General'!$A$7:$BE$29,I$11,0)</f>
        <v>Secretaría General</v>
      </c>
      <c r="J26" s="31" t="str">
        <f>+VLOOKUP($D26,'[11]Secretaría General'!$A$7:$BE$29,J$11,0)</f>
        <v>Diseñar y ejecutar el Sistema de Estímulos</v>
      </c>
      <c r="K26" s="31" t="str">
        <f>+VLOOKUP($D26,'[11]Secretaría General'!$A$7:$BE$29,K$11,0)</f>
        <v xml:space="preserve"> Fortalecer la calidad de vida del Servidor Publico a nivel laboral, personal y familiar, asociadas al Clima Organizacional.</v>
      </c>
      <c r="L26" s="84">
        <f>+VLOOKUP($D26,'[11]Secretaría General'!$A$7:$BE$29,L$11,0)</f>
        <v>91</v>
      </c>
      <c r="M26" s="84">
        <f>+VLOOKUP($D26,'[11]Secretaría General'!$A$7:$BE$29,M$11,0)</f>
        <v>59</v>
      </c>
      <c r="N26" s="32">
        <f>+VLOOKUP($D26,'[11]Secretaría General'!$A$7:$BE$29,N$11,0)</f>
        <v>0.64835164835164838</v>
      </c>
      <c r="O26" s="36" t="str">
        <f>+VLOOKUP($D26,'[11]Secretaría General'!$A$7:$BE$29,O$11,0)</f>
        <v>1. Resultados Alcanzados a la fecha: 
Durante el primer trimestre del }año, se dió un cumplimiento a 10 actividades, frente a 91 actividades programadas para el año, de las cuales se destacaron: 
La radicacion de  2 contratos (Dotación &amp; Bienestar) al area Contractual, para revisiòn y aprobaciòn, la conmemoraciòn del día de la mujer, y la publicaciòn constante de los cumpleaños., igualmente la ejecucion de la Auditoria efr.
2. Inconvenientes presentados: No se presentaro ningun inconveniente.
3. Acciones de Mejora: No aplica</v>
      </c>
      <c r="P26" s="36" t="str">
        <f>+VLOOKUP($D26,'[11]Secretaría General'!$A$7:$BE$29,P$11,0)</f>
        <v xml:space="preserve">1. Resultados Alcanzados a la fecha: 
Durante el segundo trimestre del año se realizaron 29 actividades de las 31 actividades programadas para el periodo, entre las más representativas se encuentran:
* Auditoria interna efr
* Actividades grupales
* Gimnasio individual
2. Inconvenientes presentados: 
*El proceso de auditoria externa debido al proceso contractual, sin embargo para la fecha se tiene fianalizado este proceso y se esta a la espera de la adjudicacion del contrato para ejecución en el II Semetre del año.
*Las actividades de guitarra y canto: Se inició el proceso de aistamiento de inscripciones para el mes de julio. 
3. Acciones de Mejora si aplican: 
Radiacar con minimo 4 meses de antelacion los procesos contractuales. </v>
      </c>
      <c r="Q26" s="36" t="str">
        <f>+VLOOKUP($D26,'[11]Secretaría General'!$A$7:$BE$29,Q$11,0)</f>
        <v xml:space="preserve">1. Resultados Alcanzados a la fecha:
Durante el tercer trimestre de la presente vigencia  se realizaron 20 actividades de Bienestar de las 22 actividades programadas, entre las que se destacaron lanzamiento del piloto de Teletrabajo, desarrollo de habilidades gerenciales a través talleres de intervención, coaching líderes, Protocolo ED &amp; Festividades que en ocasión se desarrollen en cada ciudad, entre otras.
2. Inconvenientes presentados
No fue posible realizar dos actividades, como lo fueron:
Pre-pensionados debido a la carga laboral derivada de los dos procesos de auditoria realizados durante el periodo.
No fue posible realizar la actividad de Amor y Amistad que se tenía prevista, debido a que no se logró articular con la Caja de  Compensación Familiar "Compensar"  una actividad virtual como tradicionalmente se hace. 
3. Acciones de Mejora si aplican: 
Para subsanar las dificultades presentadas, la actividad de pre-pensionados se reprograma para ejecutar en el mes de noviembre. Y el día de amor y amistad se reemplazará por la conmemoración de Halloween.
</v>
      </c>
      <c r="R26" s="45"/>
    </row>
    <row r="27" spans="1:24" ht="180" x14ac:dyDescent="0.2">
      <c r="A27" s="28" t="e">
        <f>+VLOOKUP($D27,'[11]Secretaría General'!$A$7:$BE$29,A$11,0)</f>
        <v>#VALUE!</v>
      </c>
      <c r="B27" s="28" t="str">
        <f t="shared" si="0"/>
        <v>3</v>
      </c>
      <c r="C27" s="28" t="str">
        <f t="shared" si="1"/>
        <v>4</v>
      </c>
      <c r="D27" s="89" t="s">
        <v>42</v>
      </c>
      <c r="E27" s="29" t="str">
        <f>+VLOOKUP($D27,'[11]POA-2021'!$B$9:$E$252,2,0)</f>
        <v>3 Fortalecer la gestión del conocimiento, capacidades y competencias de los servidores públicos de la institución.</v>
      </c>
      <c r="F27" s="30" t="str">
        <f>+VLOOKUP($D27,'[11]POA-2021'!$B$9:$E$252,3,0)</f>
        <v>Eficiencia</v>
      </c>
      <c r="G27" s="29" t="str">
        <f>+VLOOKUP($D27,'[11]POA-2021'!$B$9:$E$252,4,0)</f>
        <v xml:space="preserve">9 Implementar acciones para el desarrollo de las aptitudes, habilidades y capacidades de los servidores públicos de la institución. </v>
      </c>
      <c r="H27" s="31" t="str">
        <f>+VLOOKUP($D27,'[11]Secretaría General'!$A$7:$BE$29,H$11,0)</f>
        <v>4 Desarrollo y promulgación del conocimiento institucional</v>
      </c>
      <c r="I27" s="31" t="str">
        <f>+VLOOKUP($D27,'[11]Secretaría General'!$A$7:$BE$29,I$11,0)</f>
        <v>Secretaría General</v>
      </c>
      <c r="J27" s="31" t="str">
        <f>+VLOOKUP($D27,'[11]Secretaría General'!$A$7:$BE$29,J$11,0)</f>
        <v xml:space="preserve">Diseñar e implementar el Plan anual de vacantes y Plan de Previsión de Recursos Humanos </v>
      </c>
      <c r="K27" s="31" t="str">
        <f>+VLOOKUP($D27,'[11]Secretaría General'!$A$7:$BE$29,K$11,0)</f>
        <v xml:space="preserve">Determinar el nivel de ejecución del plan anual de vacantes y prevision del recurso humano , dando cumplimiento a la normatividad vigente </v>
      </c>
      <c r="L27" s="32">
        <f>+VLOOKUP($D27,'[11]Secretaría General'!$A$7:$BE$29,L$11,0)</f>
        <v>1</v>
      </c>
      <c r="M27" s="32">
        <f>+VLOOKUP($D27,'[11]Secretaría General'!$A$7:$BE$29,M$11,0)</f>
        <v>0.5</v>
      </c>
      <c r="N27" s="32">
        <f>+VLOOKUP($D27,'[11]Secretaría General'!$A$7:$BE$29,N$11,0)</f>
        <v>0.5</v>
      </c>
      <c r="O27" s="36" t="str">
        <f>+VLOOKUP($D27,'[11]Secretaría General'!$A$7:$BE$29,O$11,0)</f>
        <v xml:space="preserve">1. Resultados alcanzados a la fecha: En el primer trimestre del presente año, se consolidó el 100% la información de vacantes, para la elaboraciòn del Plan anual de vacantes 2021.
2. Inconvenientes presentados: No se presentaron inconvenientes, de acuerdo a la información de la planta de personal.
3. Acciones de mejora si aplican: Contar de manera oportuna con la información actualizada de la planta de personal para contar con datos objetivos de manera oportuna. Se plantea ajustar el indicador, para que la mediciòn sea mas objetiva. </v>
      </c>
      <c r="P27" s="36" t="str">
        <f>+VLOOKUP($D27,'[11]Secretaría General'!$A$7:$BE$29,P$11,0)</f>
        <v>1. Resultados alcanzados a la fecha: 
En el segundo trimestre del presento año, se realizo la gestiòn frente al cumplimiento de las actividades, para la elaboración del Plan anual de vacantes y previsión de recursos 2021.
2. Inconvenientes presentados: 
No se presentaron inconvenientes, de acuerdo a la información de la planta de personal.
3. Acciones de mejora si aplican: 
*Contar de manera oportuna con la información actualizada de la planta de personal, para tener datos objetivos de manera oportuna.
 *Solicitar el ajuste del nombre y la frecuencia del indicador, para realizar una medición mas objetiva y precisa.</v>
      </c>
      <c r="Q27" s="36" t="str">
        <f>+VLOOKUP($D27,'[11]Secretaría General'!$A$7:$BE$29,Q$11,0)</f>
        <v xml:space="preserve">1. Resultados alcanzados a la fecha: 
En el tercer trimestre del presento año, se realizó la gestión al cumplimiento del Plan anual de vacantes y previsión de recursos 2021, se dio continuo con el avance al proceso de Encargos en el Instituto, por medio del cumplimiento del GTH-SVI- PR003 Procedimiento de Encargo, para cubrir diferentes vacantes; estas se evidencian publicadas en la página web https://www.invima.gov.co/documents/20143/4059189/Listado+vacantes+de+vacantes+definitivas+con+corte+a+31+de+agosto+de+2021.pdf
2. Inconvenientes presentados: 
N/A
3. Acciones de mejora si aplican: 
 Se da continuidad a la revisión y análisis de la mejora del Indicador para el año 2022. 
</v>
      </c>
      <c r="R27" s="45"/>
    </row>
    <row r="28" spans="1:24" ht="202.5" x14ac:dyDescent="0.2">
      <c r="A28" s="28" t="e">
        <f>+VLOOKUP($D28,'[11]Secretaría General'!$A$7:$BE$29,A$11,0)</f>
        <v>#VALUE!</v>
      </c>
      <c r="B28" s="28" t="str">
        <f t="shared" si="0"/>
        <v>3</v>
      </c>
      <c r="C28" s="28" t="str">
        <f t="shared" si="1"/>
        <v>4</v>
      </c>
      <c r="D28" s="89" t="s">
        <v>43</v>
      </c>
      <c r="E28" s="29" t="str">
        <f>+VLOOKUP($D28,'[11]POA-2021'!$B$9:$E$252,2,0)</f>
        <v>3 Fortalecer la gestión del conocimiento, capacidades y competencias de los servidores públicos de la institución.</v>
      </c>
      <c r="F28" s="30" t="str">
        <f>+VLOOKUP($D28,'[11]POA-2021'!$B$9:$E$252,3,0)</f>
        <v>Eficiencia</v>
      </c>
      <c r="G28" s="29" t="str">
        <f>+VLOOKUP($D28,'[11]POA-2021'!$B$9:$E$252,4,0)</f>
        <v xml:space="preserve">9 Implementar acciones para el desarrollo de las aptitudes, habilidades y capacidades de los servidores públicos de la institución. </v>
      </c>
      <c r="H28" s="31" t="str">
        <f>+VLOOKUP($D28,'[11]Secretaría General'!$A$7:$BE$29,H$11,0)</f>
        <v>4 Desarrollo y promulgación del conocimiento institucional</v>
      </c>
      <c r="I28" s="31" t="str">
        <f>+VLOOKUP($D28,'[11]Secretaría General'!$A$7:$BE$29,I$11,0)</f>
        <v>Secretaría General</v>
      </c>
      <c r="J28" s="31" t="str">
        <f>+VLOOKUP($D28,'[11]Secretaría General'!$A$7:$BE$29,J$11,0)</f>
        <v>Ejecutar el Plan Estratégico del Talento Humano</v>
      </c>
      <c r="K28" s="31" t="str">
        <f>+VLOOKUP($D28,'[11]Secretaría General'!$A$7:$BE$29,K$11,0)</f>
        <v>Determinar el nivel de ejecución del plan estrategico de talento humano de acuerdo a la normatividad vigente</v>
      </c>
      <c r="L28" s="32">
        <f>+VLOOKUP($D28,'[11]Secretaría General'!$A$7:$BE$29,L$11,0)</f>
        <v>1</v>
      </c>
      <c r="M28" s="32">
        <f>+VLOOKUP($D28,'[11]Secretaría General'!$A$7:$BE$29,M$11,0)</f>
        <v>0.60064935064935066</v>
      </c>
      <c r="N28" s="32">
        <f>+VLOOKUP($D28,'[11]Secretaría General'!$A$7:$BE$29,N$11,0)</f>
        <v>0.60064935064935066</v>
      </c>
      <c r="O28" s="36" t="str">
        <f>+VLOOKUP($D28,'[11]Secretaría General'!$A$7:$BE$29,O$11,0)</f>
        <v>1. Resultados alcanzados a la fecha: En el primer trimestre del presente año, se dio cumplimiento del 41,58% del indicador, con la  elaboracion e identificacion del Plan Estrategico de Talento Humano y frente al cumplimiento de los lineamientos establecidos en el  autodiagnostico de MIPG del Grupo de Talento Humano, asi:
Total actividades identificadas: 77
Total actividades ejecutadas:  54
Total actividades pendientes: 23
2. Inconvenientes presentados: 
No se presentan ningun inconveniente.
3. Acciones de mejora si aplican: NA</v>
      </c>
      <c r="P28" s="36" t="str">
        <f>+VLOOKUP($D28,'[11]Secretaría General'!$A$7:$BE$29,P$11,0)</f>
        <v>1. Resultados alcanzados a la fecha: 
Para el segundo trimestre del presente año, se reporto un 47.74% de avances en el cumplimiento del indicador, destacando el desarrollo del cumplimiento a la actualización de las hojas de vida en SIGEP y la Declaración de Bienes y rentas, entre otros. 
2. Inconvenientes presentados: 
No se presenta ningun inconveniente.
3. Acciones de mejora si aplican: 
NA</v>
      </c>
      <c r="Q28" s="36" t="str">
        <f>+VLOOKUP($D28,'[11]Secretaría General'!$A$7:$BE$29,Q$11,0)</f>
        <v xml:space="preserve">1. Resultados alcanzados a la fecha: 
En el tercer trimestre del presente año, se dio cumplimiento del 53% del Indicador, frente al desarrollo de los lineamientos establecidos como el envío  oportuno de  las solicitudes de inscripción y/o de actualización en carrera administrativa a la CNSC,  inducción a todo servidor público que se vincule a la entidad, llevar registros de las actividades de bienestar y capacitación realizadas, y contar con información sistematizada sobre número de asistentes y servidores, entre otras. 
Total actividades identificadas: 77
Total actividades ejecutadas:   69
Total actividades pendientes:     8
2. Inconvenientes presentados: 
No se presenta ningún inconveniente.
3. Acciones de mejora si aplican: NA
</v>
      </c>
      <c r="R28" s="45"/>
    </row>
    <row r="29" spans="1:24" ht="337.5" x14ac:dyDescent="0.2">
      <c r="A29" s="28" t="e">
        <f>+VLOOKUP($D29,'[11]Secretaría General'!$A$7:$BE$29,A$11,0)</f>
        <v>#VALUE!</v>
      </c>
      <c r="B29" s="28" t="str">
        <f t="shared" si="0"/>
        <v>3</v>
      </c>
      <c r="C29" s="28" t="str">
        <f t="shared" si="1"/>
        <v>4</v>
      </c>
      <c r="D29" s="89" t="s">
        <v>44</v>
      </c>
      <c r="E29" s="29" t="str">
        <f>+VLOOKUP($D29,'[11]POA-2021'!$B$9:$E$252,2,0)</f>
        <v>3 Fortalecer la gestión del conocimiento, capacidades y competencias de los servidores públicos de la institución.</v>
      </c>
      <c r="F29" s="30" t="str">
        <f>+VLOOKUP($D29,'[11]POA-2021'!$B$9:$E$252,3,0)</f>
        <v>Eficiencia</v>
      </c>
      <c r="G29" s="29" t="str">
        <f>+VLOOKUP($D29,'[11]POA-2021'!$B$9:$E$252,4,0)</f>
        <v xml:space="preserve">9 Implementar acciones para el desarrollo de las aptitudes, habilidades y capacidades de los servidores públicos de la institución. </v>
      </c>
      <c r="H29" s="31" t="str">
        <f>+VLOOKUP($D29,'[11]Secretaría General'!$A$7:$BE$29,H$11,0)</f>
        <v>4 Desarrollo y promulgación del conocimiento institucional</v>
      </c>
      <c r="I29" s="31" t="str">
        <f>+VLOOKUP($D29,'[11]Secretaría General'!$A$7:$BE$29,I$11,0)</f>
        <v>Secretaría General</v>
      </c>
      <c r="J29" s="31" t="str">
        <f>+VLOOKUP($D29,'[11]Secretaría General'!$A$7:$BE$29,J$11,0)</f>
        <v>Diseñar y ejecutar el Plan de Trabajo de Seguridad y Salud en el Trabajo</v>
      </c>
      <c r="K29" s="31" t="str">
        <f>+VLOOKUP($D29,'[11]Secretaría General'!$A$7:$BE$29,K$11,0)</f>
        <v>Mejorar las condiciones de Salud y Seguridad en el Trabajo de los Servidores Publicos</v>
      </c>
      <c r="L29" s="32">
        <f>+VLOOKUP($D29,'[11]Secretaría General'!$A$7:$BE$29,L$11,0)</f>
        <v>1</v>
      </c>
      <c r="M29" s="32">
        <f>+VLOOKUP($D29,'[11]Secretaría General'!$A$7:$BE$29,M$11,0)</f>
        <v>0.55000000000000004</v>
      </c>
      <c r="N29" s="32">
        <f>+VLOOKUP($D29,'[11]Secretaría General'!$A$7:$BE$29,N$11,0)</f>
        <v>0.55000000000000004</v>
      </c>
      <c r="O29" s="36" t="str">
        <f>+VLOOKUP($D29,'[11]Secretaría General'!$A$7:$BE$29,O$11,0)</f>
        <v>1. Resultados Alcanzados a la fecha
2. Inconvenientes presentados
3. Acciones de Mejora si aplican</v>
      </c>
      <c r="P29" s="36" t="str">
        <f>+VLOOKUP($D29,'[11]Secretaría General'!$A$7:$BE$29,P$11,0)</f>
        <v>1. Resultados Alcanzados a la fecha:
Para el desarrollo de esta vigencia, el área SST programaron 1024 actividades, de las cuales 563 fueron ejecutadas en este primer semestre, dando como resultado un 55% de cumplimiento, con corte al 30 de Junio.
2. Inconvenientes presentados:
Los principales inconvenientes presentados fueron:
*Reprogramación de varias actividades de SST por la diferentes sedes a nivel nacional para el segundo semestre de esta vigencia, lo que puede ocasionar una saturación de actividades para dicho periodo y como consecuencia se puede presentar la no realización de las mismas, afectando seriamente el indicador de cumplimiento.
*Falta de voluntad de algunas coordinaciones a nivel nacional,  en la programación de las actividades SST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 la entidad. 
* Falta de compromiso y de responsabilidad de los colaboradores de la entidad (funcionarios y contratistas), en la participación de las actividades SST que se programan mensualmente en las diferentes sedes a nivel nacional, lo cual se puede apreciar en los diferentes listados de asistencia de las actividades.
3. Acciones de Mejora: (si aplican)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para de igual forma, para incentivar la participación de los colaboradores (funcionarios y contratistas) de la entidad.</v>
      </c>
      <c r="Q29" s="36" t="str">
        <f>+VLOOKUP($D29,'[11]Secretaría General'!$A$7:$BE$29,Q$11,0)</f>
        <v>1. Resultados Alcanzados a la fecha
2. Inconvenientes presentados
3. Acciones de Mejora si aplican</v>
      </c>
      <c r="R29" s="45"/>
    </row>
    <row r="30" spans="1:24" ht="112.5" x14ac:dyDescent="0.2">
      <c r="A30" s="28" t="e">
        <f>+VLOOKUP($D30,'[11]Secretaría General'!$A$7:$BE$29,A$11,0)</f>
        <v>#VALUE!</v>
      </c>
      <c r="B30" s="28" t="str">
        <f t="shared" si="0"/>
        <v>4</v>
      </c>
      <c r="C30" s="28" t="str">
        <f t="shared" si="1"/>
        <v>5</v>
      </c>
      <c r="D30" s="89" t="s">
        <v>45</v>
      </c>
      <c r="E30" s="29" t="str">
        <f>+VLOOKUP($D30,'[11]POA-2021'!$B$9:$E$252,2,0)</f>
        <v>4 Contribuir a una Colombia legal y transparente mediante la implementación de acciones que mitiguen los efectos de la ilegalidad y la corrupción.</v>
      </c>
      <c r="F30" s="30" t="str">
        <f>+VLOOKUP($D30,'[11]POA-2021'!$B$9:$E$252,3,0)</f>
        <v>Transparencia</v>
      </c>
      <c r="G30" s="29" t="str">
        <f>+VLOOKUP($D30,'[11]POA-2021'!$B$9:$E$252,4,0)</f>
        <v>12 Fortalecer la presencia del Invima como actor clave en las acciones   para el control de la ilegalidad del país</v>
      </c>
      <c r="H30" s="31" t="str">
        <f>+VLOOKUP($D30,'[11]Secretaría General'!$A$7:$BE$29,H$11,0)</f>
        <v>5 Gestión de la transparencia, participación ciudadana, rendición de cuentas y lucha contra la ilegalidad</v>
      </c>
      <c r="I30" s="31" t="str">
        <f>+VLOOKUP($D30,'[11]Secretaría General'!$A$7:$BE$29,I$11,0)</f>
        <v>Secretaría General</v>
      </c>
      <c r="J30" s="31" t="str">
        <f>+VLOOKUP($D30,'[11]Secretaría General'!$A$7:$BE$29,J$11,0)</f>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
      <c r="K30" s="31" t="str">
        <f>+VLOOKUP($D30,'[11]Secretaría General'!$A$7:$BE$29,K$11,0)</f>
        <v xml:space="preserve">Desarrollar acciones de lucha contra la ilegalidad en plataformas de comercio electrónico, redes sociales y sitios web que publicitan productos competencia del INVIMA que incumplen con la normatividad sanitaria vigente. </v>
      </c>
      <c r="L30" s="84">
        <f>+VLOOKUP($D30,'[11]Secretaría General'!$A$7:$BE$29,L$11,0)</f>
        <v>3500</v>
      </c>
      <c r="M30" s="84">
        <f>+VLOOKUP($D30,'[11]Secretaría General'!$A$7:$BE$29,M$11,0)</f>
        <v>4271</v>
      </c>
      <c r="N30" s="32">
        <f>+VLOOKUP($D30,'[11]Secretaría General'!$A$7:$BE$29,N$11,0)</f>
        <v>1</v>
      </c>
      <c r="O30" s="36" t="str">
        <f>+VLOOKUP($D30,'[11]Secretaría General'!$A$7:$BE$29,O$11,0)</f>
        <v>1. Resultados Alcanzados a la fecha
A corte del primer trimestre se han realizado 2.708 (77%)  suspensiones y/o reportes de publicidad en la Plataforma de Comercio electrónico de Mercadolibre. Según lo establecido en el  Convenio fueron 2.678  publicaciones suspendidas directamente por el Instituto, 5 sitios web y 25 reportes a Facebook Inc de publicaciones en redes sociales de Instagran y Facebook. 
Lo anterior, en razón a que se encontraron productos fraudulentos, con publicidad no autorizada y productos con alerta sanitaria para su uso y consumo. 
2. Inconvenientes presentados: NA
3. Acciones de Mejora si aplican:NA</v>
      </c>
      <c r="P30" s="36" t="str">
        <f>+VLOOKUP($D30,'[11]Secretaría General'!$A$7:$BE$29,P$11,0)</f>
        <v>1. Resultados Alcanzados a la fecha
A corte del segundo trimestre se han realizado 3.219 suspensiones y/o reportes de publicidad. Para el segundo trimestre, se dieron 511 de las cuales el 60% fueron en Plataformas de Comercio electrónico (309 publicaciones), 32% en reportes a Facebook Inc de publicaciones en redes sociales de Instagram y Facebook (165 reportes), y el 7% en sitios web (37 sitios). Lo anterior, en razón a que se encontraron productos fraudulentos, con publicidad no autorizada y productos con alerta sanitaria para su uso y consumo. Esto da una ejecución del 92% en la meta anual.
2. Inconvenientes presentados: NA
3. Acciones de Mejora si aplican: NA</v>
      </c>
      <c r="Q30" s="36" t="str">
        <f>+VLOOKUP($D30,'[11]Secretaría General'!$A$7:$BE$29,Q$11,0)</f>
        <v>1. Resultados Alcanzados a la fecha
A corte del tercer trimestre se han realizado 4.271 suspensiones y/o reportes de publicidad. Para el tercer trimestre, se dieron 1.052 de las cuales el 58% fueron en Plataformas de Comercio electrónico (612 publicaciones), 42% en reportes a Facebook Inc, otras redes sociales y sitios web (440 sitios). Lo anterior, en razón a que se encontraron productos fraudulentos, con publicidad no autorizada y productos con alerta sanitaria para su uso y consumo. 
2. Inconvenientes presentados
NA
3. Acciones de Mejora si aplican
NA</v>
      </c>
      <c r="R30" s="45"/>
    </row>
    <row r="31" spans="1:24" ht="157.5" x14ac:dyDescent="0.2">
      <c r="A31" s="28" t="e">
        <f>+VLOOKUP($D31,'[11]Secretaría General'!$A$7:$BE$29,A$11,0)</f>
        <v>#VALUE!</v>
      </c>
      <c r="B31" s="28" t="str">
        <f t="shared" si="0"/>
        <v>4</v>
      </c>
      <c r="C31" s="28" t="str">
        <f t="shared" si="1"/>
        <v>5</v>
      </c>
      <c r="D31" s="89" t="s">
        <v>46</v>
      </c>
      <c r="E31" s="29" t="str">
        <f>+VLOOKUP($D31,'[11]POA-2021'!$B$9:$E$252,2,0)</f>
        <v>4 Contribuir a una Colombia legal y transparente mediante la implementación de acciones que mitiguen los efectos de la ilegalidad y la corrupción.</v>
      </c>
      <c r="F31" s="30" t="str">
        <f>+VLOOKUP($D31,'[11]POA-2021'!$B$9:$E$252,3,0)</f>
        <v>Transparencia</v>
      </c>
      <c r="G31" s="29" t="str">
        <f>+VLOOKUP($D31,'[11]POA-2021'!$B$9:$E$252,4,0)</f>
        <v>12 Fortalecer la presencia del Invima como actor clave en las acciones   para el control de la ilegalidad del país</v>
      </c>
      <c r="H31" s="31" t="str">
        <f>+VLOOKUP($D31,'[11]Secretaría General'!$A$7:$BE$29,H$11,0)</f>
        <v>5 Gestión de la transparencia, participación ciudadana, rendición de cuentas y lucha contra la ilegalidad</v>
      </c>
      <c r="I31" s="31" t="str">
        <f>+VLOOKUP($D31,'[11]Secretaría General'!$A$7:$BE$29,I$11,0)</f>
        <v>Secretaría General</v>
      </c>
      <c r="J31" s="31" t="str">
        <f>+VLOOKUP($D31,'[11]Secretaría General'!$A$7:$BE$29,J$11,0)</f>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
      <c r="K31" s="31" t="str">
        <f>+VLOOKUP($D31,'[11]Secretaría General'!$A$7:$BE$29,K$11,0)</f>
        <v>Realizar acciones en la lucha contra la ilegalidad y contrabando en comercio tradicional, con operativos propios o en trabajo conjunto con otras Entidades Judiciales, sanitarias y organismos de control.</v>
      </c>
      <c r="L31" s="32">
        <f>+VLOOKUP($D31,'[11]Secretaría General'!$A$7:$BE$29,L$11,0)</f>
        <v>0.8</v>
      </c>
      <c r="M31" s="32">
        <f>+VLOOKUP($D31,'[11]Secretaría General'!$A$7:$BE$29,M$11,0)</f>
        <v>0.57499999999999996</v>
      </c>
      <c r="N31" s="32">
        <f>+VLOOKUP($D31,'[11]Secretaría General'!$A$7:$BE$29,N$11,0)</f>
        <v>0.71874999999999989</v>
      </c>
      <c r="O31" s="36" t="str">
        <f>+VLOOKUP($D31,'[11]Secretaría General'!$A$7:$BE$29,O$11,0)</f>
        <v>A corte del primer trimestre de 2021, el Grupo Unidad de reacción inmediata realizó 28 visitas de ilegalidad en modalidades de acompañamientos solicitados en las ciudades de Bogotá, Bucaramanga, Buenaventura, Cali, la tebaida, Montería, Salento y Sogamoso;   en las caules se presentó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Inconvenientes presentados: Se presentaron visitas en los cuales los productos presentanban conformidad en la normatividad sanitaria vigente.
Acciones de Mejora: Realizar verificaciones previamente en la planificación que permitan garantizar efectividad en las visitas.</v>
      </c>
      <c r="P31" s="36" t="str">
        <f>+VLOOKUP($D31,'[11]Secretaría General'!$A$7:$BE$29,P$11,0)</f>
        <v>A corte del segundo trimestre de 2021, el grupo Unidad de Reacción Inmediata ha liderado 37 visitas extraordinarias de ilegalidad, de las cuales se realizaron NUEVE (09) en este segundo trimestre, el 40% presencial y el resto realizando el acompañamiento de forma remota. En la meta anual se consolida un 79% de efectividad con 2.699.695 unidades de productos con concepto sanitario desfavorable por parte del Instituto. Las visitas del segundo trimestre fueron realizadas en los departamentos de: Antioquia, Caquetá, Cesar, Boyacá, Cundinamarca, Norte de Santander, Santander y Risaralda. 
Inconvenientes presentados: NA.
Acciones de Mejora: NA</v>
      </c>
      <c r="Q31" s="36" t="str">
        <f>+VLOOKUP($D31,'[11]Secretaría General'!$A$7:$BE$29,Q$11,0)</f>
        <v>1. Resultados Alcanzados a la fecha:
A corte del tercer trimestre de 2021, el Grupo Unidad de Reacción Inmediata ha liderado un total 58 visitas extraordinarias de ilegalidad, de las cuales se realizaron veintiún (21) en este tercer trimestre con un 81% de efectividad, impactando a un total de 242.333 unidades de productos con concepto sanitario desfavorable por parte del Instituto, para un total en el año de 2’942.028 unidades. Las visitas del tercer trimestre fueron realizadas principalmente en los departamentos de: Boyacá, Cundinamarca, Caldas, Norte de Santander y Santander.
2. Inconvenientes presentados
NA
3. Acciones de Mejora si aplican
NA</v>
      </c>
      <c r="R31" s="45"/>
    </row>
    <row r="32" spans="1:24" ht="90" x14ac:dyDescent="0.2">
      <c r="A32" s="28" t="e">
        <f>+VLOOKUP($D32,'[11]Secretaría General'!$A$7:$BE$29,A$11,0)</f>
        <v>#VALUE!</v>
      </c>
      <c r="B32" s="28" t="str">
        <f t="shared" si="0"/>
        <v>4</v>
      </c>
      <c r="C32" s="28" t="str">
        <f t="shared" si="1"/>
        <v>5</v>
      </c>
      <c r="D32" s="89" t="s">
        <v>47</v>
      </c>
      <c r="E32" s="29" t="str">
        <f>+VLOOKUP($D32,'[11]POA-2021'!$B$9:$E$252,2,0)</f>
        <v>4 Contribuir a una Colombia legal y transparente mediante la implementación de acciones que mitiguen los efectos de la ilegalidad y la corrupción.</v>
      </c>
      <c r="F32" s="30" t="str">
        <f>+VLOOKUP($D32,'[11]POA-2021'!$B$9:$E$252,3,0)</f>
        <v>Transparencia</v>
      </c>
      <c r="G32" s="29" t="str">
        <f>+VLOOKUP($D32,'[11]POA-2021'!$B$9:$E$252,4,0)</f>
        <v>12 Fortalecer la presencia del Invima como actor clave en las acciones   para el control de la ilegalidad del país</v>
      </c>
      <c r="H32" s="31" t="str">
        <f>+VLOOKUP($D32,'[11]Secretaría General'!$A$7:$BE$29,H$11,0)</f>
        <v>5 Gestión de la transparencia, participación ciudadana, rendición de cuentas y lucha contra la ilegalidad</v>
      </c>
      <c r="I32" s="31" t="str">
        <f>+VLOOKUP($D32,'[11]Secretaría General'!$A$7:$BE$29,I$11,0)</f>
        <v>Secretaría General</v>
      </c>
      <c r="J32" s="31" t="str">
        <f>+VLOOKUP($D32,'[11]Secretaría General'!$A$7:$BE$29,J$11,0)</f>
        <v>Informar a la ciudadanía mediante el Observatorio Nacional de Ilegalidad y Contrabando del Instituto, la gestión de las denuncias con los indicadores, casos exitosos y la educación ciudadana sobre el consumo de productos seguros y legales.</v>
      </c>
      <c r="K32" s="31" t="str">
        <f>+VLOOKUP($D32,'[11]Secretaría General'!$A$7:$BE$29,K$11,0)</f>
        <v>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v>
      </c>
      <c r="L32" s="32">
        <f>+VLOOKUP($D32,'[11]Secretaría General'!$A$7:$BE$29,L$11,0)</f>
        <v>1</v>
      </c>
      <c r="M32" s="32">
        <f>+VLOOKUP($D32,'[11]Secretaría General'!$A$7:$BE$29,M$11,0)</f>
        <v>0.5</v>
      </c>
      <c r="N32" s="32">
        <f>+VLOOKUP($D32,'[11]Secretaría General'!$A$7:$BE$29,N$11,0)</f>
        <v>0.5</v>
      </c>
      <c r="O32" s="36" t="str">
        <f>+VLOOKUP($D32,'[11]Secretaría General'!$A$7:$BE$29,O$11,0)</f>
        <v>1. Resultados Alcanzados a la fecha
2. Inconvenientes presentados
3. Acciones de Mejora si aplican</v>
      </c>
      <c r="P32" s="36" t="str">
        <f>+VLOOKUP($D32,'[11]Secretaría General'!$A$7:$BE$29,P$11,0)</f>
        <v>1. Resultados Alcanzados a la fecha
Se encuentra publicado el observatorio del primer semestre en la página web: https://www.invima.gov.co/observatorio-de-ilegalidad 
2. Inconvenientes presentados: 
Se retrasa la publicación por falta de contratación en el grupo de sporte y la person asignada no tenía tiempo para la realización de esta actividad.
3. Acciones de Mejora si aplican: NA</v>
      </c>
      <c r="Q32" s="36" t="str">
        <f>+VLOOKUP($D32,'[11]Secretaría General'!$A$7:$BE$29,Q$11,0)</f>
        <v>1. Resultados Alcanzados a la fecha
2. Inconvenientes presentados
3. Acciones de Mejora si aplican</v>
      </c>
      <c r="R32" s="45"/>
    </row>
    <row r="33" spans="1:18" ht="225" x14ac:dyDescent="0.2">
      <c r="A33" s="28" t="e">
        <f>+VLOOKUP($D33,'[11]Secretaría General'!$A$7:$BE$29,A$11,0)</f>
        <v>#VALUE!</v>
      </c>
      <c r="B33" s="28" t="str">
        <f t="shared" si="0"/>
        <v>2</v>
      </c>
      <c r="C33" s="28" t="str">
        <f t="shared" si="1"/>
        <v>3</v>
      </c>
      <c r="D33" s="89" t="s">
        <v>48</v>
      </c>
      <c r="E33" s="29" t="str">
        <f>+VLOOKUP($D33,'[11]POA-2021'!$B$9:$E$252,2,0)</f>
        <v xml:space="preserve">2 Prestar servicios con estándares de calidad para afianzar la confianza de la población </v>
      </c>
      <c r="F33" s="30" t="str">
        <f>+VLOOKUP($D33,'[11]POA-2021'!$B$9:$E$252,3,0)</f>
        <v>Eficiencia</v>
      </c>
      <c r="G33" s="29" t="str">
        <f>+VLOOKUP($D33,'[11]POA-2021'!$B$9:$E$252,4,0)</f>
        <v>8 Fortalecer la gestión de los procesos administrativos y de apoyo de la Entidad</v>
      </c>
      <c r="H33" s="31" t="str">
        <f>+VLOOKUP($D33,'[11]Secretaría General'!$A$7:$BE$29,H$11,0)</f>
        <v xml:space="preserve">3 Fortalecimiento institucional de la gestión administrativa y de apoyo del Invima </v>
      </c>
      <c r="I33" s="31" t="str">
        <f>+VLOOKUP($D33,'[11]Secretaría General'!$A$7:$BE$29,I$11,0)</f>
        <v>Secretaría General</v>
      </c>
      <c r="J33" s="31" t="str">
        <f>+VLOOKUP($D33,'[11]Secretaría General'!$A$7:$BE$29,J$11,0)</f>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
      <c r="K33" s="31" t="str">
        <f>+VLOOKUP($D33,'[11]Secretaría General'!$A$7:$BE$29,K$11,0)</f>
        <v>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
      <c r="L33" s="84">
        <f>+VLOOKUP($D33,'[11]Secretaría General'!$A$7:$BE$29,L$11,0)</f>
        <v>5008</v>
      </c>
      <c r="M33" s="84">
        <f>+VLOOKUP($D33,'[11]Secretaría General'!$A$7:$BE$29,M$11,0)</f>
        <v>4864</v>
      </c>
      <c r="N33" s="32">
        <f>+VLOOKUP($D33,'[11]Secretaría General'!$A$7:$BE$29,N$11,0)</f>
        <v>0.97124600638977632</v>
      </c>
      <c r="O33" s="36" t="str">
        <f>+VLOOKUP($D33,'[11]Secretaría General'!$A$7:$BE$29,O$11,0)</f>
        <v>1. Resultados alcanzados a la fecha:  Para este  trimestre se alcanzó a ejecutar 240 trámites de registros sanitarios ordenados en las respectivas carpetas, equivalente al 1.2 % de la meta anual . 
2. Inconvenientes presentados: Debido a fecha de inicio de la citada contratación (15 de marzo) la ejecución del inventario e integración documental solo se avanzó en un 1,2% de la meta anual , lo anterior teniendo en cuenta el limitado recurso operativo del Grupo que se asigna para esa actividad. 
3. Acciones de mejora, si aplican: se revisara el avance en el mes de abril del 2021 para establecer si es factiblecumplir con la meta anual propuesta, de no ser así, se gestionará el control de cambios respectivo</v>
      </c>
      <c r="P33" s="36" t="str">
        <f>+VLOOKUP($D33,'[11]Secretaría General'!$A$7:$BE$29,P$11,0)</f>
        <v>1. Resultados alcanzados a la fecha:  Para el II trimestre se ejecutaron 2.265 trámites de registros sanitarios ordenados en las respectivas carpetas, equivalente al 11.33 % de la meta anual. 
2. Inconvenientes presentados: se ha venido ejecutando el inventario documental, pero en la medida que se va avanzando se ha encontrado documentos que se deben  integrar a los registros ya encarpetados.  Por lo anterior, el avance corresponde al 11,33 % de la meta, teniendo en cuenta el limitado recurso operativo del Grupo que se asigna para esa actividad. 
3. Acciones de mejora: Debido a la emergencia sanitaria declarada por Covid-19, los tiempos de contratación se vieron afectados, por lo cual la  la planeación  para el inicio del contrato se dió en el mes de marzo de 2021.
Por lo anterior, se realizó un estudio de tiempos y movimientos para determinar la meta real a ejecutar  en la presente vigencia con el apoyo de un solo contratista en el término de su contrato (8 meses), definiendo una meta mensual de 626 trámites y para la presente vigencia de 5.008 trámites previa validación de las actividades realizadas en el II trimestre  en la organización de expedientes  . 
Es importante señalar las actividades que se deben realizar para el proceso:  Organizar documentos,  Encarpetar,  Perforar ,  Colocar rótulo.  Marcar carpetas,  Fijar sticker ,  Quitar grapas.  Verificar trámites del mismo registro.  Integrar en el físico  y actualizar base de datos en Excel, por lo anteriorm se soliciró el ajuste de la meta del indicador para la presente vigencia.</v>
      </c>
      <c r="Q33" s="36" t="str">
        <f>+VLOOKUP($D33,'[11]Secretaría General'!$A$7:$BE$29,Q$11,0)</f>
        <v xml:space="preserve">1. Resultados Alcanzados:  Durante el III trimestre se  ejecutarón 2.359 trámites de registros sanitarios ordenados en las respectivas carpetas, equivalente al 47,10 % de la meta anual. 
2. Inconvenientes presentados:  Durante el proceso de organización, se han encontrado documentos que se deben  integrar a los trámites  de registros sanitarios ya encarpetados, incrementando los tiempos. Adicionalmente no se tiene espacio para la ubicacion de estos  expedientes. 
3. Acciones de Mejora si aplican: Se solicito a las dependencias por medio de correo electrónico ( 13 de septiembre de 2021)  la necesidad de liberar los espacios que tienen en calidad de préstamo en el  Archivo de Gestión Documental.
</v>
      </c>
      <c r="R33" s="45"/>
    </row>
    <row r="34" spans="1:18" ht="135" x14ac:dyDescent="0.2">
      <c r="A34" s="28" t="e">
        <f>+VLOOKUP($D34,'[11]Secretaría General'!$A$7:$BE$29,A$11,0)</f>
        <v>#VALUE!</v>
      </c>
      <c r="B34" s="28" t="str">
        <f t="shared" si="0"/>
        <v>2</v>
      </c>
      <c r="C34" s="28" t="str">
        <f t="shared" si="1"/>
        <v>3</v>
      </c>
      <c r="D34" s="89" t="s">
        <v>49</v>
      </c>
      <c r="E34" s="29" t="str">
        <f>+VLOOKUP($D34,'[11]POA-2021'!$B$9:$E$252,2,0)</f>
        <v xml:space="preserve">2 Prestar servicios con estándares de calidad para afianzar la confianza de la población </v>
      </c>
      <c r="F34" s="30" t="str">
        <f>+VLOOKUP($D34,'[11]POA-2021'!$B$9:$E$252,3,0)</f>
        <v>Eficiencia</v>
      </c>
      <c r="G34" s="29" t="str">
        <f>+VLOOKUP($D34,'[11]POA-2021'!$B$9:$E$252,4,0)</f>
        <v>8 Fortalecer la gestión de los procesos administrativos y de apoyo de la Entidad</v>
      </c>
      <c r="H34" s="31" t="str">
        <f>+VLOOKUP($D34,'[11]Secretaría General'!$A$7:$BE$29,H$11,0)</f>
        <v xml:space="preserve">3 Fortalecimiento institucional de la gestión administrativa y de apoyo del Invima </v>
      </c>
      <c r="I34" s="31" t="str">
        <f>+VLOOKUP($D34,'[11]Secretaría General'!$A$7:$BE$29,I$11,0)</f>
        <v>Secretaría General</v>
      </c>
      <c r="J34" s="31" t="str">
        <f>+VLOOKUP($D34,'[11]Secretaría General'!$A$7:$BE$29,J$11,0)</f>
        <v>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v>
      </c>
      <c r="K34" s="31" t="str">
        <f>+VLOOKUP($D34,'[11]Secretaría General'!$A$7:$BE$29,K$11,0)</f>
        <v>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
      <c r="L34" s="84">
        <f>+VLOOKUP($D34,'[11]Secretaría General'!$A$7:$BE$29,L$11,0)</f>
        <v>60</v>
      </c>
      <c r="M34" s="84">
        <f>+VLOOKUP($D34,'[11]Secretaría General'!$A$7:$BE$29,M$11,0)</f>
        <v>40</v>
      </c>
      <c r="N34" s="32">
        <f>+VLOOKUP($D34,'[11]Secretaría General'!$A$7:$BE$29,N$11,0)</f>
        <v>0.66666666666666663</v>
      </c>
      <c r="O34" s="36" t="str">
        <f>+VLOOKUP($D34,'[11]Secretaría General'!$A$7:$BE$29,O$11,0)</f>
        <v>1. Resultados alcanzados a la fecha:  Para el primer  trimestre,  se realizó el inventario documental de 16 cajas, equivalentes a 26,67% de la meta anual.
2. Inconvenientes presentados: Falta de espacio fisico de almacenamiento y de personal para el desarrollo de esta actividad.
3. Acciones de mejora, si aplican: para la presente vigencia  se esta en curso  el subproyecto :" Rediseño e implementación del Programa de Gestión Documental", una de las actividades del mismo es adelantar un proceso de contratación con el objeto: " Realizar el inventario documental del archivo central"., el cual se encuentra en curso.</v>
      </c>
      <c r="P34" s="36" t="str">
        <f>+VLOOKUP($D34,'[11]Secretaría General'!$A$7:$BE$29,P$11,0)</f>
        <v>1. Resultados alcanzados a la fecha:  Para el segundo trimestre, se realizó el inventario documental de 10 cajas, equivalentes a 16,67% de la meta anual.
2. Inconvenientes presentados: Falta de espacio físico de almacenamiento y de personal para el desarrollo de esta actividad y adicional el cambio de jefe de coordinación lo que ocasiono nuevas tareas para realizar.
3. Acciones de mejora, si aplican: para la presente vigencia se está en curso  el subproyecto: "Rediseño e implementación del Programa de Gestión Documental", una de las actividades del mismo es adelantar un proceso de contratación con el objeto:" Realizar el inventario documental del archivo central"., el cual se encuentra en curso.</v>
      </c>
      <c r="Q34" s="36" t="str">
        <f>+VLOOKUP($D34,'[11]Secretaría General'!$A$7:$BE$29,Q$11,0)</f>
        <v>1. Resultados Alcanzados a la fecha: Para el tercer trimestre, se realizó el inventario documental de 14 cajas, equivalentes a 23,33% de la meta anual
2. Inconvenientes presentados: Falta de espacio físico de almacenamiento y de personal para el desarrollo de esta actividad. En este trimestre se realizó búsquedas por solicitudes enviadas al correo electrónico del archivo central de los diferentes grupos de trabajo del instituto, por motivos de consultas y prestamos de documentos. 
3. Acciones de Mejora si aplican: si aplican: para la presente vigencia  está en curso  el subproyecto: "Rediseño e implementación del Programa de Gestión Documental", una de las actividades del mismo es adelantar un proceso de contratación con el objeto:" Realizar el inventario documental del archivo central"., el cual se encuentra en curso</v>
      </c>
      <c r="R34" s="45"/>
    </row>
    <row r="35" spans="1:18" ht="157.5" x14ac:dyDescent="0.2">
      <c r="A35" s="28" t="e">
        <f>+VLOOKUP($D35,'[11]Secretaría General'!$A$7:$BE$29,A$11,0)</f>
        <v>#VALUE!</v>
      </c>
      <c r="B35" s="28" t="str">
        <f t="shared" si="0"/>
        <v>2</v>
      </c>
      <c r="C35" s="28" t="str">
        <f t="shared" si="1"/>
        <v>3</v>
      </c>
      <c r="D35" s="89" t="s">
        <v>50</v>
      </c>
      <c r="E35" s="29" t="str">
        <f>+VLOOKUP($D35,'[11]POA-2021'!$B$9:$E$252,2,0)</f>
        <v xml:space="preserve">2 Prestar servicios con estándares de calidad para afianzar la confianza de la población </v>
      </c>
      <c r="F35" s="30" t="str">
        <f>+VLOOKUP($D35,'[11]POA-2021'!$B$9:$E$252,3,0)</f>
        <v>Eficiencia</v>
      </c>
      <c r="G35" s="29" t="str">
        <f>+VLOOKUP($D35,'[11]POA-2021'!$B$9:$E$252,4,0)</f>
        <v>8 Fortalecer la gestión de los procesos administrativos y de apoyo de la Entidad</v>
      </c>
      <c r="H35" s="31" t="str">
        <f>+VLOOKUP($D35,'[11]Secretaría General'!$A$7:$BE$29,H$11,0)</f>
        <v xml:space="preserve">3 Fortalecimiento institucional de la gestión administrativa y de apoyo del Invima </v>
      </c>
      <c r="I35" s="31" t="str">
        <f>+VLOOKUP($D35,'[11]Secretaría General'!$A$7:$BE$29,I$11,0)</f>
        <v>Secretaría General</v>
      </c>
      <c r="J35" s="31" t="str">
        <f>+VLOOKUP($D35,'[11]Secretaría General'!$A$7:$BE$29,J$11,0)</f>
        <v>Gestionar la ejecución del plan anual de adquisiciones</v>
      </c>
      <c r="K35" s="31" t="str">
        <f>+VLOOKUP($D35,'[11]Secretaría General'!$A$7:$BE$29,K$11,0)</f>
        <v>Medir la gestión semestral en la  ejecución del plan anual de adquisiciones de acuerdo con la meta establecida para la vigencia.</v>
      </c>
      <c r="L35" s="32">
        <f>+VLOOKUP($D35,'[11]Secretaría General'!$A$7:$BE$29,L$11,0)</f>
        <v>0.9</v>
      </c>
      <c r="M35" s="32">
        <f>+VLOOKUP($D35,'[11]Secretaría General'!$A$7:$BE$29,M$11,0)</f>
        <v>0.40079999999999999</v>
      </c>
      <c r="N35" s="32">
        <f>+VLOOKUP($D35,'[11]Secretaría General'!$A$7:$BE$29,N$11,0)</f>
        <v>0.4453333333333333</v>
      </c>
      <c r="O35" s="36" t="str">
        <f>+VLOOKUP($D35,'[11]Secretaría General'!$A$7:$BE$29,O$11,0)</f>
        <v>Se reporta semestralmente.</v>
      </c>
      <c r="P35" s="36" t="str">
        <f>+VLOOKUP($D35,'[11]Secretaría General'!$A$7:$BE$29,P$11,0)</f>
        <v xml:space="preserve">1. Resultados Alcanzados a la fecha: En el plan anual de adquisiciones se tiene proyectado para el primer semestre de la presente vigencia 736  procesos de bienes y servicios, de los cuales al 30 de junio del presente año se han gestionado 590 procesos de bienes y servicios, con un porcentaje alcanzado del 80,16%. Se aclara que la equivalencia para el primer semestre corresponde al 40,08%. (Cada semestre equivale a un 50% para un total del 100%  finalizando el año).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v>
      </c>
      <c r="Q35" s="36" t="str">
        <f>+VLOOKUP($D35,'[11]Secretaría General'!$A$7:$BE$29,Q$11,0)</f>
        <v>1. Resultados Alcanzados a la fecha
2. Inconvenientes presentados
3. Acciones de Mejora si aplican</v>
      </c>
      <c r="R35" s="45"/>
    </row>
    <row r="36" spans="1:18" ht="123.75" x14ac:dyDescent="0.2">
      <c r="A36" s="28" t="e">
        <f>+VLOOKUP($D36,'[11]Secretaría General'!$A$7:$BE$29,A$11,0)</f>
        <v>#VALUE!</v>
      </c>
      <c r="B36" s="28" t="str">
        <f t="shared" si="0"/>
        <v>2</v>
      </c>
      <c r="C36" s="28" t="str">
        <f t="shared" si="1"/>
        <v>3</v>
      </c>
      <c r="D36" s="89" t="s">
        <v>51</v>
      </c>
      <c r="E36" s="29" t="str">
        <f>+VLOOKUP($D36,'[11]POA-2021'!$B$9:$E$252,2,0)</f>
        <v xml:space="preserve">2 Prestar servicios con estándares de calidad para afianzar la confianza de la población </v>
      </c>
      <c r="F36" s="30" t="str">
        <f>+VLOOKUP($D36,'[11]POA-2021'!$B$9:$E$252,3,0)</f>
        <v>Eficiencia</v>
      </c>
      <c r="G36" s="29" t="str">
        <f>+VLOOKUP($D36,'[11]POA-2021'!$B$9:$E$252,4,0)</f>
        <v>8 Fortalecer la gestión de los procesos administrativos y de apoyo de la Entidad</v>
      </c>
      <c r="H36" s="31" t="str">
        <f>+VLOOKUP($D36,'[11]Secretaría General'!$A$7:$BE$29,H$11,0)</f>
        <v xml:space="preserve">3 Fortalecimiento institucional de la gestión administrativa y de apoyo del Invima </v>
      </c>
      <c r="I36" s="31" t="str">
        <f>+VLOOKUP($D36,'[11]Secretaría General'!$A$7:$BE$29,I$11,0)</f>
        <v>Secretaría General</v>
      </c>
      <c r="J36" s="31" t="str">
        <f>+VLOOKUP($D36,'[11]Secretaría General'!$A$7:$BE$29,J$11,0)</f>
        <v xml:space="preserve">Reportar y generar alertas de los compromisos con saldos pendiente por ejecutar con el fin de evitar rezago presupuestal al cierre de la vigencia. </v>
      </c>
      <c r="K36" s="31" t="str">
        <f>+VLOOKUP($D36,'[11]Secretaría General'!$A$7:$BE$29,K$11,0)</f>
        <v xml:space="preserve"> Lograr una ejecución presupuestal eficiente,   permitiendo una mejor planeación e inversión de los recursos. 
</v>
      </c>
      <c r="L36" s="87">
        <f>+VLOOKUP($D36,'[11]Secretaría General'!$A$7:$BE$29,L$11,0)</f>
        <v>120151913621</v>
      </c>
      <c r="M36" s="87">
        <f>+VLOOKUP($D36,'[11]Secretaría General'!$A$7:$BE$29,M$11,0)</f>
        <v>74830439067.190002</v>
      </c>
      <c r="N36" s="32">
        <f>+VLOOKUP($D36,'[11]Secretaría General'!$A$7:$BE$29,N$11,0)</f>
        <v>0.62279856235357733</v>
      </c>
      <c r="O36" s="36" t="str">
        <f>+VLOOKUP($D36,'[11]Secretaría General'!$A$7:$BE$29,O$11,0)</f>
        <v>1. Resultados Alcanzados a la fecha:La ejecución presupuestal a nivel de obligacones para el periodo va en un 18% que corresponde a las obligaciones de tracto sucesivo (aseo, cafeteria, vigilancia, servicios públicos, contratistas) y el pago de nómina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oportunamente el presupuesto
3. Acciones de Mejora si aplican, para la feha no aplica plan de mejora.</v>
      </c>
      <c r="P36" s="36" t="str">
        <f>+VLOOKUP($D36,'[11]Secretaría General'!$A$7:$BE$29,P$11,0)</f>
        <v>1. Resultados Alcanzados a la fecha:La ejecución presupuestal a nivel de obligacones va en un 39% que corresponde a las obligaciones de tracto sucesivo (aseo, cafeteria, vigilancia, servicios públicos, contratistas),  el pago de nómina y prima de servicios oportunamente en cada uno de los meses analizados.
2. Inconvenientes presentados: Los supervisores de contrato no adelantan los procesos contractuales y los supervisores no presentan oportunamente las certificaciones de cumplimiento para pago lo que genera que no se ejecute  el presupuesto, asi como las cancelaciones y/o modificaciones de los viáticos generados en la entidad.
3. Acciones de Mejora si aplican, para la fecha no aplica plan de mejora.</v>
      </c>
      <c r="Q36" s="36" t="str">
        <f>+VLOOKUP($D36,'[11]Secretaría General'!$A$7:$BE$29,Q$11,0)</f>
        <v>1. Resultados Alcanzados a la fecha: La ejecución presupuestal a nivel de obligaciones presenta un acumulado del 61% , lo  que corresponde a las obligaciones de tracto sucesivo: aseo, cafeteria, vigilancia, servicios públicos, contratistas  y el pago de nómina y prima de servicios  oportunamente en cada uno de los meses analizados.
2. Inconvenientes presentados: Que las direcciones no adelanten los procesos contractuales a tiempo y los supervisores no presenten oportunamente las certificaciones de cumplimiento para pago , lo que genera que no se ejecute  el presupuesto. Adicionalmente las cancelaciones y/o modificaciones de los viáticos generados en la entidad.
3. Acciones de Mejora si aplican: A la fecha no aplica plan de mejora.</v>
      </c>
      <c r="R36" s="45"/>
    </row>
    <row r="37" spans="1:18" ht="123.75" x14ac:dyDescent="0.2">
      <c r="A37" s="28" t="e">
        <f>+VLOOKUP($D37,'[11]Secretaría General'!$A$7:$BE$29,A$11,0)</f>
        <v>#VALUE!</v>
      </c>
      <c r="B37" s="28" t="str">
        <f t="shared" si="0"/>
        <v>2</v>
      </c>
      <c r="C37" s="28" t="str">
        <f t="shared" si="1"/>
        <v>3</v>
      </c>
      <c r="D37" s="89" t="s">
        <v>52</v>
      </c>
      <c r="E37" s="29" t="str">
        <f>+VLOOKUP($D37,'[11]POA-2021'!$B$9:$E$252,2,0)</f>
        <v xml:space="preserve">2 Prestar servicios con estándares de calidad para afianzar la confianza de la población </v>
      </c>
      <c r="F37" s="30" t="str">
        <f>+VLOOKUP($D37,'[11]POA-2021'!$B$9:$E$252,3,0)</f>
        <v>Eficiencia</v>
      </c>
      <c r="G37" s="29" t="str">
        <f>+VLOOKUP($D37,'[11]POA-2021'!$B$9:$E$252,4,0)</f>
        <v>8 Fortalecer la gestión de los procesos administrativos y de apoyo de la Entidad</v>
      </c>
      <c r="H37" s="31" t="str">
        <f>+VLOOKUP($D37,'[11]Secretaría General'!$A$7:$BE$29,H$11,0)</f>
        <v xml:space="preserve">3 Fortalecimiento institucional de la gestión administrativa y de apoyo del Invima </v>
      </c>
      <c r="I37" s="31" t="str">
        <f>+VLOOKUP($D37,'[11]Secretaría General'!$A$7:$BE$29,I$11,0)</f>
        <v>Secretaría General</v>
      </c>
      <c r="J37" s="31" t="str">
        <f>+VLOOKUP($D37,'[11]Secretaría General'!$A$7:$BE$29,J$11,0)</f>
        <v xml:space="preserve">Reportar en SIIF NACION la información identificada como ingreso dentro de la  ley de tarifas de recaudos en la entidad. </v>
      </c>
      <c r="K37" s="31" t="str">
        <f>+VLOOKUP($D37,'[11]Secretaría General'!$A$7:$BE$29,K$11,0)</f>
        <v>Reportar la informacion de los ingresos por tarifas con el fin de revisar que las proyecciones de ingresos se cumplan oportunamente.</v>
      </c>
      <c r="L37" s="87">
        <f>+VLOOKUP($D37,'[11]Secretaría General'!$A$7:$BE$29,L$11,0)</f>
        <v>159489124883</v>
      </c>
      <c r="M37" s="87">
        <f>+VLOOKUP($D37,'[11]Secretaría General'!$A$7:$BE$29,M$11,0)</f>
        <v>122122562243.17</v>
      </c>
      <c r="N37" s="32">
        <f>+VLOOKUP($D37,'[11]Secretaría General'!$A$7:$BE$29,N$11,0)</f>
        <v>0.76571090557276666</v>
      </c>
      <c r="O37" s="36" t="str">
        <f>+VLOOKUP($D37,'[11]Secretaría General'!$A$7:$BE$29,O$11,0)</f>
        <v>1. Resultados Alcanzados a la fecha
2. Inconvenientes presentados
3. Acciones de Mejora si aplican</v>
      </c>
      <c r="P37" s="36" t="str">
        <f>+VLOOKUP($D37,'[11]Secretaría General'!$A$7:$BE$29,P$11,0)</f>
        <v>1. Resultados Alcanzados a la fecha: El valor imputado para el segundo trimestre corresponde al 45% de la meta, que corresponde a lo registrado e imputado en el sistema SIIF ,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
      <c r="Q37" s="36" t="str">
        <f>+VLOOKUP($D37,'[11]Secretaría General'!$A$7:$BE$29,Q$11,0)</f>
        <v>1. Resultados Alcanzados a la fecha: El valor imputado para el tercer trimestre corresponde al 76% de la meta, que corresponde a lo registrado e imputado en el sistema SIIF para lo corrido del año,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
      <c r="R37" s="45"/>
    </row>
    <row r="38" spans="1:18" ht="146.25" x14ac:dyDescent="0.2">
      <c r="A38" s="28" t="e">
        <f>+VLOOKUP($D38,'[11]Secretaría General'!$A$7:$BE$29,A$11,0)</f>
        <v>#VALUE!</v>
      </c>
      <c r="B38" s="28" t="str">
        <f t="shared" si="0"/>
        <v>4</v>
      </c>
      <c r="C38" s="28" t="str">
        <f t="shared" si="1"/>
        <v>5</v>
      </c>
      <c r="D38" s="89" t="s">
        <v>53</v>
      </c>
      <c r="E38" s="29" t="str">
        <f>+VLOOKUP($D38,'[11]POA-2021'!$B$9:$E$252,2,0)</f>
        <v>4 Contribuir a una Colombia legal y transparente mediante la implementación de acciones que mitiguen los efectos de la ilegalidad y la corrupción.</v>
      </c>
      <c r="F38" s="30" t="str">
        <f>+VLOOKUP($D38,'[11]POA-2021'!$B$9:$E$252,3,0)</f>
        <v>Transparencia</v>
      </c>
      <c r="G38" s="29" t="str">
        <f>+VLOOKUP($D38,'[11]POA-2021'!$B$9:$E$252,4,0)</f>
        <v>12 Fortalecer la presencia del Invima como actor clave en las acciones   para el control de la ilegalidad del país</v>
      </c>
      <c r="H38" s="31" t="str">
        <f>+VLOOKUP($D38,'[11]Secretaría General'!$A$7:$BE$29,H$11,0)</f>
        <v>5 Gestión de la transparencia, participación ciudadana, rendición de cuentas y lucha contra la ilegalidad</v>
      </c>
      <c r="I38" s="31" t="str">
        <f>+VLOOKUP($D38,'[11]Secretaría General'!$A$7:$BE$29,I$11,0)</f>
        <v>Secretaría General</v>
      </c>
      <c r="J38" s="31" t="str">
        <f>+VLOOKUP($D38,'[11]Secretaría General'!$A$7:$BE$29,J$11,0)</f>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
      <c r="K38" s="31" t="str">
        <f>+VLOOKUP($D38,'[11]Secretaría General'!$A$7:$BE$29,K$11,0)</f>
        <v>Desarrollar acciones en articulación con los Centros Integrados ICA, Invima, POLFA/DIAN para fortalecer monitoreo, vigilancia y control de Productos competencia del Instituto.</v>
      </c>
      <c r="L38" s="32">
        <f>+VLOOKUP($D38,'[11]Secretaría General'!$A$7:$BE$29,L$11,0)</f>
        <v>0.9</v>
      </c>
      <c r="M38" s="32">
        <f>+VLOOKUP($D38,'[11]Secretaría General'!$A$7:$BE$29,M$11,0)</f>
        <v>0.67500000000000004</v>
      </c>
      <c r="N38" s="32">
        <f>+VLOOKUP($D38,'[11]Secretaría General'!$A$7:$BE$29,N$11,0)</f>
        <v>0.75</v>
      </c>
      <c r="O38" s="36" t="str">
        <f>+VLOOKUP($D38,'[11]Secretaría General'!$A$7:$BE$29,O$11,0)</f>
        <v>1. Resultados Alcanzados a la fecha
Se atendieron 18 requerimientos en el marco del CIIIP a nivel nacional, con atención del 100%, de los cuales: 
- 6 fueron solicitudes de acompañamientos en: B arranquilla, Bogotá y Cúcuta
- 9 consultas para registros sanitarios en diligencias de la POLFA y 
- 2 reuniones de gestión para Ipiales y Cúcuta.
2. Inconvenientes presentados: NA
3. Acciones de Mejora si aplican: NA</v>
      </c>
      <c r="P38" s="36" t="str">
        <f>+VLOOKUP($D38,'[11]Secretaría General'!$A$7:$BE$29,P$11,0)</f>
        <v>1. . Resultados Alcanzados a la fecha
Duante el segundo trimestre se atendieron 31 requerimientos en el marco del CIIIP a nivel nacional, con atención del 100%, de los cuales el 45% (14) fueron solicitudes de acompañamientos, el 39% (12) de consultas de registros sanitarios y conceptos y 16% (5) reuniones en temas de articulación y mesas de trabajo en temas de ilegalidad como para la cadena cárnica, temas agropecuarios y previos a diligencias en campo.
2. Inconvenientes presentados: NA
3. Acciones de Mejora si aplican: NA</v>
      </c>
      <c r="Q38" s="36" t="str">
        <f>+VLOOKUP($D38,'[11]Secretaría General'!$A$7:$BE$29,Q$11,0)</f>
        <v>1. Resultados Alcanzados a la fecha:
Se atendieron 39 requerimientos en este tercer trimestre, con atención del 100%, de los cuales se distribuyen así:
El 44% de consultas de información sobre registros sanitarios (17)
El 35% de reuniones en temas de articulación y mesas de trabajo en temas de ilegalidad (14)
21% fueron solicitudes de acompañamientos (08), 
2. Inconvenientes presentados
NA
3. Acciones de Mejora si aplican
NA</v>
      </c>
      <c r="R38" s="45"/>
    </row>
    <row r="39" spans="1:18" ht="168.75" x14ac:dyDescent="0.2">
      <c r="A39" s="28" t="e">
        <f>+VLOOKUP($D39,'[11]Secretaría General'!$A$7:$BE$29,A$11,0)</f>
        <v>#VALUE!</v>
      </c>
      <c r="B39" s="28" t="str">
        <f t="shared" si="0"/>
        <v>2</v>
      </c>
      <c r="C39" s="28" t="str">
        <f t="shared" si="1"/>
        <v>3</v>
      </c>
      <c r="D39" s="89" t="s">
        <v>54</v>
      </c>
      <c r="E39" s="29" t="str">
        <f>+VLOOKUP($D39,'[11]POA-2021'!$B$9:$E$252,2,0)</f>
        <v xml:space="preserve">2 Prestar servicios con estándares de calidad para afianzar la confianza de la población </v>
      </c>
      <c r="F39" s="30" t="str">
        <f>+VLOOKUP($D39,'[11]POA-2021'!$B$9:$E$252,3,0)</f>
        <v>Eficiencia</v>
      </c>
      <c r="G39" s="29" t="str">
        <f>+VLOOKUP($D39,'[11]POA-2021'!$B$9:$E$252,4,0)</f>
        <v>8 Fortalecer la gestión de los procesos administrativos y de apoyo de la Entidad</v>
      </c>
      <c r="H39" s="31" t="str">
        <f>+VLOOKUP($D39,'[11]Secretaría General'!$A$7:$BE$29,H$11,0)</f>
        <v xml:space="preserve">3 Fortalecimiento institucional de la gestión administrativa y de apoyo del Invima </v>
      </c>
      <c r="I39" s="31" t="str">
        <f>+VLOOKUP($D39,'[11]Secretaría General'!$A$7:$BE$29,I$11,0)</f>
        <v>Secretaría General</v>
      </c>
      <c r="J39" s="31" t="str">
        <f>+VLOOKUP($D39,'[11]Secretaría General'!$A$7:$BE$29,J$11,0)</f>
        <v>Ejecutar el 95%  de los recursos del presupuesto de invesión apropiado para la vigencia</v>
      </c>
      <c r="K39" s="31" t="str">
        <f>+VLOOKUP($D39,'[11]Secretaría General'!$A$7:$BE$29,K$11,0)</f>
        <v>Cumplir con la ejecución del presupuesto de inversión apropiado a la dependencia de acuerdo a los lineamientos establecidos por la Oficina Asesora de Planeación</v>
      </c>
      <c r="L39" s="49">
        <f>+VLOOKUP($D39,'[11]Secretaría General'!$A$7:$BE$29,L$11,0)</f>
        <v>6328236428.9744997</v>
      </c>
      <c r="M39" s="49">
        <f>+VLOOKUP($D39,'[11]Secretaría General'!$A$7:$BE$29,M$11,0)</f>
        <v>663863975.30483508</v>
      </c>
      <c r="N39" s="32">
        <f>+VLOOKUP($D39,'[11]Secretaría General'!$A$7:$BE$29,N$11,0)</f>
        <v>0.10490505257756548</v>
      </c>
      <c r="O39" s="36" t="str">
        <f>+VLOOKUP($D39,'[11]Secretaría General'!$A$7:$BE$29,O$11,0)</f>
        <v>1. Resultados Alcanzados a la fecha: Durante le primer trimestre se han gestionado y porcesos e contratacion por valor de  $ 210.035.954,06 , al corte  de marzo 31 en obligaciones se tiene $ 9.461.050, correspondiente al 0.15 % de la ejecución del presupuesto asigando a al secretaria General
2. Inconvenientes presentados: N/A
3. Acciones de Mejora si aplican: N/A</v>
      </c>
      <c r="P39" s="36" t="str">
        <f>+VLOOKUP($D39,'[11]Secretaría General'!$A$7:$BE$29,P$11,0)</f>
        <v xml:space="preserve">1. Resultados Alcanzados a la fecha
 Durante el segundo trimestre se han gestionado  procesos de contratación por valor de  $796.669.892,06. Con corte al 31 de junio se han generado obligaciones por valor de $ 59.738.505, correspondiente al 0.94 % de la ejecución del presupuesto asigando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Realizar seguimiento y acompañamiento permanente a los procesos de contratación para su oportuna gestión y adjudicación.
</v>
      </c>
      <c r="Q39" s="36" t="str">
        <f>+VLOOKUP($D39,'[11]Secretaría General'!$A$7:$BE$29,Q$11,0)</f>
        <v xml:space="preserve">1. Resultados Alcanzados a la fecha
 Durante el tercer  trimestre se han gestionado  procesos de contratación por valor de  $1.517.461.693. Con corte al 30 de septiembre se han generado obligaciones por valor de $ 604.125.470,15 correspondiente al 9.55 % de la ejecución del presupuesto asignado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Gestionar los procesos de contratación para su adjudicación durante la vigencia.
Realizar seguimiento y acompañamiento permanente a los procesos de contratación para su gestión y adjudicación.
</v>
      </c>
      <c r="R39" s="45"/>
    </row>
    <row r="40" spans="1:18" ht="409.5" x14ac:dyDescent="0.2">
      <c r="A40" s="28" t="e">
        <f>+VLOOKUP($D40,'[11]Of de Planeación'!$A$7:$BD$21,A$11,0)</f>
        <v>#VALUE!</v>
      </c>
      <c r="B40" s="28" t="str">
        <f t="shared" si="0"/>
        <v>2</v>
      </c>
      <c r="C40" s="28" t="str">
        <f t="shared" si="1"/>
        <v>3</v>
      </c>
      <c r="D40" s="89" t="s">
        <v>55</v>
      </c>
      <c r="E40" s="29" t="str">
        <f>+VLOOKUP($D40,'[11]POA-2021'!$B$9:$E$252,2,0)</f>
        <v xml:space="preserve">2 Prestar servicios con estándares de calidad para afianzar la confianza de la población </v>
      </c>
      <c r="F40" s="30" t="str">
        <f>+VLOOKUP($D40,'[11]POA-2021'!$B$9:$E$252,3,0)</f>
        <v>Eficiencia</v>
      </c>
      <c r="G40" s="29" t="str">
        <f>+VLOOKUP($D40,'[11]POA-2021'!$B$9:$E$252,4,0)</f>
        <v>8 Fortalecer la gestión de los procesos administrativos y de apoyo de la Entidad</v>
      </c>
      <c r="H40" s="38" t="str">
        <f>+VLOOKUP($D40,'[11]Of de Planeación'!$A$7:$BD$21,H$11,0)</f>
        <v xml:space="preserve">3 Fortalecimiento institucional de la gestión administrativa y de apoyo del Invima </v>
      </c>
      <c r="I40" s="38" t="str">
        <f>+VLOOKUP($D40,'[11]Of de Planeación'!$A$7:$BD$21,I$11,0)</f>
        <v>Oficina Asesora de Planeación</v>
      </c>
      <c r="J40" s="38" t="str">
        <f>+VLOOKUP($D40,'[11]Of de Planeación'!$A$7:$BD$21,J$11,0)</f>
        <v>Realizar  el seguimiento y control a la ejecución de Subproyectos institucionales definidos en  Plan Estratégico de la entidad para la vigencia</v>
      </c>
      <c r="K40" s="38" t="str">
        <f>+VLOOKUP($D40,'[11]Of de Planeación'!$A$7:$BD$21,K$11,0)</f>
        <v>Evaluar el cumplimiento de los Programas, proyectos y Subproyectos institucionales en el marco de la Plataforma Estratégica</v>
      </c>
      <c r="L40" s="39">
        <f>+VLOOKUP($D40,'[11]Of de Planeación'!$A$7:$BD$21,L$11,0)</f>
        <v>60</v>
      </c>
      <c r="M40" s="39">
        <f>+VLOOKUP($D40,'[11]Of de Planeación'!$A$7:$BD$21,M$11,0)</f>
        <v>46</v>
      </c>
      <c r="N40" s="42">
        <f>+VLOOKUP($D40,'[11]Of de Planeación'!$A$7:$BD$21,N$11,0)</f>
        <v>0.76666666666666672</v>
      </c>
      <c r="O40" s="36" t="str">
        <f>+VLOOKUP($D40,'[11]Of de Planeación'!$A$7:$BD$21,O$11,0)</f>
        <v>Durante los  meses de diciembre de 2020 y enero de 2021 se llevó a cabo la cuarta tutoría con corte a diciembre 31 de la vigencia 2020,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IV Tutoría presentó un avance de ejecución de 86 %.
Programa 2- Mejoramiento de Calidad en procesos y trámites el cual consta de 3 proyectos. Una vez consolidada la información obtenida en la IV Tutoría presentó un avance de ejecución de 57%.
Programa 3- Fortalecimiento Institucional de la gestión Administrativa y de apoyo del Invima el cual consta de 1 proyecto. Una vez consolidada la información obtenida en la IV Tutoría presentó un avance de ejecución de 77%.
Programa 4- Desarrollo y promulgación del conocimiento institucional el cual consta de 1 proyecto. Una vez consolidada la información obtenida en la IV Tutoría presentó un avance de ejecución de 100%, y
Programa 5- Gestión de la transparencia, participación ciudadana, rendición de cuentas y lucha contra la ilegalidad el cual consta de 1 proyecto. Una vez consolidada la información obtenida en la IV Tutoría presentó un avance de ejecución de 41%.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Subproyectos institucionales que tenían fecha de finalización en la vigencia 2020, y porcentaje de ejecución de actividades: 
*Fortalecimiento de la vigilancia sanitaria-Monitoreo de Publicidad: 100%
*Verificación de patógenos: 99%
*Monitoreo - Trichinella :100%
*Nutrientes de interés en salud pública 2019: 100%
*Riesgos Químicos Origen Animal 2019: 98%
*Vigilancia y Control de Residuos y contaminantes químicos en Alimentos y Bebidas - Procesados: 100%
*Demuestra la Calidad en Cosméticos 2020: 100%
*Fortalecimiento de la red nacional de Farmacovigilancia para la monitorización de la seguridad de los medicamentos a nivel nacional 2020: 80%
*Prevención, Pedagogía y Responsabilidad Sanitaria para todos 2020: 100%
*Fortalecimiento de la gestión del conocimiento, capacidades y competencias del Instituto y mantenimiento del estatus sanitario a nivel nacional e internacional: 100%
*Fortalecimiento y apoyo a emprendimiento empresarial  en búsqueda del mejoramiento sanitario y desarrollo económico y social del país: 100%
*Mejoramiento del sistema nacional de control e inocuidad de alimentos de consumo Nacional y exportación bajo un enfoque de riesgo nacional 2020: 84%
*Educación sanitaria virtual en IVC de Alimentos y Bebidas. E-Learning 2020: 100%
*Implementación de la Circular 046 de 2016 (2020): 100%
*La Norma en sus Regiones 2020: 100%
*Fortalecimiento de la imagen del Invima como la autoridad sanitaria que protege la salud de los residentes en el territorio colombiano 2020: 93%
*Inteligencia de Negocios Fase I 2020 (Proceso de Registro Sanitario): 100%
*Mejoramiento y soporte a los sistemas de información:  99%
*Gobierno Digital: 100%
*Adecuación y dotación Infraestructura física INVIMA a nivel nacional 2020: 73%
*Rediseño e implementación del Programa de Gestión Documental:64%
*Gira Sanitaria para Nuevos Mandatarios: 100%
*Registro de obras funcionarios Invima 2020:  100%
En el mes de octubre de 2020 fueron solicitados los siguientes controles de cambio por parte de las diferentes dependencias
*Subproyecto Institucional Inteligencia de Negocios Fase I, Oficina de Tecnologías de la Información.
* Subproyecto Institucional Vigilancia Sanitaria de Alimentos y Bebidas - CONTROL OFICIAL PARA ESTABLECIMIENTOS PROCESADORES DE ALIMENTOS (IVC) de la Dirección de Alimentos y Bebidas.
* Subproyecto Institucional Gobierno Digital, Oficina de Tecnologías de la Información.
* Subproyecto Institucional Prevención, Pedagogía y Responsabilidad Sanitaria para todos 2020, Dirección de Responsabilidad Sanitaria.
* Subproyecto Institucional Demuestra la Calidad en Medicamentos y Productos Biológicos 2017-2019, Dirección de Medicamentos y Productos Biológicos.
En el mes de noviembre de 2020 fueron solicitados los siguientes controles de cambio por parte de las diferentes dependencias:
*Subproyecto Institucional Monitoreo Trichinella, Dirección de Alimentos y Bebidas.
*Subproyecto Institucional Alimentos productos importados aceptación de lotes de productos, Dirección der Alimentos y Bebidas.
* Subproyecto Institucional Sanitaria de Alimentos y Bebidas - Línea de base Caseinomacropéptido (CMP) en leche bovina vigencia 2020, Dirección der Alimentos y Bebidas.
* Subproyecto Institucional Vigilancia Sanitaria de Alimentos y Bebidas - CONTROL OFICIAL PARA ESTABLECIMIENTOS PROCESADORES DE ALIMENTOS (IVC), Dirección der Alimentos y Bebidas.
* Subproyecto Institucional Sistema de Inspección, Vigilancia y Control Sanitario - SIVICOS III, Oficina de Tecnologías de la Información.
En el mes de diciembre de 2020 fueron solicitados los siguientes controles de cambio por parte de las diferentes dependencias:
* Subproyecto Institucional Fortalecimiento de los laboratorios como ente referente a nivel Nacional, Secretaría General. (Suspensión)
* Subproyecto Institucional Programa Nacional de Vigilancia y Control de Residuos y contaminantes químicos en Alimentos y Bebidas - Origen Animal, Dirección der Alimentos y Bebidas.</v>
      </c>
      <c r="P40" s="36" t="str">
        <f>+VLOOKUP($D40,'[11]Of de Planeación'!$A$7:$BD$21,P$11,0)</f>
        <v>1. Resultados Alcanzados a la fecha Durante el mes de abril de la vigencia 2021 se llevó a cabo la I Tutoría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9 proyectos. Una vez consolidada la información obtenida en la I Tutoría presentó un avance de ejecución de 61%.
Programa 2- Mejoramiento de Calidad en procesos y trámites el cual consta de 3 proyectos. Una vez consolidada la información obtenida en la I Tutoría presentó un avance de ejecución de 55%.
Programa 3- Fortalecimiento Institucional de la gestión Administrativa y de apoyo del Invima el cual consta de 1 proyecto. Una vez consolidada la información obtenida en la I Tutoría presentó un avance de ejecución de 37%.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 Tutoría presentó un avance de ejecución de 50%.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proyectos se socializó a las dependencias mediante correo electrónico desde la Herramienta Bancoppi de la Oficina Asesora de Planeación.
Se programó catorce (14) tutorías correspondientes a los catorce (14) proyectos vigentes,
las cuales fueron realizadas dentro de los tiempos establecidos para su seguimiento.
Es de aclarar que los siguientes proyectos no cuentan con subproyectos formulados por parte de las dependencias para la vigencia 2021, por lo cual no tienen avance de ejecución:
* Programa 1-Fortalecimiento de la Inspección Vigilancia y Control de los productos competencia del Invima
-Proyectos:  
1.1-Apoyo para la gestión de la Fiscalización Sanitaria  
1.7- Control de Calidad de Producto
* Programa 4- Desarrollo y promulgación del conocimiento institucional
Proyecto: 
4.16-Gestión del conocimiento Institucional
2. Inconvenientes presentados: En cuanto a la realización de tutorías no se tuvieron inconvenientes, sin embargo es importante que para todos los proyectos siempre se cuente con subproyectos, ya que esto afecta la meta de cumplimiento.
3. Acciones de Mejora si aplican: En las reuniones que se programan para la siguiente vigencia con las dependencias, importante incentivar a que se formulen subproyectos para dichos proyectos que quedaron sin subproyectos formulados.</v>
      </c>
      <c r="Q40" s="36" t="str">
        <f>+VLOOKUP($D40,'[11]Of de Planeación'!$A$7:$BD$21,Q$11,0)</f>
        <v>1. Resultados Alcanzados a la fecha: Durante el mes de julio de la vigencia 2021 se llevó a cabo la II Tutoría con corte a junio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10 proyectos. Una vez consolidada la información obtenida en la II Tutoría presentó un avance de ejecución de 71%.
Programa 2- Mejoramiento de Calidad en procesos y trámites el cual consta de 3 proyectos. Una vez consolidada la información obtenida en la II Tutoría presentó un avance de ejecución de 58%.
Programa 3- Fortalecimiento Institucional de la gestión Administrativa y de apoyo del Invima el cual consta de 1 proyecto. Una vez consolidada la información obtenida en la II Tutoría presentó un avance de ejecución de 47%.
Programa 4- Desarrollo y promulgación del conocimiento institucional el cual consta de 1 proyecto. Se aclara  que en este programa no se formuló subproyectos para la vigencia 2021. 
Programa 5- Gestión de la transparencia, participación ciudadana, rendición de cuentas y lucha contra la ilegalidad el cual consta de 1 proyecto. Una vez consolidada la información obtenida en la II Tutoría presentó un avance de ejecución de 66%.
 Los resultados obtenidos fueron consolidados en la matriz de Tutorias que hace parte del banco de proyectos, herramienta que sirve como insumo para el seguimiento a la plataforma estratégica del Instituto. 
La información consolidada una vez programadas y realizadas las quince (15) tutorías correspondientes a los quince (15) proyectos vigentes, el avance de ejecución de estos, se socializó a las dependencias mediante correo electrónico desde la Herramienta Bancoppi de la Oficina Asesora de Planeación.
Se realizó control de cambios a los siguientes subproyectos:
* 5.17.2-Adopción de mecanismos eficaces para evitar actos de corrupción e ilegalidad por parte de los servidores públicos del Invima
* 2.12.8. Sistema de Inspección, Vigilancia y Control Sanitario - SIVICOS III
* 3.15.8. Rediseño e implementación del Programa de Gestión Documental 2021
* 2.14.2. Rediseño del SGI del Invima
2. Inconvenientes presentados: Ninguno
3. Acciones de Mejora si aplican: No aplica</v>
      </c>
      <c r="R40" s="45"/>
    </row>
    <row r="41" spans="1:18" ht="247.5" x14ac:dyDescent="0.2">
      <c r="A41" s="28" t="e">
        <f>+VLOOKUP($D41,'[11]Of de Planeación'!$A$7:$BD$21,A$11,0)</f>
        <v>#VALUE!</v>
      </c>
      <c r="B41" s="28" t="str">
        <f t="shared" si="0"/>
        <v>2</v>
      </c>
      <c r="C41" s="28" t="str">
        <f t="shared" si="1"/>
        <v>3</v>
      </c>
      <c r="D41" s="89" t="s">
        <v>56</v>
      </c>
      <c r="E41" s="29" t="str">
        <f>+VLOOKUP($D41,'[11]POA-2021'!$B$9:$E$252,2,0)</f>
        <v xml:space="preserve">2 Prestar servicios con estándares de calidad para afianzar la confianza de la población </v>
      </c>
      <c r="F41" s="30" t="str">
        <f>+VLOOKUP($D41,'[11]POA-2021'!$B$9:$E$252,3,0)</f>
        <v>Eficiencia</v>
      </c>
      <c r="G41" s="29" t="str">
        <f>+VLOOKUP($D41,'[11]POA-2021'!$B$9:$E$252,4,0)</f>
        <v>8 Fortalecer la gestión de los procesos administrativos y de apoyo de la Entidad</v>
      </c>
      <c r="H41" s="38" t="str">
        <f>+VLOOKUP($D41,'[11]Of de Planeación'!$A$7:$BD$21,H$11,0)</f>
        <v xml:space="preserve">3 Fortalecimiento institucional de la gestión administrativa y de apoyo del Invima </v>
      </c>
      <c r="I41" s="39" t="str">
        <f>+VLOOKUP($D41,'[11]Of de Planeación'!$A$7:$BD$21,I$11,0)</f>
        <v>Oficina Asesora de Planeación</v>
      </c>
      <c r="J41" s="39" t="str">
        <f>+VLOOKUP($D41,'[11]Of de Planeación'!$A$7:$BD$21,J$11,0)</f>
        <v>Realizar el seguimiento al Plan Operativo Anual y Plan Operativo Anual  de Inversión  definidos en  el Plan Estratégico de la entidad para la vigencia</v>
      </c>
      <c r="K41" s="39" t="str">
        <f>+VLOOKUP($D41,'[11]Of de Planeación'!$A$7:$BD$21,K$11,0)</f>
        <v>Evaluar el cumplimiento de las funciones, objetivos, actividades y presupuesto de inversión en el marco de la plataforma estratégica</v>
      </c>
      <c r="L41" s="40">
        <f>+VLOOKUP($D41,'[11]Of de Planeación'!$A$7:$BD$21,L$11,0)</f>
        <v>8</v>
      </c>
      <c r="M41" s="41">
        <f>+VLOOKUP($D41,'[11]Of de Planeación'!$A$7:$BD$21,M$11,0)</f>
        <v>6</v>
      </c>
      <c r="N41" s="42">
        <f>+VLOOKUP($D41,'[11]Of de Planeación'!$A$7:$BD$21,N$11,0)</f>
        <v>0.75</v>
      </c>
      <c r="O41" s="36" t="str">
        <f>+VLOOKUP($D41,'[11]Of de Planeación'!$A$7:$BD$21,O$11,0)</f>
        <v>1. Resultados Alcanzados a la fecha: Durante el primer trimestre del 1 de enero al 31 de marzo de la vigencia 2021 los proyectos de inversión presentan una ejecución global de $46.092.954.112,64 correspondiente al 61,12% con certificado de disponibilidad presupuestal, de los que se han perfeccionado compromisos con su respectivo registro presupuestal por valor de $31.246.404.208,11 lo equivalente al 41,43% y se ha realizado afectación de compromisos por valor de $3.595.773.407,61 que pondera el  4,77% respecto a la apropiación SUIFP, dentro del presupuesto global ejecutado el ranking de participación por proyectos se encuentra de la siguiente manera: En primer lugar el proyecto  Fortalecimiento de IVC a nivel nacional con un 40,75% con respecto a CRP y 68,58% respecto a CDP quedando disponibles $16.531.871.123,99 en segundo lugar el proyecto Fortalecimiento de la arquitectura tecnológica con un 63,30% con respecto a CRP y 64,27% respecto a CDP quedando disponibles $4.018.074.464,99, en tercer lugar el proyecto Fortalecimiento institucional en la gestión administrativa con un 29,22% con respecto a CRP y 30,20% respecto a CDP quedando disponibles $6.416.483.981,74 y en cuarto lugar el proyecto Fortalecimiento de los laboratorios como ente referente a nivel nacional que a la fecha de corte indicada no registra ejecución.
Respecto al Plan Operativo Anual, se realizó el seguimiento del trimestre de la siguiente manera: En el mes de Enero realizaron el reporte 11 dependencias de 11 que reportan de manera mensual, 1 dependencia reporto de manera no oportuna y se realizó retroalimentación a 1 dependencia.
Para el mes de febrero realizaron el reporte 11 dependencias de 11 que reportan de manera mensual, sin embargo para este mes, se recibieron 2 reportes no oportunos. 
2. Inconvenientes presentados
3. Acciones de Mejora si aplican</v>
      </c>
      <c r="P41" s="36" t="str">
        <f>+VLOOKUP($D41,'[11]Of de Planeación'!$A$7:$BD$21,P$11,0)</f>
        <v>1. Resultados Alcanzados a la fecha: Durante el segundo trimestre del 1 de abril al 30 d ejunio de la vigencia 2021 los proyectos de inversión presentan una ejecución global de $51.751.090.424,58 correspondiente al 68,62% con certificado de disponibilidad presupuestal, de los que se han perfeccionado compromisos con su respectivo registro presupuestal por valor de $44.635.641.469,80 lo equivalente al 59,19% y se ha realizado afectación de compromisos por valor de $13.837.400.111,78 que pondera el  18,35% respecto a la apropiación SUIFP, dentro del presupuesto global ejecutado el ranking de participación por proyectos se encuentra de la siguiente manera: En primer lugar el proyecto  Fortalecimiento de la arquitectura tecnológica con un 70,08% con respecto a CRP y 82,98% respecto a CDP quedando disponibles $1.913.558.874, en segundo lugar el proyecto Fortalecimiento de IVC a nivel nacional con un 63,68% con respecto a CRP y 73,48 respecto a CDP quedando disponibles $13.955.430.181, en tercer lugar el proyecto Fortalecimiento institucional en la gestión administrativa con un 35,31% con respecto a CRP y 40,83% respecto a CDP quedando disponibles $5.439.304.204 y en cuarto lugar el proyecto Fortalecimiento de los laboratorios como ente referente a nivel nacional que a la fecha de corte indicada no registra ejecución.
Para el Plan Operativo Anual, se realizó el seguimiento del trimestre de la siguiente manera: En el mes de Abril realizaron el reporte 11 dependencias de 11 que reportan de manera mensual, 2 dependencias reportaron de manera no oportuna.
Para el mes de Mayo realizaron el reporte 11 dependencias de 11 que reportan de manera mensual, para este mes, se recibieron 2 reportes no oportunos. 
2. Inconvenientes presentados
3. Acciones de Mejora si aplican</v>
      </c>
      <c r="Q41" s="36" t="str">
        <f>+VLOOKUP($D41,'[11]Of de Planeación'!$A$7:$BD$21,Q$11,0)</f>
        <v>1. Resultados Alcanzados a la fecha: Para el Plan Operativo Anual, se realizó el seguimiento del trimestre de la siguiente manera: Para el mes de Junio se consolidó el reporte de 15 dependencias las cuales tienen reporte mensual, trimestral y semestral, en esta oportunidad 3 dependencias reportaron fuera de tiempo. En el mes de Julio realizaron el reporte 11 dependencias de 11 que reportan de manera mensual, 2 dependencias reportaron de manera no oportuna.
Para el mes de Agosto realizaron el reporte 11 dependencias de 11 que reportan de manera mensual, para este mes, se recibieron 2 reportes no oportunos. 
Seguimiento POAI: Del 1 de enero al 30 de septiembre de la vigencia 2021 los proyectos de inversión presentan una ejecución global de $61.044.837.457,26 correspondiente al 80,95% con certificado de disponibilidad presupuestal, de los que se han perfeccionado compromisos con su respectivo registro presupuestal por valor de $51.359.722.334,90  lo equivalente al 68,10% y se ha realizado afectación de compromisos por valor de $27.724.050.892,71 que pondera el 36,76% respecto a la apropiación SUIFP, dentro del presupuesto global ejecutado el ranking de participación por proyectos se encuentra de la siguiente manera: En primer lugar el proyecto  Fortalecimiento de IVC a nivel nacional con un 70,38% con respecto a CRP y 85,81% respecto a CDP quedando disponibles $7.466.430.125 en segundo lugar el proyecto Fortalecimiento de la arquitectura tecnológica con un 85,38% con respecto a CRP y 97,11% respecto a CDP quedando disponibles $324.984.532, en tercer lugar el proyecto Fortalecimiento institucional en la gestión administrativa con un 51,36% con respecto a CRP y 54,06% respecto a CDP quedando disponibles $4.223.131.569 y en cuarto lugar el proyecto Fortalecimiento de la gestión y dirección del sector salud y protección social que a la fecha de corte indicada no registra ejecución.                              
2. Inconvenientes presentados
3. Acciones de Mejora si aplican</v>
      </c>
      <c r="R41" s="45"/>
    </row>
    <row r="42" spans="1:18" ht="292.5" x14ac:dyDescent="0.2">
      <c r="A42" s="28" t="e">
        <f>+VLOOKUP($D42,'[11]Of de Planeación'!$A$7:$BD$21,A$11,0)</f>
        <v>#VALUE!</v>
      </c>
      <c r="B42" s="28" t="str">
        <f t="shared" si="0"/>
        <v>2</v>
      </c>
      <c r="C42" s="28" t="str">
        <f t="shared" si="1"/>
        <v>3</v>
      </c>
      <c r="D42" s="89" t="s">
        <v>57</v>
      </c>
      <c r="E42" s="29" t="str">
        <f>+VLOOKUP($D42,'[11]POA-2021'!$B$9:$E$252,2,0)</f>
        <v xml:space="preserve">2 Prestar servicios con estándares de calidad para afianzar la confianza de la población </v>
      </c>
      <c r="F42" s="30" t="str">
        <f>+VLOOKUP($D42,'[11]POA-2021'!$B$9:$E$252,3,0)</f>
        <v>Eficiencia</v>
      </c>
      <c r="G42" s="29" t="str">
        <f>+VLOOKUP($D42,'[11]POA-2021'!$B$9:$E$252,4,0)</f>
        <v>8 Fortalecer la gestión de los procesos administrativos y de apoyo de la Entidad</v>
      </c>
      <c r="H42" s="38" t="str">
        <f>+VLOOKUP($D42,'[11]Of de Planeación'!$A$7:$BD$21,H$11,0)</f>
        <v xml:space="preserve">3 Fortalecimiento institucional de la gestión administrativa y de apoyo del Invima </v>
      </c>
      <c r="I42" s="39" t="str">
        <f>+VLOOKUP($D42,'[11]Of de Planeación'!$A$7:$BD$21,I$11,0)</f>
        <v>Oficina Asesora de Planeación</v>
      </c>
      <c r="J42" s="39" t="str">
        <f>+VLOOKUP($D42,'[11]Of de Planeación'!$A$7:$BD$21,J$11,0)</f>
        <v xml:space="preserve">Actualizar el manual tarifario de la entidad </v>
      </c>
      <c r="K42" s="39" t="str">
        <f>+VLOOKUP($D42,'[11]Of de Planeación'!$A$7:$BD$21,K$11,0)</f>
        <v>Realizar actualización oportuna del manual tarifario de acuerdo a los procedimientos establecidos y normas que apliquen</v>
      </c>
      <c r="L42" s="42">
        <f>+VLOOKUP($D42,'[11]Of de Planeación'!$A$7:$BD$21,L$11,0)</f>
        <v>1</v>
      </c>
      <c r="M42" s="42">
        <f>+VLOOKUP($D42,'[11]Of de Planeación'!$A$7:$BD$21,M$11,0)</f>
        <v>0.5</v>
      </c>
      <c r="N42" s="42">
        <f>+VLOOKUP($D42,'[11]Of de Planeación'!$A$7:$BD$21,N$11,0)</f>
        <v>0.5</v>
      </c>
      <c r="O42" s="36" t="str">
        <f>+VLOOKUP($D42,'[11]Of de Planeación'!$A$7:$BD$21,O$11,0)</f>
        <v>1. Resultados Alcanzados a la fecha
2. Inconvenientes presentados
3. Acciones de Mejora si aplican</v>
      </c>
      <c r="P42" s="36" t="str">
        <f>+VLOOKUP($D42,'[11]Of de Planeación'!$A$7:$BD$21,P$11,0)</f>
        <v>1. Resultados Alcanzados a la fecha: En el primer semestre del año se realizó una modificacion a la ayuda al usuario  del Manual tarifario Vigente en el cual se incluyeron las Tarifas  EXCEPTUADAS DE PAGO de acuerdo con el Parágrafo 2 del Art. 2 de Ley 2069 de 2020, de igual manera se levanto el costeo de las tarifas relacionadas con la Desicion 833 la cual regula la producción, almacenamiento, importación, y comercialización de los productos cosméticos, así como el control de la calidad y la vigilancia sanitaria de los mismos, de igual manera se incluyo  la Modificación de Autorización Sanitaria de Uso de Emergencia - ASUE para medicamentos de síntesis química y biológicos destinados a la prevención y tratamiento de la Covid – 19 en vigencia de la emergencia sanitaria.
A su vez se viene levantando la Informacion para el Costeo de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Inconvenientes presentados: Se hace necesario reglamentar el Manual de Tarifas para el cobro de la tasa de los servicios prestados por el Instituto Nacional de Vigilancia de Medicamentos y Alimentos - INVIMA de acuerdo con lo señalado en la Ley 399 de 1997 modificada por articulo 2o de  la Ley 2069 de 2020, así como establecer algunos aspectos para dar cumplimiento a lo allí prescrito, por lo que la entidad no podra actualizar el manual Tarifario hasta tanto no sea expedido un Decreto reglamentario por parte del Gobierno Nacional que permita adoptar el manual de tarifas para el cobro de la tasa de los servicios prestados por el -INVIMA y se leasigne nuevamente la competencia para su actualizacion, Decreto que esta proyecto actualmente.
3. Acciones de Mejora si aplican:N/A</v>
      </c>
      <c r="Q42" s="36" t="str">
        <f>+VLOOKUP($D42,'[11]Of de Planeación'!$A$7:$BD$21,Q$11,0)</f>
        <v>1. Resultados Alcanzados a la fecha
2. Inconvenientes presentados
3. Acciones de Mejora si aplican</v>
      </c>
      <c r="R42" s="45"/>
    </row>
    <row r="43" spans="1:18" ht="112.5" x14ac:dyDescent="0.2">
      <c r="A43" s="28" t="e">
        <f>+VLOOKUP($D43,'[11]Of de Planeación'!$A$7:$BD$21,A$11,0)</f>
        <v>#VALUE!</v>
      </c>
      <c r="B43" s="28" t="str">
        <f t="shared" si="0"/>
        <v>2</v>
      </c>
      <c r="C43" s="28" t="str">
        <f t="shared" si="1"/>
        <v>3</v>
      </c>
      <c r="D43" s="89" t="s">
        <v>58</v>
      </c>
      <c r="E43" s="29" t="str">
        <f>+VLOOKUP($D43,'[11]POA-2021'!$B$9:$E$252,2,0)</f>
        <v xml:space="preserve">2 Prestar servicios con estándares de calidad para afianzar la confianza de la población </v>
      </c>
      <c r="F43" s="30" t="str">
        <f>+VLOOKUP($D43,'[11]POA-2021'!$B$9:$E$252,3,0)</f>
        <v>Eficiencia</v>
      </c>
      <c r="G43" s="29" t="str">
        <f>+VLOOKUP($D43,'[11]POA-2021'!$B$9:$E$252,4,0)</f>
        <v>8 Fortalecer la gestión de los procesos administrativos y de apoyo de la Entidad</v>
      </c>
      <c r="H43" s="38" t="str">
        <f>+VLOOKUP($D43,'[11]Of de Planeación'!$A$7:$BD$21,H$11,0)</f>
        <v xml:space="preserve">3 Fortalecimiento institucional de la gestión administrativa y de apoyo del Invima </v>
      </c>
      <c r="I43" s="39" t="str">
        <f>+VLOOKUP($D43,'[11]Of de Planeación'!$A$7:$BD$21,I$11,0)</f>
        <v>Oficina Asesora de Planeación</v>
      </c>
      <c r="J43" s="39" t="str">
        <f>+VLOOKUP($D43,'[11]Of de Planeación'!$A$7:$BD$21,J$11,0)</f>
        <v>Ejecutar las actividades del Plan Estadístico Institucional de acuerdo a los planes de acción definidos en el documento PEI</v>
      </c>
      <c r="K43" s="39" t="str">
        <f>+VLOOKUP($D43,'[11]Of de Planeación'!$A$7:$BD$21,K$11,0)</f>
        <v xml:space="preserve">Fortalecer las estadísticas producidas y requeridas por el Invima, con el propósito que se constituya en un soporte eficiente para la gestión institucional frente a compromisos misionales, sectoriales y de Gobierno Nacional. </v>
      </c>
      <c r="L43" s="40">
        <f>+VLOOKUP($D43,'[11]Of de Planeación'!$A$7:$BD$21,L$11,0)</f>
        <v>9</v>
      </c>
      <c r="M43" s="41">
        <f>+VLOOKUP($D43,'[11]Of de Planeación'!$A$7:$BD$21,M$11,0)</f>
        <v>0</v>
      </c>
      <c r="N43" s="42">
        <f>+VLOOKUP($D43,'[11]Of de Planeación'!$A$7:$BD$21,N$11,0)</f>
        <v>0</v>
      </c>
      <c r="O43" s="36" t="str">
        <f>+VLOOKUP($D43,'[11]Of de Planeación'!$A$7:$BD$21,O$11,0)</f>
        <v>1. Resultados Alcanzados a la fecha
2. Inconvenientes presentados
3. Acciones de Mejora si aplican</v>
      </c>
      <c r="P43" s="36" t="str">
        <f>+VLOOKUP($D43,'[11]Of de Planeación'!$A$7:$BD$21,P$11,0)</f>
        <v>1- Se han iniciado actividades de acercamiento con personal del Ministerio de Salud y Protección Social, con el objetivo de identificar la deanda de información estadística por parte de esa entidad al INVIMA.     2- Se encuentra en construcción el documento guía para la generación de información estadística, Fecha 14 de Mayo 2021. 3- La responsable de información estadística d ela entidad ha recibido capacitación en  requisitos de calidad para la generación de estadísticas NTC PE1000:2020, está pendiente socialización de esta capacitación a los funcionarios de la OAP. Además se recibió capacitación en Fortalecimiento de Registros Administrativos. Estas actividdes hacen parte de un ejercicio de preparación, con el objetivo de dar inicio al cumplimiento de las actividades de los planes de acción propuestos en el Plan Estadístico de la entidad.</v>
      </c>
      <c r="Q43" s="36" t="str">
        <f>+VLOOKUP($D43,'[11]Of de Planeación'!$A$7:$BD$21,Q$11,0)</f>
        <v>1. Resultados Alcanzados a la fecha
2. Inconvenientes presentados
3. Acciones de Mejora si aplican</v>
      </c>
      <c r="R43" s="45"/>
    </row>
    <row r="44" spans="1:18" ht="78.75" x14ac:dyDescent="0.2">
      <c r="A44" s="28" t="e">
        <f>+VLOOKUP($D44,'[11]Of de Planeación'!$A$7:$BD$21,A$11,0)</f>
        <v>#VALUE!</v>
      </c>
      <c r="B44" s="28" t="str">
        <f t="shared" si="0"/>
        <v>1</v>
      </c>
      <c r="C44" s="28" t="str">
        <f t="shared" si="1"/>
        <v>1</v>
      </c>
      <c r="D44" s="89" t="s">
        <v>59</v>
      </c>
      <c r="E44" s="29" t="str">
        <f>+VLOOKUP($D44,'[11]POA-2021'!$B$9:$E$252,2,0)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4" s="30" t="str">
        <f>+VLOOKUP($D44,'[11]POA-2021'!$B$9:$E$252,3,0)</f>
        <v>Estatus Sanitario</v>
      </c>
      <c r="G44" s="29" t="str">
        <f>+VLOOKUP($D44,'[11]POA-2021'!$B$9:$E$252,4,0)</f>
        <v>1 Fortalecer  la inspección, vigilancia y control de los productos competencia del Invima</v>
      </c>
      <c r="H44" s="38" t="str">
        <f>+VLOOKUP($D44,'[11]Of de Planeación'!$A$7:$BD$21,H$11,0)</f>
        <v xml:space="preserve">1 Fortalecimiento  de la inspección  vigilancia y control de los productos competencia del Invima </v>
      </c>
      <c r="I44" s="39" t="str">
        <f>+VLOOKUP($D44,'[11]Of de Planeación'!$A$7:$BD$21,I$11,0)</f>
        <v>Oficina Asesora de Planeación</v>
      </c>
      <c r="J44" s="39" t="str">
        <f>+VLOOKUP($D44,'[11]Of de Planeación'!$A$7:$BD$21,J$11,0)</f>
        <v>Realizar un perfilamiento de riesgos sanitarios a traves del modelo de IVC SOA de los establecimientos y tipos de productos que son competencia del Invima, como insumo para la elaboración del plan trimestral de visitas</v>
      </c>
      <c r="K44" s="39" t="str">
        <f>+VLOOKUP($D44,'[11]Of de Planeación'!$A$7:$BD$21,K$11,0)</f>
        <v>Establecer perfiles de riesgo para cada uno de los establecimientos y tipos de productos que están bajo vigilancia; que sirvan de insumo al Instituto para priorizar la intervención sanitaria.</v>
      </c>
      <c r="L44" s="40">
        <f>+VLOOKUP($D44,'[11]Of de Planeación'!$A$7:$BD$21,L$11,0)</f>
        <v>4</v>
      </c>
      <c r="M44" s="41">
        <f>+VLOOKUP($D44,'[11]Of de Planeación'!$A$7:$BD$21,M$11,0)</f>
        <v>3</v>
      </c>
      <c r="N44" s="42">
        <f>+VLOOKUP($D44,'[11]Of de Planeación'!$A$7:$BD$21,N$11,0)</f>
        <v>0.75</v>
      </c>
      <c r="O44" s="36" t="str">
        <f>+VLOOKUP($D44,'[11]Of de Planeación'!$A$7:$BD$21,O$11,0)</f>
        <v>Se realiza el informe correspodiente al corte de Diciembre 31 de 2020 en el Modelo IVC  SOA, donde se encuentra que de 17.086 establecimientos vigilados, el 1% se encuentran en riesgo “muy alto”, el 31.1% se encuentran en riesgo “alto”, el 41.3% en riesgo “moderado” y el 26.7% en riesgo “bajo”.</v>
      </c>
      <c r="P44" s="36" t="str">
        <f>+VLOOKUP($D44,'[11]Of de Planeación'!$A$7:$BD$21,P$11,0)</f>
        <v>Se realiza el informe correspodiente al corte de Marzo 31 de 2021 en el Modelo IVC  SOA, donde se encuentra que de 17.212; establecimientos vigilados,el 1.1% se encuentran en riesgo “muy alto”, el 30.6% se encuentran en riesgo “alto”, el 46.7% en riesgo “moderado” y el 21.6% en riesgo “bajo”.</v>
      </c>
      <c r="Q44" s="36" t="str">
        <f>+VLOOKUP($D44,'[11]Of de Planeación'!$A$7:$BD$21,Q$11,0)</f>
        <v>Se realiza el informe correspodiente al corte de Junio 30 de 2021 en el Modelo IVC  SOA, donde se encuentra que de 18.124 establecimientos vigilados; el 0.2% se encuentran en riesgo “muy alto”, el 28.3% se encuentran en riesgo “alto”, el 49.5% en riesgo “moderado” y el 22% en riesgo “bajo”.</v>
      </c>
      <c r="R44" s="45"/>
    </row>
    <row r="45" spans="1:18" ht="78.75" x14ac:dyDescent="0.2">
      <c r="A45" s="28" t="e">
        <f>+VLOOKUP($D45,'[11]Of de Planeación'!$A$7:$BD$21,A$11,0)</f>
        <v>#VALUE!</v>
      </c>
      <c r="B45" s="28" t="str">
        <f t="shared" si="0"/>
        <v>1</v>
      </c>
      <c r="C45" s="28" t="str">
        <f t="shared" si="1"/>
        <v>1</v>
      </c>
      <c r="D45" s="89" t="s">
        <v>60</v>
      </c>
      <c r="E45" s="29" t="str">
        <f>+VLOOKUP($D45,'[11]POA-2021'!$B$9:$E$252,2,0)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5" s="30" t="str">
        <f>+VLOOKUP($D45,'[11]POA-2021'!$B$9:$E$252,3,0)</f>
        <v>Estatus Sanitario</v>
      </c>
      <c r="G45" s="29" t="str">
        <f>+VLOOKUP($D45,'[11]POA-2021'!$B$9:$E$252,4,0)</f>
        <v>1 Fortalecer  la inspección, vigilancia y control de los productos competencia del Invima</v>
      </c>
      <c r="H45" s="38" t="str">
        <f>+VLOOKUP($D45,'[11]Of de Planeación'!$A$7:$BD$21,H$11,0)</f>
        <v xml:space="preserve">1 Fortalecimiento  de la inspección  vigilancia y control de los productos competencia del Invima </v>
      </c>
      <c r="I45" s="39" t="str">
        <f>+VLOOKUP($D45,'[11]Of de Planeación'!$A$7:$BD$21,I$11,0)</f>
        <v>Oficina Asesora de Planeación</v>
      </c>
      <c r="J45" s="39" t="str">
        <f>+VLOOKUP($D45,'[11]Of de Planeación'!$A$7:$BD$21,J$11,0)</f>
        <v xml:space="preserve">Realizar monitoreo a establecimientos  considerados de Alto Riesgo </v>
      </c>
      <c r="K45" s="39" t="str">
        <f>+VLOOKUP($D45,'[11]Of de Planeación'!$A$7:$BD$21,K$11,0)</f>
        <v>Efectuar acciones de vigilancia efectiva y tomar medidas preventivas que contribuyan a mejorar el estatus sanitario del país.</v>
      </c>
      <c r="L45" s="40">
        <f>+VLOOKUP($D45,'[11]Of de Planeación'!$A$7:$BD$21,L$11,0)</f>
        <v>4</v>
      </c>
      <c r="M45" s="41">
        <f>+VLOOKUP($D45,'[11]Of de Planeación'!$A$7:$BD$21,M$11,0)</f>
        <v>3</v>
      </c>
      <c r="N45" s="42">
        <f>+VLOOKUP($D45,'[11]Of de Planeación'!$A$7:$BD$21,N$11,0)</f>
        <v>0.75</v>
      </c>
      <c r="O45" s="36" t="str">
        <f>+VLOOKUP($D45,'[11]Of de Planeación'!$A$7:$BD$21,O$11,0)</f>
        <v>Con el corte de Diciembre de 2020 se realizó el seguimiento de 186 establecimientos de alto riesgo de las diferentes direcciones misionales.</v>
      </c>
      <c r="P45" s="36" t="str">
        <f>+VLOOKUP($D45,'[11]Of de Planeación'!$A$7:$BD$21,P$11,0)</f>
        <v>Con el corte de Marzo 2021 se realizó el seguimiento de 216 establecimientos de alto riesgo de las diferentes direcciones misionales.</v>
      </c>
      <c r="Q45" s="36" t="str">
        <f>+VLOOKUP($D45,'[11]Of de Planeación'!$A$7:$BD$21,Q$11,0)</f>
        <v>Con el corte de Junio 2021 se realizó el seguimiento de 216 establecimientos de alto riesgo de las diferentes direcciones misionales.</v>
      </c>
      <c r="R45" s="45"/>
    </row>
    <row r="46" spans="1:18" ht="78.75" x14ac:dyDescent="0.2">
      <c r="A46" s="28" t="e">
        <f>+VLOOKUP($D46,'[11]Of de Planeación'!$A$7:$BD$21,A$11,0)</f>
        <v>#VALUE!</v>
      </c>
      <c r="B46" s="28" t="str">
        <f t="shared" si="0"/>
        <v>1</v>
      </c>
      <c r="C46" s="28" t="str">
        <f t="shared" si="1"/>
        <v>1</v>
      </c>
      <c r="D46" s="89" t="s">
        <v>61</v>
      </c>
      <c r="E46" s="29" t="str">
        <f>+VLOOKUP($D46,'[11]POA-2021'!$B$9:$E$252,2,0)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6" s="30" t="str">
        <f>+VLOOKUP($D46,'[11]POA-2021'!$B$9:$E$252,3,0)</f>
        <v>Estatus Sanitario</v>
      </c>
      <c r="G46" s="29" t="str">
        <f>+VLOOKUP($D46,'[11]POA-2021'!$B$9:$E$252,4,0)</f>
        <v>1 Fortalecer  la inspección, vigilancia y control de los productos competencia del Invima</v>
      </c>
      <c r="H46" s="38" t="str">
        <f>+VLOOKUP($D46,'[11]Of de Planeación'!$A$7:$BD$21,H$11,0)</f>
        <v xml:space="preserve">1 Fortalecimiento  de la inspección  vigilancia y control de los productos competencia del Invima </v>
      </c>
      <c r="I46" s="39" t="str">
        <f>+VLOOKUP($D46,'[11]Of de Planeación'!$A$7:$BD$21,I$11,0)</f>
        <v>Oficina Asesora de Planeación</v>
      </c>
      <c r="J46" s="39" t="str">
        <f>+VLOOKUP($D46,'[11]Of de Planeación'!$A$7:$BD$21,J$11,0)</f>
        <v>Realizar un perfilamiento de riesgos sanitarios a traves del modelo de IVC SOA Puertos de los importadores y exportadores de productos de Alimentos y Bebidas que son competencia del Invima</v>
      </c>
      <c r="K46" s="39" t="str">
        <f>+VLOOKUP($D46,'[11]Of de Planeación'!$A$7:$BD$21,K$11,0)</f>
        <v>Establecer perfiles de riesgo para cada uno de los importadores, exportadores y tipos de productos que están bajo vigilancia; que permita al Instituto priorizar la intervención sanitaria.</v>
      </c>
      <c r="L46" s="40">
        <f>+VLOOKUP($D46,'[11]Of de Planeación'!$A$7:$BD$21,L$11,0)</f>
        <v>4</v>
      </c>
      <c r="M46" s="41">
        <f>+VLOOKUP($D46,'[11]Of de Planeación'!$A$7:$BD$21,M$11,0)</f>
        <v>3</v>
      </c>
      <c r="N46" s="42">
        <f>+VLOOKUP($D46,'[11]Of de Planeación'!$A$7:$BD$21,N$11,0)</f>
        <v>0.75</v>
      </c>
      <c r="O46" s="36" t="str">
        <f>+VLOOKUP($D46,'[11]Of de Planeación'!$A$7:$BD$21,O$11,0)</f>
        <v>Se realizó el informe correspondiente al primer trimestre de 2021, durante el trimestre se generaron 16.236 solicitudes de Certificación de Inspección sanitaria en los direferentes Puertos, Aeropuertos y Pasos de Frontera, estas solicitudes son inspeccionadas según el riesgo de acuerdo al Modelo IVC SOA Puertos. Del total de 16.236 solicitudes, el 36,1% se realizó de forma documental. El número de solicitudes de exportacion son 2.789 de las cuales el 54,3% se realizó inspección docuemental.</v>
      </c>
      <c r="P46" s="36" t="str">
        <f>+VLOOKUP($D46,'[11]Of de Planeación'!$A$7:$BD$21,P$11,0)</f>
        <v>Se realizó el informe correspondiente al segundo trimestre de 2021, durante el trimestre se generaron 15.528 solicitudes de Certificación de Inspección sanitaria en los direferentes Puertos, Aeropuertos y Pasos de Frontera, estas solicitudes son inspeccionadas según el riesgo de acuerdo al Modelo IVC SOA Puertos. Del total de 15.528 solicitudes, el 35,6% se realizó de forma documental. El número de solicitudes de exportacion son 2.417 de las cuales el 53,8% se realizó inspección docuemental.</v>
      </c>
      <c r="Q46" s="36" t="str">
        <f>+VLOOKUP($D46,'[11]Of de Planeación'!$A$7:$BD$21,Q$11,0)</f>
        <v>Se realizó el informe correspondiente al tercer trimestre de 2021, durante el trimestre se generaron 18.162 solicitudes de Certificación de Inspección sanitaria en los direferentes Puertos, Aeropuertos y Pasos de Frontera, estas solicitudes son inspeccionadas según el riesgo de acuerdo al Modelo IVC SOA Puertos. Del total de 18.162 solicitudes, el 34% se realizó de forma documental. El número de solicitudes de exportacion son 3.584 de las cuales el 52,8% se realizó inspección docuemental.</v>
      </c>
      <c r="R46" s="45"/>
    </row>
    <row r="47" spans="1:18" ht="168.75" x14ac:dyDescent="0.2">
      <c r="A47" s="28" t="e">
        <f>+VLOOKUP($D47,'[11]Of de Planeación'!$A$7:$BD$21,A$11,0)</f>
        <v>#VALUE!</v>
      </c>
      <c r="B47" s="28" t="str">
        <f t="shared" si="0"/>
        <v>2</v>
      </c>
      <c r="C47" s="28" t="str">
        <f t="shared" si="1"/>
        <v>2</v>
      </c>
      <c r="D47" s="89" t="s">
        <v>62</v>
      </c>
      <c r="E47" s="29" t="str">
        <f>+VLOOKUP($D47,'[11]POA-2021'!$B$9:$E$252,2,0)</f>
        <v xml:space="preserve">2 Prestar servicios con estándares de calidad para afianzar la confianza de la población </v>
      </c>
      <c r="F47" s="30" t="str">
        <f>+VLOOKUP($D47,'[11]POA-2021'!$B$9:$E$252,3,0)</f>
        <v>Eficiencia</v>
      </c>
      <c r="G47" s="29" t="str">
        <f>+VLOOKUP($D47,'[11]POA-2021'!$B$9:$E$252,4,0)</f>
        <v>8 Fortalecer la gestión de los procesos administrativos y de apoyo de la Entidad</v>
      </c>
      <c r="H47" s="38" t="str">
        <f>+VLOOKUP($D47,'[11]Of de Planeación'!$A$7:$BD$21,H$11,0)</f>
        <v>2 Mejoramiento de la calidad en los procesos y trámites de la entidad</v>
      </c>
      <c r="I47" s="39" t="str">
        <f>+VLOOKUP($D47,'[11]Of de Planeación'!$A$7:$BD$21,I$11,0)</f>
        <v>Oficina Asesora de Planeación</v>
      </c>
      <c r="J47" s="39" t="str">
        <f>+VLOOKUP($D47,'[11]Of de Planeación'!$A$7:$BD$21,J$11,0)</f>
        <v>Efectuar los seguimientos y acompañamientos por medio del padrinazgo de procesos, emitiendo informes del estado de los diferentes temas de calidad tales como documentación, indicadores, riesgos, acciones de mejoramiento y salidas no conformes, entre otros</v>
      </c>
      <c r="K47" s="39" t="str">
        <f>+VLOOKUP($D47,'[11]Of de Planeación'!$A$7:$BD$21,K$11,0)</f>
        <v>Asesorar a los líderes de proceso, facilitadores de calidad y funcionarios de los diferentes procesos sobre los temas específicos del sistema de gestión integrado e informar el estado de los diferentes tópicos para que apoyen la toma de decisiones</v>
      </c>
      <c r="L47" s="40">
        <f>+VLOOKUP($D47,'[11]Of de Planeación'!$A$7:$BD$21,L$11,0)</f>
        <v>140</v>
      </c>
      <c r="M47" s="41">
        <f>+VLOOKUP($D47,'[11]Of de Planeación'!$A$7:$BD$21,M$11,0)</f>
        <v>102</v>
      </c>
      <c r="N47" s="42">
        <f>+VLOOKUP($D47,'[11]Of de Planeación'!$A$7:$BD$21,N$11,0)</f>
        <v>0.72857142857142854</v>
      </c>
      <c r="O47" s="36" t="str">
        <f>+VLOOKUP($D47,'[11]Of de Planeación'!$A$7:$BD$21,O$11,0)</f>
        <v>1. Resultados alcanzados a la fecha: Durante el primer trimestre del año se realizaron en total los 38 seguimientos programados a los procesos, que representan un avance del 27,14%.
Los seguimientos se elaboraron y enviaron a los correos de los líderes de los 38 procesos, estos fueron elaborados por los padrinos asignados en el Grupo de Sistemas de Gestión Integrado pra cada uno. Los seguimientos contienen información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No Aplica
3. Acciones de Mejora si aplican: No Aplica</v>
      </c>
      <c r="P47" s="36" t="str">
        <f>+VLOOKUP($D47,'[11]Of de Planeación'!$A$7:$BD$21,P$11,0)</f>
        <v>1. Resultados Alcanzados a la fecha: 1.Resultados alcanzados a la fecha: Durante el segundo trimestre del año  se realizaron  33 seguimientos  de los 38 programados, lo que corresponde a un 23, 57% del trimestre, y el avance global 50,71%.
Los seguimientos son elaborados por los padrinos de cada uno de los procesos y enviados a los correos de los líderes de proceso, los informes incluyen revisión de los indicadores, acciones de mejora abierta y cerradas, revisión a la gestión  de los riesgos,  y salidas no conformes a los procesos que aplica. La evidencia del envió de los seguimientos se encuentra almacenada en el correo de Documentossgs.
2. Inconvenientes presentados
3. Acciones de Mejora si aplican</v>
      </c>
      <c r="Q47" s="36" t="str">
        <f>+VLOOKUP($D47,'[11]Of de Planeación'!$A$7:$BD$21,Q$11,0)</f>
        <v>1. Resultados Alcanzados a la fecha: : Durante el tercer trimestre del año se realizaron en total los 31 seguimientos programados a los procesos, que representan el 81.57%  del cumplimiento meta en el trimestre.
Los seguimientos se elaboraron y enviaron a los correos de los líderes de los 31 procesos, estos fueron elaborados por los padrinos asignados a cada proceso. Los informes contienen capítulos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los 7 informes que no quedan reportados dentro del trimestre, fueron enviados el 01/10/2021, se presentaron inconvenientes técnicos en las plataforma de consulta lo cual dificultó la revisión de la información de los procesos, y por lo tanto el reporte en los informes
3. Acciones de Mejora si aplican</v>
      </c>
      <c r="R47" s="45"/>
    </row>
    <row r="48" spans="1:18" ht="281.25" x14ac:dyDescent="0.2">
      <c r="A48" s="28" t="e">
        <f>+VLOOKUP($D48,'[11]Of de Planeación'!$A$7:$BD$21,A$11,0)</f>
        <v>#VALUE!</v>
      </c>
      <c r="B48" s="28" t="str">
        <f t="shared" si="0"/>
        <v>2</v>
      </c>
      <c r="C48" s="28" t="str">
        <f t="shared" si="1"/>
        <v>2</v>
      </c>
      <c r="D48" s="89" t="s">
        <v>63</v>
      </c>
      <c r="E48" s="29" t="str">
        <f>+VLOOKUP($D48,'[11]POA-2021'!$B$9:$E$252,2,0)</f>
        <v xml:space="preserve">2 Prestar servicios con estándares de calidad para afianzar la confianza de la población </v>
      </c>
      <c r="F48" s="30" t="str">
        <f>+VLOOKUP($D48,'[11]POA-2021'!$B$9:$E$252,3,0)</f>
        <v>Eficiencia</v>
      </c>
      <c r="G48" s="29" t="str">
        <f>+VLOOKUP($D48,'[11]POA-2021'!$B$9:$E$252,4,0)</f>
        <v>8 Fortalecer la gestión de los procesos administrativos y de apoyo de la Entidad</v>
      </c>
      <c r="H48" s="38" t="str">
        <f>+VLOOKUP($D48,'[11]Of de Planeación'!$A$7:$BD$21,H$11,0)</f>
        <v>2 Mejoramiento de la calidad en los procesos y trámites de la entidad</v>
      </c>
      <c r="I48" s="39" t="str">
        <f>+VLOOKUP($D48,'[11]Of de Planeación'!$A$7:$BD$21,I$11,0)</f>
        <v>Oficina Asesora de Planeación</v>
      </c>
      <c r="J48" s="39" t="str">
        <f>+VLOOKUP($D48,'[11]Of de Planeación'!$A$7:$BD$21,J$11,0)</f>
        <v>Gestionar las solicitudes de creación, eliminación o modificación de la información documentada y controlada en la  plataforma Integra</v>
      </c>
      <c r="K48" s="39" t="str">
        <f>+VLOOKUP($D48,'[11]Of de Planeación'!$A$7:$BD$21,K$11,0)</f>
        <v>Asegurar que la información publicada en la plataforma Integra corresponde a la realidad de los procesos institucionales</v>
      </c>
      <c r="L48" s="42">
        <f>+VLOOKUP($D48,'[11]Of de Planeación'!$A$7:$BD$21,L$11,0)</f>
        <v>1</v>
      </c>
      <c r="M48" s="50">
        <f>+VLOOKUP($D48,'[11]Of de Planeación'!$A$7:$BD$21,M$11,0)</f>
        <v>0.73599999999999999</v>
      </c>
      <c r="N48" s="42">
        <f>+VLOOKUP($D48,'[11]Of de Planeación'!$A$7:$BD$21,N$11,0)</f>
        <v>0.73599999999999999</v>
      </c>
      <c r="O48" s="36" t="str">
        <f>+VLOOKUP($D48,'[11]Of de Planeación'!$A$7:$BD$21,O$11,0)</f>
        <v>1. Resultados Alcanzados a la fecha: Durante el primer trimestre del año, se gestionaron el 99% de las solicitudes recibidas en la herramienta Integra, lo que representan un avance del 24,75%.
En este trimestre  se recibieron 212 solicitudes, 131 corresponden a modificaciones de la documentación del SGI, y  81 solicitudes corresponden a modificaciones en los diferentes módulos de la plataformo Integra. De las 212 solicitudes, 210 fueron gestionadas durante el trimestre.
De las 131 solicitudes de modificación de la documentación recibidas, 95 fueron para modificaciones, 33 para creación y 3 para  eliminación  de documentos del SGI,  el 100% de las estas solicitudes  fueron gestionadas,los  procesos que  mayor cantidad de solicitudes realizan son  Inspección con un 26%,  seguido por Auditorias y Certificaciónes con un 13%. 
En el caso de las solicitudes recibidas para la modificación en los módulos de Iintegra, de las 81 solicitudes se gestionaron dentro del trimestre 79 solicitudes, las 2 solicitudes faltantes se encuentran en estudio por parte de los padrinos del proceso para ser gestionadas, ya que una corresponde a la modicicación de SNC de todo el año 2020 del proceso ESA, y la otra corresponde a la modificación de fechas y actividades en una acción de mejora. Las modificaciones solicitadas con mayor demanda corresponden a cambios en los planes de acción con un 44%, seguido  de modificaciones en el reporte de SNC  e indicadores con un 38%, y un 12% a los demás tipos de solicitudes.
2. Inconvenientes presentados: No Aplica
3. Acciones de Mejora si aplican: No Aplica</v>
      </c>
      <c r="P48" s="36" t="str">
        <f>+VLOOKUP($D48,'[11]Of de Planeación'!$A$7:$BD$21,P$11,0)</f>
        <v>1. Resultados Alcanzados a la fecha:  Durante el segundo  trimestre del año se recibieron 211 solicitudes, 121 correspondientes a modificaciones de la documentación del SGI, y 90 solicitudes correspondientes a modificaciones en los modulos de la plataformo integra. De las 211 solicitudes, 207 fueron gestionadas durante el trimestre que corresponden al 98% de cumplimiento del trimestre, y un avance del 49,25% para el primer semestre del año.
Las 121 solicitudes recibidas para la modificación(95), creación(22) y eliminación (4) de la documentación del SGI, fueron gestionadas en un 100% las solicitudes, los procesos con mayor demanda de solicitudes corresponden a  inspección (13%) y registros sanitarios (10%). 
En el caso de las solicitudes recibidas para la modificación en los modulos de  Integra, de las 90 solicitudes, se gestionaron dentro del trimestre 86 solicitudes, las 4 solicitudes pendientes por gestionar, se encuentran en estudio por parte de los padrinos, ya que  las modificaciones pertenecen a modificaciones de indicadores, estas fueron solicitadas el ultimo día habil del mes de Junio. 
Las solicitudes de modificación con mayor demanda corresponden a cambios en los planes de acción (29%) y modificaciones en el reporte de indicadores e indicadores (17%). El grupo se encuentra evaluado las solicitudes de modificación a los reportes en indicadores, ya que es la solicitud con mayor demanda, y se requiere establecer lineamientos en cuanto a dichas modificaciones.
2. Inconvenientes presentados: No se identificaron inconvenientes durante el trimestre
3. Acciones de Mejora si aplican: No aplican</v>
      </c>
      <c r="Q48" s="36" t="str">
        <f>+VLOOKUP($D48,'[11]Of de Planeación'!$A$7:$BD$21,Q$11,0)</f>
        <v>1. Resultados Alcanzados a la fecha: Durante en tercer trimestre del año se recibieron 270 solicitudes, 149 corresponden a modificaciones de la documentación del SGI, y 121 a solicitudes de modificaciones en los módulos de la plataforma Integra. 
De las 270 solicitudes, 263 se gestionaron durante el trimestre, lo que representa el 97.40%. 
De las 149 solicitudes de modificación de la documentación del SGI se recibieron 109 solicitudes para modificación, 34 para creación y  6 para eliminación, las cuales fueron gestionadas en un 100%, y el proceso con mayor demanda para este trimestre en este tipo de solicitudes corresponde a  Vigilancia con 25% de las solicitudes. 
En el caso de las solicitudes recibidas para la modificación en los módulos de  Integra, de las 121 solicitudes, se gestionaron dentro del trimestre 116 solicitudes, teniendo 114 aprobadas y 2 no aprobadas, quedaron 5 solicitudes pendientes por gestionar, de las cuales 4 se encuentran en estudio por parte de los padrinos, ya que  las modificaciones pertenecen a las modificaciones de acciones de mejora y fueron solicitadas el ultimo día hábil del mes de septiembre, y una solicitud que no se ha cerrado dado que fue necesario trasladar la solicitud a Kawak. Las solicitudes de modificación con mayor demanda corresponden a cambios en los planes de acción con un 66%, seguido  de modificaciones en el reporte de indicadores  e indicadores con un 11%.
2. Inconvenientes presentados: No Aplica
3. Acciones de Mejora si aplican: No Aplica</v>
      </c>
      <c r="R48" s="45"/>
    </row>
    <row r="49" spans="1:18" ht="409.5" x14ac:dyDescent="0.2">
      <c r="A49" s="28" t="e">
        <f>+VLOOKUP($D49,'[11]Of de Planeación'!$A$7:$BD$21,A$11,0)</f>
        <v>#VALUE!</v>
      </c>
      <c r="B49" s="28" t="str">
        <f t="shared" si="0"/>
        <v>2</v>
      </c>
      <c r="C49" s="28" t="str">
        <f t="shared" si="1"/>
        <v>2</v>
      </c>
      <c r="D49" s="89" t="s">
        <v>64</v>
      </c>
      <c r="E49" s="29" t="str">
        <f>+VLOOKUP($D49,'[11]POA-2021'!$B$9:$E$252,2,0)</f>
        <v xml:space="preserve">2 Prestar servicios con estándares de calidad para afianzar la confianza de la población </v>
      </c>
      <c r="F49" s="30" t="str">
        <f>+VLOOKUP($D49,'[11]POA-2021'!$B$9:$E$252,3,0)</f>
        <v>Eficiencia</v>
      </c>
      <c r="G49" s="29" t="str">
        <f>+VLOOKUP($D49,'[11]POA-2021'!$B$9:$E$252,4,0)</f>
        <v>8 Fortalecer la gestión de los procesos administrativos y de apoyo de la Entidad</v>
      </c>
      <c r="H49" s="38" t="str">
        <f>+VLOOKUP($D49,'[11]Of de Planeación'!$A$7:$BD$21,H$11,0)</f>
        <v>2 Mejoramiento de la calidad en los procesos y trámites de la entidad</v>
      </c>
      <c r="I49" s="39" t="str">
        <f>+VLOOKUP($D49,'[11]Of de Planeación'!$A$7:$BD$21,I$11,0)</f>
        <v>Oficina Asesora de Planeación</v>
      </c>
      <c r="J49" s="39" t="str">
        <f>+VLOOKUP($D49,'[11]Of de Planeación'!$A$7:$BD$21,J$11,0)</f>
        <v>Realizar eventos de sensibilización o capacitación (presenciales o virtuales) y socializar temáticas ambientales por medio de las herramientas de comunicación ofrecidas por el Invima (correos electrónicos, yammer, vídeos, etc.)</v>
      </c>
      <c r="K49" s="39" t="str">
        <f>+VLOOKUP($D49,'[11]Of de Planeación'!$A$7:$BD$21,K$11,0)</f>
        <v>Fortalecer la toma de conciencia sobre la prevención y mitigación de impactos ambientales por el desarrollo de las actividades misionales y de apoyo del Invima</v>
      </c>
      <c r="L49" s="40">
        <f>+VLOOKUP($D49,'[11]Of de Planeación'!$A$7:$BD$21,L$11,0)</f>
        <v>24</v>
      </c>
      <c r="M49" s="41">
        <f>+VLOOKUP($D49,'[11]Of de Planeación'!$A$7:$BD$21,M$11,0)</f>
        <v>24</v>
      </c>
      <c r="N49" s="42">
        <f>+VLOOKUP($D49,'[11]Of de Planeación'!$A$7:$BD$21,N$11,0)</f>
        <v>1</v>
      </c>
      <c r="O49" s="36" t="str">
        <f>+VLOOKUP($D49,'[11]Of de Planeación'!$A$7:$BD$21,O$11,0)</f>
        <v>1. Resultados Alcanzados a la fecha: Durante el primer trimestre del año, se realizaron en total 8 actividades de sensibilización en temas ambientales, que representan un avance del 33,33%, a continuación se detallan los temas tratados: 
• Enero:  
 * Pieza informativa “Separación de Residuos” (29-01-2021). Enviada por SYSTEMPLUS.  
 • Febrero:  
 * Pieza informativa “Huella Hídrica” (26-02-2021). Publicada en YAMMER y compartida por correo electrónico.  
 • Marzo:  
* Charla “Gestión Integral de Residuos Hospitalarios y Similares” presentada por ECOCAPITAL (09/03/2021) para los funcionarios de los Laboratorios. 
* Pieza informativa “Uso Eficiente de Recursos” (17-03-2021). Publicada en YAMMER y enviada por SYSTEMPLUS.  
* Pieza informativa “Día del Agua” (19-03-2021). Publicada en YAMMER y enviada por correo electrónico. 
* Pieza informativa “La Hora del Planeta” (26-03-2021). Publicada en YAMMER y enviada por correo electrónico. 
* Boletín No. 30 “Ambientémonos con Calidad” donde se desarrollaron los artículos “¿SABES CUÁL ES EL LIQUIDO VITAL?” y “¿CONOCES A LOS LÍDERES AMBIENTALES?” (30-03-2021). Enviado por SYSTEMPLUS. 
* Se elaboró y compartió el Informe de consumo de Papel, Energía y Agua del 4to. Trimestre de 2020 de la entidad (30-03-2021). Enviado por SYSTEMPLUS. 
Las evidencias de estas actividades se encuentran en la carpeta Ambiental, en la siguiente ruta, T:\GRP_SIG\Ambiental\7. Campañas de Concientización
2. Inconvenientes presentados: No Aplica
3. Acciones de Mejora si aplican: No Aplica</v>
      </c>
      <c r="P49" s="36" t="str">
        <f>+VLOOKUP($D49,'[11]Of de Planeación'!$A$7:$BD$21,P$11,0)</f>
        <v>1. Resultados Alcanzados a la fecha:  Durante el segundo trimestre del año, se realizaron en total 11 actividades de sensibilización en temas ambientales, que representan un avance del 45,83% para el trimestre y del 79,17% acumulado para el primer trimestre del año,  a continuación se detallan los temas tratados: 
• Abril:  
 o Pieza informativa “Día de la Tierra” (22-04-2021). Enviada por SYSTEMPLUS.
 o Charla “Estrategias Para El Consumo Sostenible Del Agua” presentada la Secretaria Distrital de Ambiente (23/04/2021).
• Mayo:  
 o Se realizó la actividad “RECICLATÓN” (3-7/05/2021). La convocatoria se envió por SYSTEMPLUS.
 o Pieza informativa “Día Mundial del Reciclaje” (17-05-2021). Enviada por SYSTEMPLUS.
 o Pieza informativa “Top Consumos” (27-05-2021). Publicada en YAMMER y enviada por SYSTEMPLUS.
 o Se elaboró y compartió el Informe de consumo de Papel, Energía y Agua del 1er. Trimestre de 2021 de la entidad (27-05-2021). Enviado por SYSTEMPLUS.
 o Caminata Virtual “Páramo de Sumapaz” realizada por la Secretaria Distrital de Ambiente (28/05/2021).
• Junio:  
 o Pieza informativa “Uso Eficiente de Recursos” (11-06-2021). Publicada en YAMMER.
 o Artículo “Cuidar nuestros recursos es cuidar del planeta” (15/6/2021). Publicado en el Boletín Te Lo Contamos # 64.
 o Boletín No. 31 “Ambientémonos con Calidad” donde se desarrolló el artículo “Gestión Ambiental en el Invima” (30-06-2021). Enviado por SYSTEMPLUS.
 o Charla “Gestión del Riesgo Ambiental en la Ciudad de Bogotá” presentada la Secretaria Distrital de Ambiente (30/06/2021).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v>
      </c>
      <c r="Q49" s="36" t="str">
        <f>+VLOOKUP($D49,'[11]Of de Planeación'!$A$7:$BD$21,Q$11,0)</f>
        <v xml:space="preserve">1. Resultados Alcanzados a la fecha: En el tercer trimestre de la vigencia 2021 se realizaron 5 actividades de concientización ambiental desde la Oficina Asesora de Planeación: 
• Julio:  
- Pieza informativa “Día Libre de Bolsas Plásticas” (06-07-2021). Enviada por SYSTEMPLUS.
- Pieza informativa “Día del Ecosistema de Manglar” (27-07-2021). Enviada por SYSTEMPLUS.
- Charla “Gestión de Residuos Peligrosos”  presentada por ECOENTORNO (30/07/2021).
• Septiembre:
- Charla “Prácticas Sostenibles” presentada por la Secretaria Distrital de Ambiente (08/09/2021).
- Charla “Kit de Derrames y Extintores”  presentada por ECOENTORNO (10/09/2021).
2. Inconvenientes presentados: No Aplica
3. Acciones de Mejora si aplican: No Aplica
</v>
      </c>
      <c r="R49" s="45"/>
    </row>
    <row r="50" spans="1:18" ht="409.5" x14ac:dyDescent="0.2">
      <c r="A50" s="28" t="e">
        <f>+VLOOKUP($D50,'[11]Of de Planeación'!$A$7:$BD$21,A$11,0)</f>
        <v>#VALUE!</v>
      </c>
      <c r="B50" s="28" t="str">
        <f t="shared" si="0"/>
        <v>4</v>
      </c>
      <c r="C50" s="28" t="str">
        <f t="shared" si="1"/>
        <v>5</v>
      </c>
      <c r="D50" s="89" t="s">
        <v>65</v>
      </c>
      <c r="E50" s="29" t="str">
        <f>+VLOOKUP($D50,'[11]POA-2021'!$B$9:$E$252,2,0)</f>
        <v>4 Contribuir a una Colombia legal y transparente mediante la implementación de acciones que mitiguen los efectos de la ilegalidad y la corrupción.</v>
      </c>
      <c r="F50" s="30" t="str">
        <f>+VLOOKUP($D50,'[11]POA-2021'!$B$9:$E$252,3,0)</f>
        <v>Transparencia</v>
      </c>
      <c r="G50" s="29" t="str">
        <f>+VLOOKUP($D50,'[11]POA-2021'!$B$9:$E$252,4,0)</f>
        <v xml:space="preserve">11 Implementar acciones de transparencia, participación ciudadana y rendición de cuentas para evitar la materialización de cualquier posible acto de corrupción </v>
      </c>
      <c r="H50" s="38" t="str">
        <f>+VLOOKUP($D50,'[11]Of de Planeación'!$A$7:$BD$21,H$11,0)</f>
        <v>5 Gestión de la transparencia, participación ciudadana, rendición de cuentas y lucha contra la ilegalidad</v>
      </c>
      <c r="I50" s="39" t="str">
        <f>+VLOOKUP($D50,'[11]Of de Planeación'!$A$7:$BD$21,I$11,0)</f>
        <v>Oficina Asesora de Planeación</v>
      </c>
      <c r="J50" s="39" t="str">
        <f>+VLOOKUP($D50,'[11]Of de Planeación'!$A$7:$BD$21,J$11,0)</f>
        <v>Ejecutar las actividades del Plan Anticorrupción y de Atención al Ciudadano que están bajo la responsabilidad de la Oficina Asesora de Planeación</v>
      </c>
      <c r="K50" s="39" t="str">
        <f>+VLOOKUP($D50,'[11]Of de Planeación'!$A$7:$BD$21,K$11,0)</f>
        <v>Fomentar la transparencia y la legitimidad de la gestión del Invima con la realización de las actividades necesarias para la ejecución de los componentes y subcomponentes del Plan Anticorrupción y de Atención a Ciudadano (PAAC) a cargo de la OAP</v>
      </c>
      <c r="L50" s="40">
        <f>+VLOOKUP($D50,'[11]Of de Planeación'!$A$7:$BD$21,L$11,0)</f>
        <v>17</v>
      </c>
      <c r="M50" s="41">
        <f>+VLOOKUP($D50,'[11]Of de Planeación'!$A$7:$BD$21,M$11,0)</f>
        <v>14</v>
      </c>
      <c r="N50" s="42">
        <f>+VLOOKUP($D50,'[11]Of de Planeación'!$A$7:$BD$21,N$11,0)</f>
        <v>0.82352941176470584</v>
      </c>
      <c r="O50" s="36" t="str">
        <f>+VLOOKUP($D50,'[11]Of de Planeación'!$A$7:$BD$21,O$11,0)</f>
        <v>1. Resultados Alcanzados a la fecha
2. Inconvenientes presentados
3. Acciones de Mejora si aplican</v>
      </c>
      <c r="P50" s="36" t="str">
        <f>+VLOOKUP($D50,'[11]Of de Planeación'!$A$7:$BD$21,P$11,0)</f>
        <v xml:space="preserve"> Resultados Alcanzados a la fecha: Durante el primer semestre del 2021, se ha tenido un avance del 82,35% de las actividades que corresponden a la OAP para el PAAC, esto corresponde a 14 actividades, éstas con corte a 30 de junio de 2021, llevan los siguientes porcentajes de avance en las actividades:
Componente Gestión del Riesgo de Corrupción: 
Divulgar la política de administración del riesgo: 100%, 
Analizar e identificar riesgos de corrupción vigencia 2021: 100%,
 Registrar los riesgos de corrupción en la herramienta Integra en el modulo de riesgos: 100%, 
Publicar Mapa de Riesgos de Corrupción: 100%,
Realizar consulta interna sobre el conocimiento de la Política para la Gestión Integral del Riesgo y sobre los riesgos de corrupción identificados: 100%,
 Revisar los riesgos de corrupción identificados en los procesos para determinar si hay lugar a cambios: 100%
Verificar la implementación de las acciones de mejoramiento definidas por los procesos cuya fuente es Gestión de Riesgos: 100% , 
Componente Rendición de Cuentas:
 Informe presentado al Congreso de la República: 100%,
 Informes de resultados de la gestión de la entidad : 0%, 
invima en cifras : 0%
Encuesta para la construnción del Plan anticorrupción y de atención al ciudadano :100%
Componente Mecanismos de Transparencia y Acceso de la Información:
Mantener actualizado el sitio de "Transparencia y acceso a la información pública" en la Página Web del Instituto, con la información minima requerida por la ley 1712: 100%,
Verificar y actualizar si aplica las preguntas frecuentes de transparencia: 100%,
Divulgar y evaluar la ley 1712 de 2014 y la ley 1581 de 2015: 0%,
Divulgar la politica sectorial de transparencia : 100%
Inventario de activos de información : 80% 
Bases de datos actualizadas : 20%
Componente Racionalización de tramites
Concertación de las acciones a ejecutar para racionalizar los tramites con las direcciones misionales : 100%
Registro en SUIT : 100%
Seguimiento y monitoreo continuo :33%
Acciones de Mejora si aplican. No aplica
Inconveniente presentados: no se presentan inconvenientes</v>
      </c>
      <c r="Q50" s="36" t="str">
        <f>+VLOOKUP($D50,'[11]Of de Planeación'!$A$7:$BD$21,Q$11,0)</f>
        <v>1. Resultados Alcanzados a la fecha
2. Inconvenientes presentados
3. Acciones de Mejora si aplican</v>
      </c>
      <c r="R50" s="45"/>
    </row>
    <row r="51" spans="1:18" ht="78.75" x14ac:dyDescent="0.2">
      <c r="A51" s="28" t="e">
        <f>+VLOOKUP($D51,'[11]Of Asesora Jurídica'!$A$7:$BD$20,A$11,0)</f>
        <v>#VALUE!</v>
      </c>
      <c r="B51" s="28" t="str">
        <f t="shared" si="0"/>
        <v>1</v>
      </c>
      <c r="C51" s="28" t="str">
        <f t="shared" si="1"/>
        <v>1</v>
      </c>
      <c r="D51" s="89" t="s">
        <v>66</v>
      </c>
      <c r="E51" s="29" t="str">
        <f>+VLOOKUP($D51,'[11]POA-2021'!$B$9:$E$252,2,0)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1" s="30" t="str">
        <f>+VLOOKUP($D51,'[11]POA-2021'!$B$9:$E$252,3,0)</f>
        <v>Estatus Sanitario</v>
      </c>
      <c r="G51" s="29" t="str">
        <f>+VLOOKUP($D51,'[11]POA-2021'!$B$9:$E$252,4,0)</f>
        <v>1 Fortalecer  la inspección, vigilancia y control de los productos competencia del Invima</v>
      </c>
      <c r="H51" s="38" t="str">
        <f>+VLOOKUP($D51,'[11]Of Asesora Jurídica'!$A$7:$BD$20,H$11,0)</f>
        <v xml:space="preserve">1 Fortalecimiento  de la inspección  vigilancia y control de los productos competencia del Invima </v>
      </c>
      <c r="I51" s="39" t="str">
        <f>+VLOOKUP($D51,'[11]Of Asesora Jurídica'!$A$7:$BD$20,I$11,0)</f>
        <v>Oficina Asesora Jurídica</v>
      </c>
      <c r="J51" s="39" t="str">
        <f>+VLOOKUP($D51,'[11]Of Asesora Jurídica'!$A$7:$BD$20,J$11,0)</f>
        <v>Realizar monitoreo normativo y de jurisprudencia para surtir la divulgación de aquellos de interés y de competencia del instituto.</v>
      </c>
      <c r="K51" s="39" t="str">
        <f>+VLOOKUP($D51,'[11]Of Asesora Jurídica'!$A$7:$BD$20,K$11,0)</f>
        <v>Fortalecer el conocimiento de la normatividad  sanitaria, jurisprudencia y temas de interés.</v>
      </c>
      <c r="L51" s="40">
        <f>+VLOOKUP($D51,'[11]Of Asesora Jurídica'!$A$7:$BD$20,L$11,0)</f>
        <v>6</v>
      </c>
      <c r="M51" s="88">
        <f>+VLOOKUP($D51,'[11]Of Asesora Jurídica'!$A$7:$BD$20,M$11,0)</f>
        <v>4</v>
      </c>
      <c r="N51" s="42">
        <f>+VLOOKUP($D51,'[11]Of Asesora Jurídica'!$A$7:$BD$20,N$11,0)</f>
        <v>0.66666666666666663</v>
      </c>
      <c r="O51" s="36" t="str">
        <f>+VLOOKUP($D51,'[11]Of Asesora Jurídica'!$A$7:$BD$20,O$11,0)</f>
        <v>1. Resultados Alcanzados a la fecha: Durante el primer trimestre de la vigencia 2021, se público el Boletín Opinión Jurídica edición No. 95 que socializó los artículos "Se reforma el Código de Procedimiento Administrativo y de lo Contencioso Administrativo (Ley 2080 de 2021)", "Autorización sanitaria de uso de emergencia - ASUE (DECRETO 1787 DE 2021" y "Plan Nacional de Vacunación contra el COVID-19 (DECRETO 109 DE 2021)".
2. Inconvenientes presentados. Ninguno
3. Acciones de Mejora si aplican. N/A</v>
      </c>
      <c r="P51" s="36" t="str">
        <f>+VLOOKUP($D51,'[11]Of Asesora Jurídica'!$A$7:$BD$20,P$11,0)</f>
        <v>1. Resultados Alcanzados a la fecha: Durante el segundo trimestre se publicaron las ediciones No. 92 del mes de abril y No. 93 del mes de junio del Boletín opinión Jurídica.
2. Inconvenientes presentados. Ninguno
3. Acciones de Mejora si aplican. N/A</v>
      </c>
      <c r="Q51" s="36" t="str">
        <f>+VLOOKUP($D51,'[11]Of Asesora Jurídica'!$A$7:$BD$20,Q$11,0)</f>
        <v>1. Resultados Alcanzados a la fecha: Durante el tercer trimestre se publicó la edición No. 94 del mes de agosto de 2021 del Boletín opinión Jurídica.
2. Inconvenientes presentados. Ninguno
3. Acciones de Mejora si aplican. N/A</v>
      </c>
      <c r="R51" s="45"/>
    </row>
    <row r="52" spans="1:18" ht="78.75" x14ac:dyDescent="0.2">
      <c r="A52" s="28" t="e">
        <f>+VLOOKUP($D52,'[11]Of Asesora Jurídica'!$A$7:$BD$20,A$11,0)</f>
        <v>#VALUE!</v>
      </c>
      <c r="B52" s="28" t="str">
        <f t="shared" si="0"/>
        <v>1</v>
      </c>
      <c r="C52" s="28" t="str">
        <f t="shared" si="1"/>
        <v>1</v>
      </c>
      <c r="D52" s="89" t="s">
        <v>67</v>
      </c>
      <c r="E52" s="29" t="str">
        <f>+VLOOKUP($D52,'[11]POA-2021'!$B$9:$E$252,2,0)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2" s="30" t="str">
        <f>+VLOOKUP($D52,'[11]POA-2021'!$B$9:$E$252,3,0)</f>
        <v>Estatus Sanitario</v>
      </c>
      <c r="G52" s="29" t="str">
        <f>+VLOOKUP($D52,'[11]POA-2021'!$B$9:$E$252,4,0)</f>
        <v>1 Fortalecer  la inspección, vigilancia y control de los productos competencia del Invima</v>
      </c>
      <c r="H52" s="38" t="str">
        <f>+VLOOKUP($D52,'[11]Of Asesora Jurídica'!$A$7:$BD$20,H$11,0)</f>
        <v xml:space="preserve">1 Fortalecimiento  de la inspección  vigilancia y control de los productos competencia del Invima </v>
      </c>
      <c r="I52" s="39" t="str">
        <f>+VLOOKUP($D52,'[11]Of Asesora Jurídica'!$A$7:$BD$20,I$11,0)</f>
        <v>Oficina Asesora Jurídica</v>
      </c>
      <c r="J52" s="39" t="str">
        <f>+VLOOKUP($D52,'[11]Of Asesora Jurídica'!$A$7:$BD$20,J$11,0)</f>
        <v>Realizar mesas de unificación de criterios jurídicos al interior del instituto.</v>
      </c>
      <c r="K52" s="39" t="str">
        <f>+VLOOKUP($D52,'[11]Of Asesora Jurídica'!$A$7:$BD$20,K$11,0)</f>
        <v>Fortalecer la unidad de criterio a nivel institucional.</v>
      </c>
      <c r="L52" s="42">
        <f>+VLOOKUP($D52,'[11]Of Asesora Jurídica'!$A$7:$BD$20,L$11,0)</f>
        <v>1</v>
      </c>
      <c r="M52" s="42">
        <f>+VLOOKUP($D52,'[11]Of Asesora Jurídica'!$A$7:$BD$20,M$11,0)</f>
        <v>0.5</v>
      </c>
      <c r="N52" s="42">
        <f>+VLOOKUP($D52,'[11]Of Asesora Jurídica'!$A$7:$BD$20,N$11,0)</f>
        <v>0.5</v>
      </c>
      <c r="O52" s="36" t="str">
        <f>+VLOOKUP($D52,'[11]Of Asesora Jurídica'!$A$7:$BD$20,O$11,0)</f>
        <v>1. Resultados Alcanzados a la fecha
2. Inconvenientes presentados
3. Acciones de Mejora si aplican</v>
      </c>
      <c r="P52" s="36" t="str">
        <f>+VLOOKUP($D52,'[11]Of Asesora Jurídica'!$A$7:$BD$20,P$11,0)</f>
        <v>1. Resultados Alcanzados a la fecha:  Durante el segundo semestre, se realizó una mesa de unificación de criterios teniendo en cuenta, la identificación de discrepancias de criterio en algunas dependencias al momento de admitir documentos de origen extranjero.
2. Inconvenientes presentados: Ninguna
3. Acciones de Mejora si aplican: N/A</v>
      </c>
      <c r="Q52" s="36" t="str">
        <f>+VLOOKUP($D52,'[11]Of Asesora Jurídica'!$A$7:$BD$20,Q$11,0)</f>
        <v>1. Resultados Alcanzados a la fecha
2. Inconvenientes presentados
3. Acciones de Mejora si aplican</v>
      </c>
      <c r="R52" s="45"/>
    </row>
    <row r="53" spans="1:18" ht="78.75" x14ac:dyDescent="0.2">
      <c r="A53" s="28" t="e">
        <f>+VLOOKUP($D53,'[11]Of Asesora Jurídica'!$A$7:$BD$20,A$11,0)</f>
        <v>#VALUE!</v>
      </c>
      <c r="B53" s="28" t="str">
        <f t="shared" si="0"/>
        <v>1</v>
      </c>
      <c r="C53" s="28" t="str">
        <f t="shared" si="1"/>
        <v>1</v>
      </c>
      <c r="D53" s="89" t="s">
        <v>68</v>
      </c>
      <c r="E53" s="29" t="str">
        <f>+VLOOKUP($D53,'[11]POA-2021'!$B$9:$E$252,2,0)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3" s="30" t="str">
        <f>+VLOOKUP($D53,'[11]POA-2021'!$B$9:$E$252,3,0)</f>
        <v>Estatus Sanitario</v>
      </c>
      <c r="G53" s="29" t="str">
        <f>+VLOOKUP($D53,'[11]POA-2021'!$B$9:$E$252,4,0)</f>
        <v>1 Fortalecer  la inspección, vigilancia y control de los productos competencia del Invima</v>
      </c>
      <c r="H53" s="38" t="str">
        <f>+VLOOKUP($D53,'[11]Of Asesora Jurídica'!$A$7:$BD$20,H$11,0)</f>
        <v xml:space="preserve">1 Fortalecimiento  de la inspección  vigilancia y control de los productos competencia del Invima </v>
      </c>
      <c r="I53" s="39" t="str">
        <f>+VLOOKUP($D53,'[11]Of Asesora Jurídica'!$A$7:$BD$20,I$11,0)</f>
        <v>Oficina Asesora Jurídica</v>
      </c>
      <c r="J53" s="39" t="str">
        <f>+VLOOKUP($D53,'[11]Of Asesora Jurídica'!$A$7:$BD$20,J$11,0)</f>
        <v>Dar respuesta a entes judiciales y administrativos dentro del término legal</v>
      </c>
      <c r="K53" s="39" t="str">
        <f>+VLOOKUP($D53,'[11]Of Asesora Jurídica'!$A$7:$BD$20,K$11,0)</f>
        <v>Defender los intereses del Instituto a través de la respuesta oportuna a los requerimientos judiciales.</v>
      </c>
      <c r="L53" s="42">
        <f>+VLOOKUP($D53,'[11]Of Asesora Jurídica'!$A$7:$BD$20,L$11,0)</f>
        <v>1</v>
      </c>
      <c r="M53" s="42">
        <f>+VLOOKUP($D53,'[11]Of Asesora Jurídica'!$A$7:$BD$20,M$11,0)</f>
        <v>0.75</v>
      </c>
      <c r="N53" s="42">
        <f>+VLOOKUP($D53,'[11]Of Asesora Jurídica'!$A$7:$BD$20,N$11,0)</f>
        <v>0.75</v>
      </c>
      <c r="O53" s="36" t="str">
        <f>+VLOOKUP($D53,'[11]Of Asesora Jurídica'!$A$7:$BD$20,O$11,0)</f>
        <v>1. Resultados Alcanzados a la fecha: Durante el primer trimestre se dio respuesta oportuna a 300 requerimientos de entes judiciales y administrativos en el término otorgado por dicho ente.
2. Inconvenientes presentados
3. Acciones de Mejora si aplican</v>
      </c>
      <c r="P53" s="36" t="str">
        <f>+VLOOKUP($D53,'[11]Of Asesora Jurídica'!$A$7:$BD$20,P$11,0)</f>
        <v>1. Resultados Alcanzados a la fecha: Durante el segundo trimestre se dio respuesta oportuna a 374 requerimientos de entes judiciales y administrativos en el término otorgado por dicho ente.
2. Inconvenientes presentados
3. Acciones de Mejora si aplican</v>
      </c>
      <c r="Q53" s="36" t="str">
        <f>+VLOOKUP($D53,'[11]Of Asesora Jurídica'!$A$7:$BD$20,Q$11,0)</f>
        <v>1. Resultados Alcanzados a la fecha: Durante el tercer trimestre se dio respuesta oportuna a 663 requerimientos de entes judiciales y administrativos en el término otorgado por dicho ente.
2. Inconvenientes presentados
3. Acciones de Mejora si aplican</v>
      </c>
      <c r="R53" s="45"/>
    </row>
    <row r="54" spans="1:18" ht="101.25" x14ac:dyDescent="0.2">
      <c r="A54" s="28" t="e">
        <f>+VLOOKUP($D54,'[11]Of Asesora Jurídica'!$A$7:$BD$20,A$11,0)</f>
        <v>#VALUE!</v>
      </c>
      <c r="B54" s="28" t="str">
        <f t="shared" si="0"/>
        <v>1</v>
      </c>
      <c r="C54" s="28" t="str">
        <f t="shared" si="1"/>
        <v>1</v>
      </c>
      <c r="D54" s="89" t="s">
        <v>69</v>
      </c>
      <c r="E54" s="29" t="str">
        <f>+VLOOKUP($D54,'[11]POA-2021'!$B$9:$E$252,2,0)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4" s="30" t="str">
        <f>+VLOOKUP($D54,'[11]POA-2021'!$B$9:$E$252,3,0)</f>
        <v>Estatus Sanitario</v>
      </c>
      <c r="G54" s="29" t="str">
        <f>+VLOOKUP($D54,'[11]POA-2021'!$B$9:$E$252,4,0)</f>
        <v>1 Fortalecer  la inspección, vigilancia y control de los productos competencia del Invima</v>
      </c>
      <c r="H54" s="38" t="str">
        <f>+VLOOKUP($D54,'[11]Of Asesora Jurídica'!$A$7:$BD$20,H$11,0)</f>
        <v xml:space="preserve">1 Fortalecimiento  de la inspección  vigilancia y control de los productos competencia del Invima </v>
      </c>
      <c r="I54" s="39" t="str">
        <f>+VLOOKUP($D54,'[11]Of Asesora Jurídica'!$A$7:$BD$20,I$11,0)</f>
        <v>Oficina Asesora Jurídica</v>
      </c>
      <c r="J54" s="39" t="str">
        <f>+VLOOKUP($D54,'[11]Of Asesora Jurídica'!$A$7:$BD$20,J$11,0)</f>
        <v xml:space="preserve">Realizar las acciones tendientes a la recuperación de las acreencias a favor del Instituto. </v>
      </c>
      <c r="K54" s="39" t="str">
        <f>+VLOOKUP($D54,'[11]Of Asesora Jurídica'!$A$7:$BD$20,K$11,0)</f>
        <v>Recuperar el monto establecido en sanciones pecuniarias a favor del instituto resultado de procesos sancionatorios, disciplinarios y judiciales.</v>
      </c>
      <c r="L54" s="46">
        <f>+VLOOKUP($D54,'[11]Of Asesora Jurídica'!$A$7:$BD$20,L$11,0)</f>
        <v>12000000000</v>
      </c>
      <c r="M54" s="46">
        <f>+VLOOKUP($D54,'[11]Of Asesora Jurídica'!$A$7:$BD$20,M$11,0)</f>
        <v>5864915174</v>
      </c>
      <c r="N54" s="42">
        <f>+VLOOKUP($D54,'[11]Of Asesora Jurídica'!$A$7:$BD$20,N$11,0)</f>
        <v>0.48874293116666667</v>
      </c>
      <c r="O54" s="36" t="str">
        <f>+VLOOKUP($D54,'[11]Of Asesora Jurídica'!$A$7:$BD$20,O$11,0)</f>
        <v>1. Resultados Alcanzados a la fecha: Durante el primer trimestre se recaudó la suma de $1.748.561.165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un mayor pago de las obligaciones por parte de los sancionados .
3. Acciones de Mejora si aplican: Contratación de personal para asumir la gestión de cobro, actualización de base de datos y reparto procesos para auto de archivo a abogados; además, se realizaron acuerdos de pago, nuevas liquidaciones para acuerdos de pago y facilidades de pago con los sancionados por los abogados de la OAJ en los GTTS.</v>
      </c>
      <c r="P54" s="36" t="str">
        <f>+VLOOKUP($D54,'[11]Of Asesora Jurídica'!$A$7:$BD$20,P$11,0)</f>
        <v xml:space="preserve">1. Resultados Alcanzados a la fecha: Durante el segundo trimestre se recaudó la suma de $1.928.179.602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
      <c r="Q54" s="36" t="str">
        <f>+VLOOKUP($D54,'[11]Of Asesora Jurídica'!$A$7:$BD$20,Q$11,0)</f>
        <v xml:space="preserve">. Resultados Alcanzados a la fecha: Durante el segundo trimestre se recaudó la suma de $2.188.174.407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
      <c r="R54" s="45"/>
    </row>
    <row r="55" spans="1:18" ht="101.25" x14ac:dyDescent="0.2">
      <c r="A55" s="28" t="e">
        <f>+VLOOKUP($D55,'[11]Of Asesora Jurídica'!$A$7:$BD$20,A$11,0)</f>
        <v>#VALUE!</v>
      </c>
      <c r="B55" s="28" t="str">
        <f t="shared" si="0"/>
        <v>1</v>
      </c>
      <c r="C55" s="28" t="str">
        <f t="shared" si="1"/>
        <v>1</v>
      </c>
      <c r="D55" s="89" t="s">
        <v>70</v>
      </c>
      <c r="E55" s="29" t="str">
        <f>+VLOOKUP($D55,'[11]POA-2021'!$B$9:$E$252,2,0)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5" s="30" t="str">
        <f>+VLOOKUP($D55,'[11]POA-2021'!$B$9:$E$252,3,0)</f>
        <v>Estatus Sanitario</v>
      </c>
      <c r="G55" s="29" t="str">
        <f>+VLOOKUP($D55,'[11]POA-2021'!$B$9:$E$252,4,0)</f>
        <v>1 Fortalecer  la inspección, vigilancia y control de los productos competencia del Invima</v>
      </c>
      <c r="H55" s="38" t="str">
        <f>+VLOOKUP($D55,'[11]Of Asesora Jurídica'!$A$7:$BD$20,H$11,0)</f>
        <v xml:space="preserve">1 Fortalecimiento  de la inspección  vigilancia y control de los productos competencia del Invima </v>
      </c>
      <c r="I55" s="39" t="str">
        <f>+VLOOKUP($D55,'[11]Of Asesora Jurídica'!$A$7:$BD$20,I$11,0)</f>
        <v>Oficina Asesora Jurídica</v>
      </c>
      <c r="J55" s="39" t="str">
        <f>+VLOOKUP($D55,'[11]Of Asesora Jurídica'!$A$7:$BD$20,J$11,0)</f>
        <v xml:space="preserve">Realizar tramites procesales de cobro coactivo. </v>
      </c>
      <c r="K55" s="39" t="str">
        <f>+VLOOKUP($D55,'[11]Of Asesora Jurídica'!$A$7:$BD$20,K$11,0)</f>
        <v xml:space="preserve"> Obtener el  pago de sanciones pecuniarias a favor del instituto resultado de procesos sancionatorios, disciplinarios y judiciales.</v>
      </c>
      <c r="L55" s="40">
        <f>+VLOOKUP($D55,'[11]Of Asesora Jurídica'!$A$7:$BD$20,L$11,0)</f>
        <v>6000</v>
      </c>
      <c r="M55" s="41">
        <f>+VLOOKUP($D55,'[11]Of Asesora Jurídica'!$A$7:$BD$20,M$11,0)</f>
        <v>4049</v>
      </c>
      <c r="N55" s="42">
        <f>+VLOOKUP($D55,'[11]Of Asesora Jurídica'!$A$7:$BD$20,N$11,0)</f>
        <v>0.67483333333333329</v>
      </c>
      <c r="O55" s="36" t="str">
        <f>+VLOOKUP($D55,'[11]Of Asesora Jurídica'!$A$7:$BD$20,O$11,0)</f>
        <v>1. Resultados Alcanzados a la fecha: Durante el primer trimestre se realizaron 1017 trámites procesales de cobro coactivo como requerimientos, mandamientos de pago, resolución excepciones y liquidación para acuerdos de pago.
2. Inconvenientes presentados: falta de recurso humano en el mes de enero teniendo en cuenta  vencimiento de contratos de abogados que gestionaron cobro en el mes de diciembre además de incapacidades laborales. Además, se presentaron problemas con el aplicativo de correspondencia se suite y sanciona, lo que dificultó el trámite de actuaciones procesales y administrativas.
3. Acciones de Mejora si aplican: Contratación de personal para asumir la gestión de cobro, solicitud, realización de capacitación en el aplicativo de Se suite (08/03/2021) y la delegación por parte de la Jefe de la OAJ a coordinación de la firma de radicados por se suite para dar agilidad a los trámites.</v>
      </c>
      <c r="P55" s="36" t="str">
        <f>+VLOOKUP($D55,'[11]Of Asesora Jurídica'!$A$7:$BD$20,P$11,0)</f>
        <v>1. Resultados Alcanzados a la fecha: Durante el segundo trimestre se realizaron 1236 trámites procesales de cobro coactivo como requerimientos, mandamientos de pago, resolución excepciones y liquidación para acuerdos de pago.
2. Inconvenientes presentados: Los problemas con el aplicativo de correspondencia sesuite, falta de apoyo administrativo para gestión documental; tercer pico de la pandemia y casos positivos CIVID-19; manifestaciones con ocasión al paro nacional y traslado de funcionarios del grupo,  dificultaron el trámite de actuaciones procesales y administrativas del Grupo.
3. Acciones de Mejora si aplican: Solución de problemas del aplicativo de Sesuit por Soporte Tecnológico. Trabajo en casa y control de entrega de expedientes.</v>
      </c>
      <c r="Q55" s="36" t="str">
        <f>+VLOOKUP($D55,'[11]Of Asesora Jurídica'!$A$7:$BD$20,Q$11,0)</f>
        <v>1. Resultados Alcanzados a la fecha: Durante el tercer trimestre se realizaron 1796 trámites procesales de cobro coactivo como requerimientos, mandamientos de pago, resolución excepciones y liquidación para acuerdos de pago.
2. Inconvenientes presentados: falta de recurso humano para la ejecución de actvidades de archivo y de gestión.
3. Acciones de Mejora si aplican: Reunión grupal de asignación de funciones donde se determinaron actividades de archivo y de gestión. Sin embargo el grupo requiere personal de apoyo administrativo y profesional.</v>
      </c>
      <c r="R55" s="45"/>
    </row>
    <row r="56" spans="1:18" ht="78.75" x14ac:dyDescent="0.2">
      <c r="A56" s="28" t="e">
        <f>+VLOOKUP($D56,'[11]Of Asesora Jurídica'!$A$7:$BD$20,A$11,0)</f>
        <v>#VALUE!</v>
      </c>
      <c r="B56" s="28" t="str">
        <f t="shared" si="0"/>
        <v>1</v>
      </c>
      <c r="C56" s="28" t="str">
        <f t="shared" si="1"/>
        <v>1</v>
      </c>
      <c r="D56" s="89" t="s">
        <v>71</v>
      </c>
      <c r="E56" s="29" t="str">
        <f>+VLOOKUP($D56,'[11]POA-2021'!$B$9:$E$252,2,0)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6" s="30" t="str">
        <f>+VLOOKUP($D56,'[11]POA-2021'!$B$9:$E$252,3,0)</f>
        <v>Estatus Sanitario</v>
      </c>
      <c r="G56" s="29" t="str">
        <f>+VLOOKUP($D56,'[11]POA-2021'!$B$9:$E$252,4,0)</f>
        <v>1 Fortalecer  la inspección, vigilancia y control de los productos competencia del Invima</v>
      </c>
      <c r="H56" s="38" t="str">
        <f>+VLOOKUP($D56,'[11]Of Asesora Jurídica'!$A$7:$BD$20,H$11,0)</f>
        <v xml:space="preserve">1 Fortalecimiento  de la inspección  vigilancia y control de los productos competencia del Invima </v>
      </c>
      <c r="I56" s="39" t="str">
        <f>+VLOOKUP($D56,'[11]Of Asesora Jurídica'!$A$7:$BD$20,I$11,0)</f>
        <v>Oficina Asesora Jurídica</v>
      </c>
      <c r="J56" s="39" t="str">
        <f>+VLOOKUP($D56,'[11]Of Asesora Jurídica'!$A$7:$BD$20,J$11,0)</f>
        <v>Asesorar, conceptuar, proyectar y revisar documentos requeridos a la OAJ</v>
      </c>
      <c r="K56" s="39" t="str">
        <f>+VLOOKUP($D56,'[11]Of Asesora Jurídica'!$A$7:$BD$20,K$11,0)</f>
        <v>Asesorar, conceptuar, proyectar y revisar documentos para garantizar el cumplimiento de la normatividad vigente</v>
      </c>
      <c r="L56" s="42">
        <f>+VLOOKUP($D56,'[11]Of Asesora Jurídica'!$A$7:$BD$20,L$11,0)</f>
        <v>1</v>
      </c>
      <c r="M56" s="42">
        <f>+VLOOKUP($D56,'[11]Of Asesora Jurídica'!$A$7:$BD$20,M$11,0)</f>
        <v>0.75</v>
      </c>
      <c r="N56" s="42">
        <f>+VLOOKUP($D56,'[11]Of Asesora Jurídica'!$A$7:$BD$20,N$11,0)</f>
        <v>0.75</v>
      </c>
      <c r="O56" s="36" t="str">
        <f>+VLOOKUP($D56,'[11]Of Asesora Jurídica'!$A$7:$BD$20,O$11,0)</f>
        <v>1. Resultados Alcanzados a la fecha: Durante el primer trimestre se atendieron 42 solicitudes o requerimientos, de las cuales 25 fueron internas y 17 fueron externas. 
2. Inconvenientes presentados
3. Acciones de Mejora si aplican</v>
      </c>
      <c r="P56" s="36" t="str">
        <f>+VLOOKUP($D56,'[11]Of Asesora Jurídica'!$A$7:$BD$20,P$11,0)</f>
        <v>1. Resultados Alcanzados a la fecha: Durante el segundo trimestre se atendieron solicitudes o requerimientos, de los cuales 14 fueron internos y 14 externos.
2. Inconvenientes presentados: Ninguno.
3. Acciones de Mejora si aplican: N/A</v>
      </c>
      <c r="Q56" s="36" t="str">
        <f>+VLOOKUP($D56,'[11]Of Asesora Jurídica'!$A$7:$BD$20,Q$11,0)</f>
        <v>1. Resultados Alcanzados a la fecha: Durante el tercer trimestre se atendieron 48 solicitudes y/o requerimientos, de los cuales 29 fueron internos y 19 externos.
2. Inconvenientes presentados: Ninguno.
3. Acciones de Mejora si aplican: N/A</v>
      </c>
      <c r="R56" s="45"/>
    </row>
    <row r="57" spans="1:18" ht="78.75" x14ac:dyDescent="0.2">
      <c r="A57" s="28" t="e">
        <f>+VLOOKUP($D57,'[11]Of Asesora Jurídica'!$A$7:$BD$20,A$11,0)</f>
        <v>#VALUE!</v>
      </c>
      <c r="B57" s="28" t="str">
        <f t="shared" si="0"/>
        <v>1</v>
      </c>
      <c r="C57" s="28" t="str">
        <f t="shared" si="1"/>
        <v>1</v>
      </c>
      <c r="D57" s="89" t="s">
        <v>72</v>
      </c>
      <c r="E57" s="29" t="str">
        <f>+VLOOKUP($D57,'[11]POA-2021'!$B$9:$E$252,2,0)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7" s="30" t="str">
        <f>+VLOOKUP($D57,'[11]POA-2021'!$B$9:$E$252,3,0)</f>
        <v>Estatus Sanitario</v>
      </c>
      <c r="G57" s="29" t="str">
        <f>+VLOOKUP($D57,'[11]POA-2021'!$B$9:$E$252,4,0)</f>
        <v>1 Fortalecer  la inspección, vigilancia y control de los productos competencia del Invima</v>
      </c>
      <c r="H57" s="38" t="str">
        <f>+VLOOKUP($D57,'[11]Of Asesora Jurídica'!$A$7:$BD$20,H$11,0)</f>
        <v xml:space="preserve">1 Fortalecimiento  de la inspección  vigilancia y control de los productos competencia del Invima </v>
      </c>
      <c r="I57" s="39" t="str">
        <f>+VLOOKUP($D57,'[11]Of Asesora Jurídica'!$A$7:$BD$20,I$11,0)</f>
        <v>Oficina Asesora Jurídica</v>
      </c>
      <c r="J57" s="39" t="str">
        <f>+VLOOKUP($D57,'[11]Of Asesora Jurídica'!$A$7:$BD$20,J$11,0)</f>
        <v xml:space="preserve">  Participar  y conocer  las normas expedidas que impacten en el actuar y competencias del Invima.</v>
      </c>
      <c r="K57" s="39" t="str">
        <f>+VLOOKUP($D57,'[11]Of Asesora Jurídica'!$A$7:$BD$20,K$11,0)</f>
        <v>Articular e intervenir en la gestión normativa.</v>
      </c>
      <c r="L57" s="42">
        <f>+VLOOKUP($D57,'[11]Of Asesora Jurídica'!$A$7:$BD$20,L$11,0)</f>
        <v>1</v>
      </c>
      <c r="M57" s="42">
        <f>+VLOOKUP($D57,'[11]Of Asesora Jurídica'!$A$7:$BD$20,M$11,0)</f>
        <v>0.75</v>
      </c>
      <c r="N57" s="42">
        <f>+VLOOKUP($D57,'[11]Of Asesora Jurídica'!$A$7:$BD$20,N$11,0)</f>
        <v>0.75</v>
      </c>
      <c r="O57" s="36" t="str">
        <f>+VLOOKUP($D57,'[11]Of Asesora Jurídica'!$A$7:$BD$20,O$11,0)</f>
        <v>1. Resultados Alcanzados a la fecha: Durante el primer trimestre se participó activamente en 13 proyectos normativos competencia del Invima. 
2. Inconvenientes presentados: Las Direcciones Misionales en ciertas ocasiones no responden a los correos de manera oportuna, lo que nos lleva a no conocer con certeza si hay o no observaciones respecto de los proyectos normativos.
3. Acciones de Mejora si aplican: N/A</v>
      </c>
      <c r="P57" s="36" t="str">
        <f>+VLOOKUP($D57,'[11]Of Asesora Jurídica'!$A$7:$BD$20,P$11,0)</f>
        <v>1. Resultados Alcanzados a la fecha: Durante el segundo trimestre se participó activamente en 25 proyectos normativos competencia del Invima.
2. Inconvenientes presentados: Ninguno
3. Acciones de Mejora si aplican: N/A</v>
      </c>
      <c r="Q57" s="36" t="str">
        <f>+VLOOKUP($D57,'[11]Of Asesora Jurídica'!$A$7:$BD$20,Q$11,0)</f>
        <v>1. Resultados Alcanzados a la fecha: Durante el tercer trimestre se participó activamente en 27 proyectos normativos competencia del Invima.
2. Inconvenientes presentados: Ninguno
3. Acciones de Mejora si aplican: N/A</v>
      </c>
      <c r="R57" s="45"/>
    </row>
    <row r="58" spans="1:18" ht="78.75" x14ac:dyDescent="0.2">
      <c r="A58" s="28" t="e">
        <f>+VLOOKUP($D58,'[11]Of Asesora Jurídica'!$A$7:$BD$20,A$11,0)</f>
        <v>#VALUE!</v>
      </c>
      <c r="B58" s="28" t="str">
        <f t="shared" si="0"/>
        <v>1</v>
      </c>
      <c r="C58" s="28" t="str">
        <f t="shared" si="1"/>
        <v>1</v>
      </c>
      <c r="D58" s="89" t="s">
        <v>73</v>
      </c>
      <c r="E58" s="29" t="str">
        <f>+VLOOKUP($D58,'[11]POA-2021'!$B$9:$E$252,2,0)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8" s="30" t="str">
        <f>+VLOOKUP($D58,'[11]POA-2021'!$B$9:$E$252,3,0)</f>
        <v>Estatus Sanitario</v>
      </c>
      <c r="G58" s="29" t="str">
        <f>+VLOOKUP($D58,'[11]POA-2021'!$B$9:$E$252,4,0)</f>
        <v>1 Fortalecer  la inspección, vigilancia y control de los productos competencia del Invima</v>
      </c>
      <c r="H58" s="38" t="str">
        <f>+VLOOKUP($D58,'[11]Of Asesora Jurídica'!$A$7:$BD$20,H$11,0)</f>
        <v xml:space="preserve">1 Fortalecimiento  de la inspección  vigilancia y control de los productos competencia del Invima </v>
      </c>
      <c r="I58" s="39" t="str">
        <f>+VLOOKUP($D58,'[11]Of Asesora Jurídica'!$A$7:$BD$20,I$11,0)</f>
        <v>Oficina Asesora Jurídica</v>
      </c>
      <c r="J58" s="39" t="str">
        <f>+VLOOKUP($D58,'[11]Of Asesora Jurídica'!$A$7:$BD$20,J$11,0)</f>
        <v xml:space="preserve"> Gestionar las iniciativas incluidas en la agenda normativa acordadas con el ministerio de Salud.</v>
      </c>
      <c r="K58" s="39" t="str">
        <f>+VLOOKUP($D58,'[11]Of Asesora Jurídica'!$A$7:$BD$20,K$11,0)</f>
        <v>Actividades realizadas por la Oficina Asesora Jurídica con el fin de promover la agenda normativa acordada con el Ministerio de Salud y Protección Social.</v>
      </c>
      <c r="L58" s="42">
        <f>+VLOOKUP($D58,'[11]Of Asesora Jurídica'!$A$7:$BD$20,L$11,0)</f>
        <v>1</v>
      </c>
      <c r="M58" s="41">
        <f>+VLOOKUP($D58,'[11]Of Asesora Jurídica'!$A$7:$BD$20,M$11,0)</f>
        <v>0.5</v>
      </c>
      <c r="N58" s="42">
        <f>+VLOOKUP($D58,'[11]Of Asesora Jurídica'!$A$7:$BD$20,N$11,0)</f>
        <v>0.5</v>
      </c>
      <c r="O58" s="36" t="str">
        <f>+VLOOKUP($D58,'[11]Of Asesora Jurídica'!$A$7:$BD$20,O$11,0)</f>
        <v>1. Resultados Alcanzados a la fecha
2. Inconvenientes presentados
3. Acciones de Mejora si aplican</v>
      </c>
      <c r="P58" s="36" t="str">
        <f>+VLOOKUP($D58,'[11]Of Asesora Jurídica'!$A$7:$BD$20,P$11,0)</f>
        <v>1. Resultados Alcanzados a la fecha:  En el primer semestre se realizaron 16 actividades relacionadas con la agenda normativa, participación en la elaboración de proyectos normativos en mesas de trabajo conjunto. 
2. Inconvenientes presentados: Ninguno
3. Acciones de Mejora si aplican: N/A</v>
      </c>
      <c r="Q58" s="36" t="str">
        <f>+VLOOKUP($D58,'[11]Of Asesora Jurídica'!$A$7:$BD$20,Q$11,0)</f>
        <v>1. Resultados Alcanzados a la fecha
2. Inconvenientes presentados
3. Acciones de Mejora si aplican</v>
      </c>
      <c r="R58" s="45"/>
    </row>
    <row r="59" spans="1:18" ht="78.75" x14ac:dyDescent="0.2">
      <c r="A59" s="28" t="e">
        <f>+VLOOKUP($D59,'[11]Of Asesora Jurídica'!$A$7:$BD$20,A$11,0)</f>
        <v>#VALUE!</v>
      </c>
      <c r="B59" s="28" t="str">
        <f t="shared" si="0"/>
        <v>1</v>
      </c>
      <c r="C59" s="28" t="str">
        <f t="shared" si="1"/>
        <v>1</v>
      </c>
      <c r="D59" s="89" t="s">
        <v>74</v>
      </c>
      <c r="E59" s="29" t="str">
        <f>+VLOOKUP($D59,'[11]POA-2021'!$B$9:$E$252,2,0)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9" s="30" t="str">
        <f>+VLOOKUP($D59,'[11]POA-2021'!$B$9:$E$252,3,0)</f>
        <v>Estatus Sanitario</v>
      </c>
      <c r="G59" s="29" t="str">
        <f>+VLOOKUP($D59,'[11]POA-2021'!$B$9:$E$252,4,0)</f>
        <v>1 Fortalecer  la inspección, vigilancia y control de los productos competencia del Invima</v>
      </c>
      <c r="H59" s="38" t="str">
        <f>+VLOOKUP($D59,'[11]Of Asesora Jurídica'!$A$7:$BD$20,H$11,0)</f>
        <v xml:space="preserve">1 Fortalecimiento  de la inspección  vigilancia y control de los productos competencia del Invima </v>
      </c>
      <c r="I59" s="39" t="str">
        <f>+VLOOKUP($D59,'[11]Of Asesora Jurídica'!$A$7:$BD$20,I$11,0)</f>
        <v>Oficina Asesora Jurídica</v>
      </c>
      <c r="J59" s="39" t="str">
        <f>+VLOOKUP($D59,'[11]Of Asesora Jurídica'!$A$7:$BD$20,J$11,0)</f>
        <v>Desarrollar jornadas de normalización de carteras a nivel nacional</v>
      </c>
      <c r="K59" s="39" t="str">
        <f>+VLOOKUP($D59,'[11]Of Asesora Jurídica'!$A$7:$BD$20,K$11,0)</f>
        <v>Lograr acuerdos de pago a través del cobro persuasivo y/o coactivo para hacer efectivas las acreencias a favor del Invima en los diferentes grupos de trabajo territorial.</v>
      </c>
      <c r="L59" s="40">
        <f>+VLOOKUP($D59,'[11]Of Asesora Jurídica'!$A$7:$BD$20,L$11,0)</f>
        <v>6</v>
      </c>
      <c r="M59" s="41">
        <f>+VLOOKUP($D59,'[11]Of Asesora Jurídica'!$A$7:$BD$20,M$11,0)</f>
        <v>0</v>
      </c>
      <c r="N59" s="42">
        <f>+VLOOKUP($D59,'[11]Of Asesora Jurídica'!$A$7:$BD$20,N$11,0)</f>
        <v>0</v>
      </c>
      <c r="O59" s="36" t="str">
        <f>+VLOOKUP($D59,'[11]Of Asesora Jurídica'!$A$7:$BD$20,O$11,0)</f>
        <v>1. Resultados Alcanzados a la fecha
2. Inconvenientes presentados
3. Acciones de Mejora si aplican</v>
      </c>
      <c r="P59" s="36" t="str">
        <f>+VLOOKUP($D59,'[11]Of Asesora Jurídica'!$A$7:$BD$20,P$11,0)</f>
        <v>1. Resultados Alcanzados a la fecha
2. Inconvenientes presentados
3. Acciones de Mejora si aplican</v>
      </c>
      <c r="Q59" s="36" t="str">
        <f>+VLOOKUP($D59,'[11]Of Asesora Jurídica'!$A$7:$BD$20,Q$11,0)</f>
        <v>1. Resultados Alcanzados a la fecha
2. Inconvenientes presentados
3. Acciones de Mejora si aplican</v>
      </c>
      <c r="R59" s="45"/>
    </row>
    <row r="60" spans="1:18" ht="45" x14ac:dyDescent="0.2">
      <c r="A60" s="28" t="e">
        <f>+VLOOKUP($D60,'[11]Of Asesora Jurídica'!$A$7:$BD$20,A$11,0)</f>
        <v>#VALUE!</v>
      </c>
      <c r="B60" s="28" t="str">
        <f t="shared" si="0"/>
        <v>2</v>
      </c>
      <c r="C60" s="28" t="str">
        <f t="shared" si="1"/>
        <v>3</v>
      </c>
      <c r="D60" s="89" t="s">
        <v>75</v>
      </c>
      <c r="E60" s="29" t="str">
        <f>+VLOOKUP($D60,'[11]POA-2021'!$B$9:$E$252,2,0)</f>
        <v xml:space="preserve">2 Prestar servicios con estándares de calidad para afianzar la confianza de la población </v>
      </c>
      <c r="F60" s="30" t="str">
        <f>+VLOOKUP($D60,'[11]POA-2021'!$B$9:$E$252,3,0)</f>
        <v>Eficiencia</v>
      </c>
      <c r="G60" s="29" t="str">
        <f>+VLOOKUP($D60,'[11]POA-2021'!$B$9:$E$252,4,0)</f>
        <v>8 Fortalecer la gestión de los procesos administrativos y de apoyo de la Entidad</v>
      </c>
      <c r="H60" s="38" t="str">
        <f>+VLOOKUP($D60,'[11]Of Asesora Jurídica'!$A$7:$BD$20,H$11,0)</f>
        <v xml:space="preserve">3 Fortalecimiento institucional de la gestión administrativa y de apoyo del Invima </v>
      </c>
      <c r="I60" s="39" t="str">
        <f>+VLOOKUP($D60,'[11]Of Asesora Jurídica'!$A$7:$BD$20,I$11,0)</f>
        <v>Oficina Asesora Jurídica</v>
      </c>
      <c r="J60" s="39" t="str">
        <f>+VLOOKUP($D60,'[11]Of Asesora Jurídica'!$A$7:$BD$20,J$11,0)</f>
        <v>Ejecutar el 95%  de los recursos del presupuesto de invesión apropiado para la vigencia</v>
      </c>
      <c r="K60" s="39" t="str">
        <f>+VLOOKUP($D60,'[11]Of Asesora Jurídica'!$A$7:$BD$20,K$11,0)</f>
        <v>Cumplir con la ejecución del presupuesto de inversión apropiado a la dependencia de acuerdo a los lineamientos establecidos por la Oficina Asesora de Planeación</v>
      </c>
      <c r="L60" s="46">
        <f>+VLOOKUP($D60,'[11]Of Asesora Jurídica'!$A$7:$BD$20,L$11,0)</f>
        <v>164881753.11000001</v>
      </c>
      <c r="M60" s="46">
        <f>+VLOOKUP($D60,'[11]Of Asesora Jurídica'!$A$7:$BD$20,M$11,0)</f>
        <v>104374179</v>
      </c>
      <c r="N60" s="42">
        <f>+VLOOKUP($D60,'[11]Of Asesora Jurídica'!$A$7:$BD$20,N$11,0)</f>
        <v>0.63302443740010028</v>
      </c>
      <c r="O60" s="36" t="str">
        <f>+VLOOKUP($D60,'[11]Of Asesora Jurídica'!$A$7:$BD$20,O$11,0)</f>
        <v>1. Resultados Alcanzados a la fecha: la Oficina Asesora Jurídica registra obligaciones presupuestales por  $14.910.597 a corte del primer trimestre del 2021.
2. Inconvenientes presentados: N/A
3. Acciones de Mejora si aplican: N/A</v>
      </c>
      <c r="P60" s="36" t="str">
        <f>+VLOOKUP($D60,'[11]Of Asesora Jurídica'!$A$7:$BD$20,P$11,0)</f>
        <v>1. Resultados Alcanzados a la fecha: a Oficina Asesora Jurídica registra obligaciones presupuestales por  $44.731.791 corte del segundo trimestre del 2021.
2. Inconvenientes presentados: N/A
3. Acciones de Mejora: N/A</v>
      </c>
      <c r="Q60" s="36" t="str">
        <f>+VLOOKUP($D60,'[11]Of Asesora Jurídica'!$A$7:$BD$20,Q$11,0)</f>
        <v>1. Resultados Alcanzados a la fecha
2. Inconvenientes presentados
3. Acciones de Mejora si aplican</v>
      </c>
      <c r="R60" s="45"/>
    </row>
    <row r="61" spans="1:18" ht="90" x14ac:dyDescent="0.2">
      <c r="A61" s="28"/>
      <c r="B61" s="28"/>
      <c r="C61" s="28"/>
      <c r="D61" s="89" t="s">
        <v>1120</v>
      </c>
      <c r="E61" s="29" t="s">
        <v>319</v>
      </c>
      <c r="F61" s="30" t="s">
        <v>292</v>
      </c>
      <c r="G61" s="29" t="s">
        <v>320</v>
      </c>
      <c r="H61" s="38" t="str">
        <f>+VLOOKUP($D61,'[11]Of Asesora Jurídica'!$A$7:$BD$20,H$11,0)</f>
        <v>4 Desarrollo y promulgación del conocimiento institucional</v>
      </c>
      <c r="I61" s="39" t="str">
        <f>+VLOOKUP($D61,'[11]Of Asesora Jurídica'!$A$7:$BD$20,I$11,0)</f>
        <v>Oficina Asesora Jurídica</v>
      </c>
      <c r="J61" s="39" t="str">
        <f>+VLOOKUP($D61,'[11]Of Asesora Jurídica'!$A$7:$BD$20,J$11,0)</f>
        <v>Expedición del Manual de Propiedad Intelectual del Invima</v>
      </c>
      <c r="K61" s="39" t="str">
        <f>+VLOOKUP($D61,'[11]Of Asesora Jurídica'!$A$7:$BD$20,K$11,0)</f>
        <v>Mejorar las capacidades de los funcionarios en la generación de documentos que sean protegidos por derechos de autor incentivando su registro</v>
      </c>
      <c r="L61" s="92">
        <f>+VLOOKUP($D61,'[11]Of Asesora Jurídica'!$A$7:$BD$20,L$11,0)</f>
        <v>1</v>
      </c>
      <c r="M61" s="92">
        <f>+VLOOKUP($D61,'[11]Of Asesora Jurídica'!$A$7:$BD$20,M$11,0)</f>
        <v>0</v>
      </c>
      <c r="N61" s="42">
        <f>+VLOOKUP($D61,'[11]Of Asesora Jurídica'!$A$7:$BD$20,N$11,0)</f>
        <v>0</v>
      </c>
      <c r="O61" s="36" t="str">
        <f>+VLOOKUP($D61,'[11]Of Asesora Jurídica'!$A$7:$BD$20,O$11,0)</f>
        <v>1. Resultados Alcanzados a la fecha
2. Inconvenientes presentados
3. Acciones de Mejora si aplican</v>
      </c>
      <c r="P61" s="36" t="str">
        <f>+VLOOKUP($D61,'[11]Of Asesora Jurídica'!$A$7:$BD$20,P$11,0)</f>
        <v>1. Resultados Alcanzados a la fecha
2. Inconvenientes presentados
3. Acciones de Mejora si aplican</v>
      </c>
      <c r="Q61" s="36" t="str">
        <f>+VLOOKUP($D61,'[11]Of Asesora Jurídica'!$A$7:$BD$20,Q$11,0)</f>
        <v>1. Resultados Alcanzados a la fecha
2. Inconvenientes presentados
3. Acciones de Mejora si aplican</v>
      </c>
      <c r="R61" s="45"/>
    </row>
    <row r="62" spans="1:18" ht="409.5" x14ac:dyDescent="0.2">
      <c r="A62" s="28" t="e">
        <f>+VLOOKUP($D62,'[11]Of Control Interno'!$A$7:$BD$14,A$11,0)</f>
        <v>#VALUE!</v>
      </c>
      <c r="B62" s="28" t="str">
        <f t="shared" si="0"/>
        <v>2</v>
      </c>
      <c r="C62" s="28" t="str">
        <f t="shared" si="1"/>
        <v>2</v>
      </c>
      <c r="D62" s="89" t="s">
        <v>76</v>
      </c>
      <c r="E62" s="29" t="str">
        <f>+VLOOKUP($D62,'[11]POA-2021'!$B$9:$E$252,2,0)</f>
        <v xml:space="preserve">2 Prestar servicios con estándares de calidad para afianzar la confianza de la población </v>
      </c>
      <c r="F62" s="30" t="str">
        <f>+VLOOKUP($D62,'[11]POA-2021'!$B$9:$E$252,3,0)</f>
        <v>Eficiencia</v>
      </c>
      <c r="G62" s="29" t="str">
        <f>+VLOOKUP($D62,'[11]POA-2021'!$B$9:$E$252,4,0)</f>
        <v>7  Mejorar los estándares de calidad de la entidad</v>
      </c>
      <c r="H62" s="38" t="str">
        <f>+VLOOKUP($D62,'[11]Of Control Interno'!$A$7:$BD$14,H$11,0)</f>
        <v>2 Mejoramiento de la calidad en los procesos y trámites de la entidad</v>
      </c>
      <c r="I62" s="39" t="str">
        <f>+VLOOKUP($D62,'[11]Of Control Interno'!$A$7:$BD$14,I$11,0)</f>
        <v>Oficina de Control Interno</v>
      </c>
      <c r="J62" s="39" t="str">
        <f>+VLOOKUP($D62,'[11]Of Control Interno'!$A$7:$BD$14,J$11,0)</f>
        <v>Realizar ciclo de auditorias  - Calidad, Salud y Seguridad en el Trabajo y Gestión Ambiental</v>
      </c>
      <c r="K62" s="39" t="str">
        <f>+VLOOKUP($D62,'[11]Of Control Interno'!$A$7:$BD$14,K$11,0)</f>
        <v xml:space="preserve"> Evaluar la conformidad del Sistema de Gestión con los requisitos de la ISO 9001:2015, ISO/IEC 17025:2017, Informe 44/45 de OMS/OPS para los Laboratorios, ISO 14001:2015, Decreto 1072 de 2015,  requisitos Legales y los demás establecidos por la Entidad.  y el MIPG</v>
      </c>
      <c r="L62" s="40">
        <f>+VLOOKUP($D62,'[11]Of Control Interno'!$A$7:$BD$14,L$11,0)</f>
        <v>38</v>
      </c>
      <c r="M62" s="41">
        <f>+VLOOKUP($D62,'[11]Of Control Interno'!$A$7:$BD$14,M$11,0)</f>
        <v>38</v>
      </c>
      <c r="N62" s="42">
        <f>+VLOOKUP($D62,'[11]Of Control Interno'!$A$7:$BD$14,N$11,0)</f>
        <v>1</v>
      </c>
      <c r="O62" s="36" t="str">
        <f>+VLOOKUP($D62,'[11]Of Control Interno'!$A$7:$BD$14,O$11,0)</f>
        <v>1. Resultados Alcanzados a la fecha
2. Inconvenientes presentados
3. Acciones de Mejora si aplican</v>
      </c>
      <c r="P62" s="36" t="str">
        <f>+VLOOKUP($D62,'[11]Of Control Interno'!$A$7:$BD$14,P$11,0)</f>
        <v>1. Resultados Alcanzados a la fecha. 
2. Inconvenientes presentados: 
3. Acciones de Mejora si aplican</v>
      </c>
      <c r="Q62" s="36" t="str">
        <f>+VLOOKUP($D62,'[11]Of Control Interno'!$A$7:$BD$14,Q$11,0)</f>
        <v>1. Resultados Alcanzados a la fecha:                           JULIO. Se realiza auditoria a 10 procesos: Inspección, Control Sanitario, Planeación del Sistema de Gestión Integrado, Evaluación del Mejoramiento Continuo, Educación Sanitaria y Asistencia Técnica, Análisis de Proyectos Normativos y Reglamentos, Monitoreo de la Normatividad y Jurisprudencia, Asesoria en Temas Jurídicos,Gestión del Proceso Administración de Cobro Coactivo, Gestión de Procesos Judicilaes y Extrajudiciales.                         AGOSTO: Auditorias ejecutadas                                  1. Vigilancia;
2. Gestión del Presupuesto; 
3. Gestión Contable; 
4. Gestión de Tesorería; 
5. Planeación de las Tecnologías de la Información; 
6. Gestión Informática y de la Información; 
7. Gestión de la Infraestructura y Servicios Tecnológicos; 
8. Gestión de la Seguridad Informática y 
9. Proceso de Auditorías y Certificaciones.
SEPTIEMBRE: Auditorias ejecutadas    
1. Control de Calidad de Productos
2. Regsitros Sanitarios y Tramites Asociados
3. Atención de solicitudes y tramites.
4. Atención de PQRDS  
5. Notificación
6. Gestión de Comunicaciones
7.Adquisición de bienes y servicios
8. Gestión de Bienes y Servicios.
9. Gestión Documental y correspondencia
10. Selección y vinculación 
11. Desarrollo de personal 
12. Gestión de nomina 
13. Control diciplinario interno 
14. Seguridad y salud en el trabajo
15. Direccionamiento estrategico 
16. Formulación y seguimiento de planes operativos 
17. Gestion de relaciones interinstitucionales
18. Auditoria Interna
19. Seguimiento a la Gestión Institucional
2. Inconvenientes presentados: No se presentaron
3. Acciones de Mejora si aplican: N/A</v>
      </c>
      <c r="R62" s="45"/>
    </row>
    <row r="63" spans="1:18" ht="315" x14ac:dyDescent="0.2">
      <c r="A63" s="28" t="e">
        <f>+VLOOKUP($D63,'[11]Of Control Interno'!$A$7:$BD$14,A$11,0)</f>
        <v>#VALUE!</v>
      </c>
      <c r="B63" s="28" t="str">
        <f t="shared" si="0"/>
        <v>2</v>
      </c>
      <c r="C63" s="28" t="str">
        <f t="shared" si="1"/>
        <v>3</v>
      </c>
      <c r="D63" s="89" t="s">
        <v>77</v>
      </c>
      <c r="E63" s="29" t="str">
        <f>+VLOOKUP($D63,'[11]POA-2021'!$B$9:$E$252,2,0)</f>
        <v xml:space="preserve">2 Prestar servicios con estándares de calidad para afianzar la confianza de la población </v>
      </c>
      <c r="F63" s="30" t="str">
        <f>+VLOOKUP($D63,'[11]POA-2021'!$B$9:$E$252,3,0)</f>
        <v>Eficiencia</v>
      </c>
      <c r="G63" s="29" t="str">
        <f>+VLOOKUP($D63,'[11]POA-2021'!$B$9:$E$252,4,0)</f>
        <v>7  Mejorar los estándares de calidad de la entidad</v>
      </c>
      <c r="H63" s="38" t="str">
        <f>+VLOOKUP($D63,'[11]Of Control Interno'!$A$7:$BD$14,H$11,0)</f>
        <v xml:space="preserve">3 Fortalecimiento institucional de la gestión administrativa y de apoyo del Invima </v>
      </c>
      <c r="I63" s="39" t="str">
        <f>+VLOOKUP($D63,'[11]Of Control Interno'!$A$7:$BD$14,I$11,0)</f>
        <v>Oficina de Control Interno</v>
      </c>
      <c r="J63" s="39" t="str">
        <f>+VLOOKUP($D63,'[11]Of Control Interno'!$A$7:$BD$14,J$11,0)</f>
        <v>Realizar seguimiento a los diferentes procesos, planes, programas, proyectos y actividades institucionales</v>
      </c>
      <c r="K63" s="39" t="str">
        <f>+VLOOKUP($D63,'[11]Of Control Interno'!$A$7:$BD$14,K$11,0)</f>
        <v>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v>
      </c>
      <c r="L63" s="40">
        <f>+VLOOKUP($D63,'[11]Of Control Interno'!$A$7:$BD$14,L$11,0)</f>
        <v>121</v>
      </c>
      <c r="M63" s="41">
        <f>+VLOOKUP($D63,'[11]Of Control Interno'!$A$7:$BD$14,M$11,0)</f>
        <v>72</v>
      </c>
      <c r="N63" s="42">
        <f>+VLOOKUP($D63,'[11]Of Control Interno'!$A$7:$BD$14,N$11,0)</f>
        <v>0.5950413223140496</v>
      </c>
      <c r="O63" s="36" t="str">
        <f>+VLOOKUP($D63,'[11]Of Control Interno'!$A$7:$BD$14,O$11,0)</f>
        <v>1. Resultados Alcanzados a la fecha
Enero: Se presentaron veinte (20) Informes de Ley:( 1) Informe Evaluación Independiente al Sistema de Control Interno;( 1). Informe Gestión Contractual SIRECI; (1) Informe seguimiento al PAAC; (1) Informe de Delitos contra la administración pública SIRECI; (1) Informe de obras civiles inconclusas; (15) Informes de Evaluación de desempeño por dependencias.             Febrero: Se elaboran seis informes de ley:                    (1)Rendición de la Cuenta - CGR ;(1)Evaluación Control Interno Contable; (1) Informe Plan de Mejoramiento suscrito con la CGR; (1) Informe Gestión ontractual SIRECI; (1)  Informe Austeridad del Gasto; (1)  Informe Obras Civiles Inconclusas.
Marzo.  Se presentan siete (7) informes de ley: (1) Informe de seguimiento al Plan de Manejo Archivistico; (1) Informe Derechos de Auditor; (1)  Informe de Gestión Contractual SIRECI; (1) Informe EKOGUI; (1) Informe de Plan Estrategico Sectorial; (1) Reporte FURAG; (1) Informe Obras Civiles Inconclusas.                     
2. Inconvenientes presentados: No se presentan inconvenientes. 
3. Acciones de Mejora si aplican
2. Inconvenientes presentados
3. Acciones de Mejora si aplican</v>
      </c>
      <c r="P63" s="36" t="str">
        <f>+VLOOKUP($D63,'[11]Of Control Interno'!$A$7:$BD$14,P$11,0)</f>
        <v xml:space="preserve">1. Resultados Alcanzados a la fecha;                                Abril: Se presentaron cuatro  (4) Informes, dos informes de Ley y dos Informes de Seguimiento a la Gestión Institucional. Informes de Ley: (1)  Informe Gestión Contractual SIRECI;  (1) Informe de obras civiles inconclusas; Informe de Seguimiento a Titulos Judiciales e Informe de Seguimeinto de Trabajo en casa.
Mayo. Se presentaron cinco informes de ley: (1)  Informe Gestión Contractual SIRECI;  (1) Informe de obras civiles inconclusas; (1) Informe de austeridad primer trimestre 2021; (1) Informe de seguimiento a Plan Anticorrupción y Atención al Ciudadano; (1) Reporte MODALIDAD:M-73-ACCIONES DE REPETICIÓN- SIRECI.                                                                                                          Junio. Se elaboran cuatro informes: (1) Informe al Plan de Mejoramiento archivistico con corte a 30 de mayo 2021;    (1) Informe Gestión Contractual SIRECI;  (1) Informe de obras civiles inconclusas; (1)  Informe seguimiento ingresos por tarifas y de la VUCE.
2. Inconvenientes presentados: Bajo recurso humano en la Oficina de Control Interno dado que no se ha dado el reemplazo de la auxiliar administrativa ni la contratación de dos servidores que se encuentra pendiente.
3. Acciones de Mejora si aplican: Se hace reiteración a talento humano y secretaria general. </v>
      </c>
      <c r="Q63" s="36" t="str">
        <f>+VLOOKUP($D63,'[11]Of Control Interno'!$A$7:$BD$14,Q$11,0)</f>
        <v>1. Resultados Alcanzados a la fecha:
JULIO. Se presentan siete (7) informes de ley:  Informe Evaluación Independiente Sistema de Control Interno;  Plan  de  Mejoramiento CGR;  SIRECI Gestión contractual a la CGR ;  Plan Estrategico Sectorial;  SIRECI informe de Delitos Contra la Administración Pública; "MODALIDAD:M-73-ACCIONES DE REPETICiÓN- SIRECI; Informe de Obras civiles Inconclusas;  Se presenta informe (1)  de seguimiento de gestión a Planes de muestreo de laboratorio. Subproyectos Demuestra la calidad - DMPB.        AGOSTO: Informes de ley presentados: 
(1). SIRECI-CONTRACTUAL 
(2). AUSTERIDAD DEL GASTO -
(3). EKOGUI 
(4). OBRAS CIVILES INCONCLUSAS 
Informes de seguimiento a la Gestión Institucional 
(1). Informe de seguimiento materiales objeto de envase 
SEPTIEMBRE: Informes de ley presentados: 
(1). SIRECI-CONTRACTUAL 
(2). OBRAS CIVILES INCONCLUSAS 
(3) Informe de seguimiento a Plan Anticorrupción y Atención al Ciudadano
(4) Plan de mejoramiento archivistico.
(5-13) Evaluación por dependencias: Atención al ciudadano, Dir alimentos y Bebidas, Dir Cosmeticos, Dir Dispositivos Medicos, Dir General, Secretaria General, LCCP, DIROS, Asuntos Internacionales.
2. Inconvenientes presentados: No se cuenta con auxiliar administrativa ni dos contratistas. 
3. Acciones de Mejora si aplican</v>
      </c>
      <c r="R63" s="45"/>
    </row>
    <row r="64" spans="1:18" ht="123.75" x14ac:dyDescent="0.2">
      <c r="A64" s="28" t="e">
        <f>+VLOOKUP($D64,'[11]Of Control Interno'!$A$7:$BD$14,A$11,0)</f>
        <v>#VALUE!</v>
      </c>
      <c r="B64" s="28" t="str">
        <f t="shared" si="0"/>
        <v>2</v>
      </c>
      <c r="C64" s="28" t="str">
        <f t="shared" si="1"/>
        <v>2</v>
      </c>
      <c r="D64" s="89" t="s">
        <v>78</v>
      </c>
      <c r="E64" s="29" t="str">
        <f>+VLOOKUP($D64,'[11]POA-2021'!$B$9:$E$252,2,0)</f>
        <v xml:space="preserve">2 Prestar servicios con estándares de calidad para afianzar la confianza de la población </v>
      </c>
      <c r="F64" s="30" t="str">
        <f>+VLOOKUP($D64,'[11]POA-2021'!$B$9:$E$252,3,0)</f>
        <v>Eficiencia</v>
      </c>
      <c r="G64" s="29" t="str">
        <f>+VLOOKUP($D64,'[11]POA-2021'!$B$9:$E$252,4,0)</f>
        <v>7  Mejorar los estándares de calidad de la entidad</v>
      </c>
      <c r="H64" s="38" t="str">
        <f>+VLOOKUP($D64,'[11]Of Control Interno'!$A$7:$BD$14,H$11,0)</f>
        <v>2 Mejoramiento de la calidad en los procesos y trámites de la entidad</v>
      </c>
      <c r="I64" s="39" t="str">
        <f>+VLOOKUP($D64,'[11]Of Control Interno'!$A$7:$BD$14,I$11,0)</f>
        <v>Oficina de Control Interno</v>
      </c>
      <c r="J64" s="39" t="str">
        <f>+VLOOKUP($D64,'[11]Of Control Interno'!$A$7:$BD$14,J$11,0)</f>
        <v>Atender los requermientos producto de Quejas, Reclamos y Denuncias</v>
      </c>
      <c r="K64" s="39" t="str">
        <f>+VLOOKUP($D64,'[11]Of Control Interno'!$A$7:$BD$14,K$11,0)</f>
        <v>Atender la respuesta a las solicitudes de Peticiones, Quejas, Reclamos, Denuncias y Sugerencias - PQRDS interpuestas por la comunidad respecto a los productos y servicios competencia del Invima grarantizando cumplimiento de la Ley 1755 de 2015.</v>
      </c>
      <c r="L64" s="42">
        <f>+VLOOKUP($D64,'[11]Of Control Interno'!$A$7:$BD$14,L$11,0)</f>
        <v>1</v>
      </c>
      <c r="M64" s="42">
        <f>+VLOOKUP($D64,'[11]Of Control Interno'!$A$7:$BD$14,M$11,0)</f>
        <v>0.75</v>
      </c>
      <c r="N64" s="42">
        <f>+VLOOKUP($D64,'[11]Of Control Interno'!$A$7:$BD$14,N$11,0)</f>
        <v>0.75</v>
      </c>
      <c r="O64" s="36" t="str">
        <f>+VLOOKUP($D64,'[11]Of Control Interno'!$A$7:$BD$14,O$11,0)</f>
        <v>1. Resultados Alcanzados a la fecha
Enero: Se gestiona y da respuesta a la queja con radicado entrante 20201250136 bajo radicados 20212002539  y copia 20212002541                                Febrero: No se radican quejas para la oficina de control interno
Marzo: Se radican para la OCI las PQRDS  con radicados de entrada: 20211041759, 2021104176668, 20211041777,  20211040833 y 20211039457. Se gestiona y da respuesta a los tres primeros radicados los cuales corresponden a solictudes de la fiscalia; para los radicados 20211040833 y 20211039457durante el mes se gestiona la consecución de información con las áreas involucradas para consolidar respuesta y generar respuesta en abril de acuerdo a los terminos establecidos.
2. Inconvenientes presentados: Manejo de aplicativo de correspondencia Se Suite.
3. Acciones de Mejora si aplican: Se relizan varios talleres prácticos de uso de aplicativo SeSuite 
2. Inconvenientes presentados
3. Acciones de Mejora si aplican</v>
      </c>
      <c r="P64" s="36" t="str">
        <f>+VLOOKUP($D64,'[11]Of Control Interno'!$A$7:$BD$14,P$11,0)</f>
        <v>1. Resultados Alcanzados a la fecha:
Abril. Se da respuesta a PQRDS 20211039457 con radicado de salida 20212011391 y a PQRDS 20211040833 con radicado de salida 20212011276.
Mayo. Se radica para la Oficina de Control Interno  PQRDS 20211094300, se adelanta levantamiento de información.                                                                                       Junio: Se da respuesta a queja 20211094300 con radicado de salida 202120119136 el 09/06/2021; También se radica solictud de información 20211121677 y se da respuesta dentro de terminos el 29/06/2021 .
2. Inconvenientes presentados
3. Acciones de Mejora si aplican</v>
      </c>
      <c r="Q64" s="36" t="str">
        <f>+VLOOKUP($D64,'[11]Of Control Interno'!$A$7:$BD$14,Q$11,0)</f>
        <v>1. Resultados Alcanzados a la fecha:
JULIO. Se da respuesta a la PQRDS 20211115947 con radicado saliente 20212026219 dentro d elos términos establecidos.                                                             AGOSTO: PQRDS asignadas a la OCI y contestadas: 
20211163437 – Jose Luis Perez Rodriguez.  
SEPTIEMBRE: Durante el mes no se dio respuesta a ninguna PQRDS, se encuentra en tramite dentro de tiempo para ser resuelta en el mes de octubre.
2. Inconvenientes presentados
3. Acciones de Mejora si aplican</v>
      </c>
      <c r="R64" s="45"/>
    </row>
    <row r="65" spans="1:18" ht="78.75" x14ac:dyDescent="0.2">
      <c r="A65" s="28" t="e">
        <f>+VLOOKUP($D65,'[11]Of Control Interno'!$A$7:$BD$14,A$11,0)</f>
        <v>#VALUE!</v>
      </c>
      <c r="B65" s="28" t="str">
        <f t="shared" si="0"/>
        <v>4</v>
      </c>
      <c r="C65" s="28" t="str">
        <f t="shared" si="1"/>
        <v>5</v>
      </c>
      <c r="D65" s="89" t="s">
        <v>79</v>
      </c>
      <c r="E65" s="29" t="str">
        <f>+VLOOKUP($D65,'[11]POA-2021'!$B$9:$E$252,2,0)</f>
        <v>4 Contribuir a una Colombia legal y transparente mediante la implementación de acciones que mitiguen los efectos de la ilegalidad y la corrupción.</v>
      </c>
      <c r="F65" s="30" t="str">
        <f>+VLOOKUP($D65,'[11]POA-2021'!$B$9:$E$252,3,0)</f>
        <v>Transparencia</v>
      </c>
      <c r="G65" s="29" t="str">
        <f>+VLOOKUP($D65,'[11]POA-2021'!$B$9:$E$252,4,0)</f>
        <v xml:space="preserve">11 Implementar acciones de transparencia, participación ciudadana y rendición de cuentas para evitar la materialización de cualquier posible acto de corrupción </v>
      </c>
      <c r="H65" s="38" t="str">
        <f>+VLOOKUP($D65,'[11]Of Control Interno'!$A$7:$BD$14,H$11,0)</f>
        <v>5 Gestión de la transparencia, participación ciudadana, rendición de cuentas y lucha contra la ilegalidad</v>
      </c>
      <c r="I65" s="39" t="str">
        <f>+VLOOKUP($D65,'[11]Of Control Interno'!$A$7:$BD$14,I$11,0)</f>
        <v>Oficina de Control Interno</v>
      </c>
      <c r="J65" s="39" t="str">
        <f>+VLOOKUP($D65,'[11]Of Control Interno'!$A$7:$BD$14,J$11,0)</f>
        <v>Realizar seguimiento a los componentes del plan anticorrupción y atención al ciudadano, incluyendo la matriz de riesgos de corrupción de la entidad</v>
      </c>
      <c r="K65" s="39" t="str">
        <f>+VLOOKUP($D65,'[11]Of Control Interno'!$A$7:$BD$14,K$11,0)</f>
        <v>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v>
      </c>
      <c r="L65" s="42">
        <f>+VLOOKUP($D65,'[11]Of Control Interno'!$A$7:$BD$14,L$11,0)</f>
        <v>1</v>
      </c>
      <c r="M65" s="42">
        <f>+VLOOKUP($D65,'[11]Of Control Interno'!$A$7:$BD$14,M$11,0)</f>
        <v>0.58333333333333337</v>
      </c>
      <c r="N65" s="42">
        <f>+VLOOKUP($D65,'[11]Of Control Interno'!$A$7:$BD$14,N$11,0)</f>
        <v>0.58333333333333337</v>
      </c>
      <c r="O65" s="36" t="str">
        <f>+VLOOKUP($D65,'[11]Of Control Interno'!$A$7:$BD$14,O$11,0)</f>
        <v>1. Resultados Alcanzados a la fecha
Enero: Se realiza tercer seguimiento al PAAC con corte a 31 de diciembre 2020 , se publica informe en página web de la entidad. 
2. Inconvenientes presentados
3. Acciones de Mejora si aplican</v>
      </c>
      <c r="P65" s="36" t="str">
        <f>+VLOOKUP($D65,'[11]Of Control Interno'!$A$7:$BD$14,P$11,0)</f>
        <v>1. Resultados Alcanzados a la fecha.
Mayo. Se realiza primer seguimiento al Plan Anticorrupción y Atención al Ciudadano 2021, se generan y comunican las respectivas oportunidades de mejora. 
2. Inconvenientes presentados
3. Acciones de Mejora si aplican</v>
      </c>
      <c r="Q65" s="36" t="str">
        <f>+VLOOKUP($D65,'[11]Of Control Interno'!$A$7:$BD$14,Q$11,0)</f>
        <v>1. Resultados Alcanzados a la fecha.
SEPTIEMBRE. Se realiza segundo seguimiento al Plan Anticorrupción y Atención al Ciudadano 2021, se generan y comunican las respectivas oportunidades de mejora. Se publico el dia 13 de septiembre
2. Inconvenientes presentados: Ninguno
3. Acciones de Mejora si aplican: N/A</v>
      </c>
      <c r="R65" s="45"/>
    </row>
    <row r="66" spans="1:18" ht="146.25" x14ac:dyDescent="0.2">
      <c r="A66" s="28" t="e">
        <f>+VLOOKUP($D66,'[11]Of Tecnologías Inf'!$A$7:$BD$18,A$11,0)</f>
        <v>#VALUE!</v>
      </c>
      <c r="B66" s="28" t="str">
        <f t="shared" si="0"/>
        <v>2</v>
      </c>
      <c r="C66" s="28" t="str">
        <f t="shared" si="1"/>
        <v>2</v>
      </c>
      <c r="D66" s="89" t="s">
        <v>80</v>
      </c>
      <c r="E66" s="29" t="str">
        <f>+VLOOKUP($D66,'[11]POA-2021'!$B$9:$E$252,2,0)</f>
        <v xml:space="preserve">2 Prestar servicios con estándares de calidad para afianzar la confianza de la población </v>
      </c>
      <c r="F66" s="30" t="str">
        <f>+VLOOKUP($D66,'[11]POA-2021'!$B$9:$E$252,3,0)</f>
        <v>Eficiencia</v>
      </c>
      <c r="G66" s="29" t="str">
        <f>+VLOOKUP($D66,'[11]POA-2021'!$B$9:$E$252,4,0)</f>
        <v>6 Optimizar trámites y servicios mediante soluciones informáticas modernas</v>
      </c>
      <c r="H66" s="38" t="str">
        <f>+VLOOKUP($D66,'[11]Of Tecnologías Inf'!$A$7:$BD$18,H$11,0)</f>
        <v>2 Mejoramiento de la calidad en los procesos y trámites de la entidad</v>
      </c>
      <c r="I66" s="39" t="str">
        <f>+VLOOKUP($D66,'[11]Of Tecnologías Inf'!$A$7:$BD$18,I$11,0)</f>
        <v>Oficina de Tecnologías de la Información</v>
      </c>
      <c r="J66" s="39" t="str">
        <f>+VLOOKUP($D66,'[11]Of Tecnologías Inf'!$A$7:$BD$18,J$11,0)</f>
        <v>Atender oportunamente los requerimientos de soporte tecnológico.</v>
      </c>
      <c r="K66" s="39" t="str">
        <f>+VLOOKUP($D66,'[11]Of Tecnologías Inf'!$A$7:$BD$18,K$11,0)</f>
        <v>Dar solución a los requerimientos de soporte en hardware y software, que solicitan los usuarios internos del Instituto.</v>
      </c>
      <c r="L66" s="42">
        <f>+VLOOKUP($D66,'[11]Of Tecnologías Inf'!$A$7:$BD$18,L$11,0)</f>
        <v>0.9</v>
      </c>
      <c r="M66" s="42">
        <f>+VLOOKUP($D66,'[11]Of Tecnologías Inf'!$A$7:$BD$18,M$11,0)</f>
        <v>0.67115000000000002</v>
      </c>
      <c r="N66" s="42">
        <f>+VLOOKUP($D66,'[11]Of Tecnologías Inf'!$A$7:$BD$18,N$11,0)</f>
        <v>0.74572222222222229</v>
      </c>
      <c r="O66" s="36" t="str">
        <f>+VLOOKUP($D66,'[11]Of Tecnologías Inf'!$A$7:$BD$18,O$11,0)</f>
        <v>1. Resultados Alcanzados a la fecha
Atención de requerimientos de Hardware y Software porcentaje de cumplimiento: 
ENERO: Se recibieron un total de 1285 solicitudes y se atendieron 1076, correspondiente a un porcentaje de 83,73% 
2. Inconvenientes alcanzados a la fecha: N/A
3. Acciones de Mejora : N/A
FEBRERO: Se recibieron un total de 1918 solicitudes y se atendieron 1726, correspondiente a un porcentaje de 89,98% 
2. Inconvenientes alcanzados a la fecha: N/A
3.  Acciones de Mejora : N/A
MARZO: Se recibieron un total de 2258 solicitudes y se atendieron 2070, correspondiente a un porcentaje de 91.67% 
2. Inconvenientes alcanzados a la fecha: N/A
3.  Acciones de Mejora : N/A</v>
      </c>
      <c r="P66" s="36" t="str">
        <f>+VLOOKUP($D66,'[11]Of Tecnologías Inf'!$A$7:$BD$18,P$11,0)</f>
        <v xml:space="preserve">1. Resultados Alcanzados a la fecha
Atención de requerimientos de Hardware y Software porcentaje de cumplimiento: 
ABRIL: Se recibieron un total de 1766 olicitudes y se atendieron 1583, correspondiente a un porcentaje de 89,63% 
2. Inconvenientes alcanzados a la fecha: N/A
3. Acciones de Mejora : N/A
MAYO:  Se recibieron un total de 1519 solicitudes y se atendieron 1379, correspondiente a un porcentaje de 90.78% 
JUNIO: Se recibieron un total de 1687 solicitudes y se atendieron 1547, correspondiente a un porcentaje de 91,70% 
2. Inconvenientes alcanzados a la fecha: N/A
3.  Acciones de Mejora : N/A
</v>
      </c>
      <c r="Q66" s="36" t="str">
        <f>+VLOOKUP($D66,'[11]Of Tecnologías Inf'!$A$7:$BD$18,Q$11,0)</f>
        <v xml:space="preserve">"1. Resultados Alcanzados a la fecha
Atención de requerimientos de Hardware y Software porcentaje de cumplimiento: 
JULIO:: Se recibieron un total de 1523 solicitudes y se atendieron 14229, correspondiente a un porcentaje de 93.82 %
2. Inconvenientes alcanzados a la fecha: N/A
3.  Acciones de Mejora : N/A
AGOSTO: Se recibieron un total de 1630 solicitudes y se atendieron 1453, correspondiente a un porcentaje de 89,14 %
SPETIMBRE: Se recibieron un total de 1621  solicitudes y se atendieron 1478, correspondiente a un porcentaje de 91.18% 
2. Inconvenientes alcanzados a la fecha: N/A
3.  Acciones de Mejora : N/A
</v>
      </c>
      <c r="R66" s="45"/>
    </row>
    <row r="67" spans="1:18" ht="146.25" x14ac:dyDescent="0.2">
      <c r="A67" s="28" t="e">
        <f>+VLOOKUP($D67,'[11]Of Tecnologías Inf'!$A$7:$BD$18,A$11,0)</f>
        <v>#VALUE!</v>
      </c>
      <c r="B67" s="28" t="str">
        <f t="shared" si="0"/>
        <v>2</v>
      </c>
      <c r="C67" s="28" t="str">
        <f t="shared" si="1"/>
        <v>2</v>
      </c>
      <c r="D67" s="89" t="s">
        <v>81</v>
      </c>
      <c r="E67" s="29" t="str">
        <f>+VLOOKUP($D67,'[11]POA-2021'!$B$9:$E$252,2,0)</f>
        <v xml:space="preserve">2 Prestar servicios con estándares de calidad para afianzar la confianza de la población </v>
      </c>
      <c r="F67" s="30" t="str">
        <f>+VLOOKUP($D67,'[11]POA-2021'!$B$9:$E$252,3,0)</f>
        <v>Eficiencia</v>
      </c>
      <c r="G67" s="29" t="str">
        <f>+VLOOKUP($D67,'[11]POA-2021'!$B$9:$E$252,4,0)</f>
        <v>6 Optimizar trámites y servicios mediante soluciones informáticas modernas</v>
      </c>
      <c r="H67" s="38" t="str">
        <f>+VLOOKUP($D67,'[11]Of Tecnologías Inf'!$A$7:$BD$18,H$11,0)</f>
        <v>2 Mejoramiento de la calidad en los procesos y trámites de la entidad</v>
      </c>
      <c r="I67" s="39" t="str">
        <f>+VLOOKUP($D67,'[11]Of Tecnologías Inf'!$A$7:$BD$18,I$11,0)</f>
        <v>Oficina de Tecnologías de la Información</v>
      </c>
      <c r="J67" s="39" t="str">
        <f>+VLOOKUP($D67,'[11]Of Tecnologías Inf'!$A$7:$BD$18,J$11,0)</f>
        <v>Atender las órdendes de cambio de mantenimiento de los sistemas de información</v>
      </c>
      <c r="K67" s="39" t="str">
        <f>+VLOOKUP($D67,'[11]Of Tecnologías Inf'!$A$7:$BD$18,K$11,0)</f>
        <v xml:space="preserve">
Poner en producción los sistemas de información nuevos o actualizados, según el plan de trabajo de desarrollos del Grupo de Informática
</v>
      </c>
      <c r="L67" s="42">
        <f>+VLOOKUP($D67,'[11]Of Tecnologías Inf'!$A$7:$BD$18,L$11,0)</f>
        <v>0.9</v>
      </c>
      <c r="M67" s="42">
        <f>+VLOOKUP($D67,'[11]Of Tecnologías Inf'!$A$7:$BD$18,M$11,0)</f>
        <v>0.875</v>
      </c>
      <c r="N67" s="42">
        <f>+VLOOKUP($D67,'[11]Of Tecnologías Inf'!$A$7:$BD$18,N$11,0)</f>
        <v>0.97222222222222221</v>
      </c>
      <c r="O67" s="36" t="str">
        <f>+VLOOKUP($D67,'[11]Of Tecnologías Inf'!$A$7:$BD$18,O$11,0)</f>
        <v>1. Resultados alcanzados a la fecha:
Para el 2021, se tiene proyectado realizar 8 controles de cambios, durante el primer trimestre se ejecutaron dos controles de cambios correspondientes a:
- Implementación de la funcionalidad que permita subir los documentos despúes de generar el certificado de inspección sanitaria (CIS).
-  Encuesta de satisfacción CIS.
Correspondiente a un 25% de ejecución.
2. Inconvenientes alcanzados a la fecha: N/A
3.  Acciones de Mejora : N/A</v>
      </c>
      <c r="P67" s="36" t="str">
        <f>+VLOOKUP($D67,'[11]Of Tecnologías Inf'!$A$7:$BD$18,P$11,0)</f>
        <v>1. Resultados Alcanzados a la fecha:
En el segundo trimestre del 2021, se estan implementando 2 controles de cambios que se esperan terminar en el mes de julio, por consiguiente no se reportan para este trimestre.
2. Inconvenientes presentados
N/A
3. Acciones de Mejora si aplican
N/A</v>
      </c>
      <c r="Q67" s="36" t="str">
        <f>+VLOOKUP($D67,'[11]Of Tecnologías Inf'!$A$7:$BD$18,Q$11,0)</f>
        <v>1. Resultados Alcanzados a la fecha
Durante el tercer trimestre y se realizaron 5 controles de cambio, los cuales son:
1. COSM20210629683 incluir un estado adicional a los estados de Registro Sanitario o de Notificación Sanitaria
2. DAB20210226502 modificar los pasos del trámite de Registros Sanitarios de Bebidas Alcohólicas de manera que se puedan otorgar de forma automática con la información
3. DISP20210610645 Eliminar los filtros de seguridad que fueron instalados internamente en el aplicativo de Reactivovigilancia
4 MED20210528626 Modificación de pasos
5. MED202108301105 trámites, estadísticas (Bases de datos), radicación, correspondientes a la creación de trámites nuevos
2. Inconvenientes presentados
3. Acciones de Mejora si aplican</v>
      </c>
      <c r="R67" s="45"/>
    </row>
    <row r="68" spans="1:18" ht="247.5" x14ac:dyDescent="0.2">
      <c r="A68" s="28" t="e">
        <f>+VLOOKUP($D68,'[11]Of Tecnologías Inf'!$A$7:$BD$18,A$11,0)</f>
        <v>#VALUE!</v>
      </c>
      <c r="B68" s="28" t="str">
        <f t="shared" si="0"/>
        <v>2</v>
      </c>
      <c r="C68" s="28" t="str">
        <f t="shared" si="1"/>
        <v>2</v>
      </c>
      <c r="D68" s="89" t="s">
        <v>82</v>
      </c>
      <c r="E68" s="29" t="str">
        <f>+VLOOKUP($D68,'[11]POA-2021'!$B$9:$E$252,2,0)</f>
        <v xml:space="preserve">2 Prestar servicios con estándares de calidad para afianzar la confianza de la población </v>
      </c>
      <c r="F68" s="30" t="str">
        <f>+VLOOKUP($D68,'[11]POA-2021'!$B$9:$E$252,3,0)</f>
        <v>Eficiencia</v>
      </c>
      <c r="G68" s="29" t="str">
        <f>+VLOOKUP($D68,'[11]POA-2021'!$B$9:$E$252,4,0)</f>
        <v>6 Optimizar trámites y servicios mediante soluciones informáticas modernas</v>
      </c>
      <c r="H68" s="38" t="str">
        <f>+VLOOKUP($D68,'[11]Of Tecnologías Inf'!$A$7:$BD$18,H$11,0)</f>
        <v>2 Mejoramiento de la calidad en los procesos y trámites de la entidad</v>
      </c>
      <c r="I68" s="39" t="str">
        <f>+VLOOKUP($D68,'[11]Of Tecnologías Inf'!$A$7:$BD$18,I$11,0)</f>
        <v>Oficina de Tecnologías de la Información</v>
      </c>
      <c r="J68" s="39" t="str">
        <f>+VLOOKUP($D68,'[11]Of Tecnologías Inf'!$A$7:$BD$18,J$11,0)</f>
        <v xml:space="preserve">Adquirir o renovar los licenciamientos de software para la operación del INVIMA.
</v>
      </c>
      <c r="K68" s="39" t="str">
        <f>+VLOOKUP($D68,'[11]Of Tecnologías Inf'!$A$7:$BD$18,K$11,0)</f>
        <v xml:space="preserve">Realizar la renovación o adquisiscion del licenciamiento para garantizar la operación de la plataforma tecnológica del INVIMA.
</v>
      </c>
      <c r="L68" s="40">
        <f>+VLOOKUP($D68,'[11]Of Tecnologías Inf'!$A$7:$BD$18,L$11,0)</f>
        <v>26</v>
      </c>
      <c r="M68" s="41">
        <f>+VLOOKUP($D68,'[11]Of Tecnologías Inf'!$A$7:$BD$18,M$11,0)</f>
        <v>22</v>
      </c>
      <c r="N68" s="42">
        <f>+VLOOKUP($D68,'[11]Of Tecnologías Inf'!$A$7:$BD$18,N$11,0)</f>
        <v>0.84615384615384615</v>
      </c>
      <c r="O68" s="36" t="str">
        <f>+VLOOKUP($D68,'[11]Of Tecnologías Inf'!$A$7:$BD$18,O$11,0)</f>
        <v>1. Resultados Alcanzados a la fecha
2. Inconvenientes presentados
3. Acciones de Mejora si aplican</v>
      </c>
      <c r="P68" s="36" t="str">
        <f>+VLOOKUP($D68,'[11]Of Tecnologías Inf'!$A$7:$BD$18,P$11,0)</f>
        <v>1. Resultados Alcanzados a la fecha:
Durante el primer semestre del año 2021, se han adquirido seis (6) tipos de licenciamiento para el INVIMA asi:
•	Servicio de suscripción Office 365 Tipo E3 (suscripción mensual) -  1320 suscripciones x 12 meses
•	Servicio de suscripción Office 365 Tipo E1 (suscripción mensual) -  385 suscripciones x 12 meses
•	Servicio de suscripción archivado y retención legal para las licencias de Office 365 Tipo E1 (suscripción mensual) -  385 suscripciones x 12 meses
•	Servicio de suscripción de protección para correos electrónicos - Defender for O365 Plan 1 (suscripción mensual) -  1705  suscripciones ( 1320 E3+ 385 E1)x 12 meses
•	SQL Server Enterprise Edition - Software Assurance
•	Licencia de Acceso al Cliente para Windows Server y System Center Configuration - Core CAL Bridge for O365
2. Inconvenientes presentados
N/A
3. Acciones de Mejora si aplican
N/A</v>
      </c>
      <c r="Q68" s="36" t="str">
        <f>+VLOOKUP($D68,'[11]Of Tecnologías Inf'!$A$7:$BD$18,Q$11,0)</f>
        <v>1. Resultados Alcanzados a la fecha
Durante el tercer trimestre de 2021, se han adquirido 16 licenciamientos así:
• Software Update License &amp; Support Oracle WebCenter 
• Software Update License &amp; Support Oracle WebLogic Suite
• Software Update License &amp; Support Oracle Service Registry
• Software Update License &amp; Support Oracle SOA Suite for Oracle Middleware Processor Perpetual
• Software Update License &amp; Support Oracle Unified Business Process
• Software Update License &amp; Support Oracle Real Application Cluster
• Software Update License &amp; Support Oracle WebLogic Suite - Named
• Software Update License &amp; Support Oracle Service Registry - Named
• Software Update License &amp; Support Oracle Unified Business Process Management Suite - Named
• Software Update License &amp; Support Oracle SOA Suite for Oracle Middleware - Named
• Software Update License &amp; Support Oracle Database Enterprise
• Software Update License &amp; Support Oracle WebCenter Capture
• Software Update License &amp; Support Oracle Enterprise Repository Named
• Acrobat Pro DC 20
• Creative Cloud Todas las aplicaciones
• Photoshop
2. Inconvenientes presentados
N/A
3. Acciones de Mejora si aplican
N/A</v>
      </c>
      <c r="R68" s="45"/>
    </row>
    <row r="69" spans="1:18" ht="90" x14ac:dyDescent="0.2">
      <c r="A69" s="28" t="e">
        <f>+VLOOKUP($D69,'[11]Of Tecnologías Inf'!$A$7:$BD$18,A$11,0)</f>
        <v>#VALUE!</v>
      </c>
      <c r="B69" s="28" t="str">
        <f t="shared" si="0"/>
        <v>2</v>
      </c>
      <c r="C69" s="28" t="str">
        <f t="shared" si="1"/>
        <v>2</v>
      </c>
      <c r="D69" s="89" t="s">
        <v>83</v>
      </c>
      <c r="E69" s="29" t="str">
        <f>+VLOOKUP($D69,'[11]POA-2021'!$B$9:$E$252,2,0)</f>
        <v xml:space="preserve">2 Prestar servicios con estándares de calidad para afianzar la confianza de la población </v>
      </c>
      <c r="F69" s="30" t="str">
        <f>+VLOOKUP($D69,'[11]POA-2021'!$B$9:$E$252,3,0)</f>
        <v>Eficiencia</v>
      </c>
      <c r="G69" s="29" t="str">
        <f>+VLOOKUP($D69,'[11]POA-2021'!$B$9:$E$252,4,0)</f>
        <v>6 Optimizar trámites y servicios mediante soluciones informáticas modernas</v>
      </c>
      <c r="H69" s="38" t="str">
        <f>+VLOOKUP($D69,'[11]Of Tecnologías Inf'!$A$7:$BD$18,H$11,0)</f>
        <v>2 Mejoramiento de la calidad en los procesos y trámites de la entidad</v>
      </c>
      <c r="I69" s="39" t="str">
        <f>+VLOOKUP($D69,'[11]Of Tecnologías Inf'!$A$7:$BD$18,I$11,0)</f>
        <v>Oficina de Tecnologías de la Información</v>
      </c>
      <c r="J69" s="39" t="str">
        <f>+VLOOKUP($D69,'[11]Of Tecnologías Inf'!$A$7:$BD$18,J$11,0)</f>
        <v xml:space="preserve">Adquirir o renovar los equipos tecnológicos requeridos para ampliar o mantener la plataforma tecnológica. </v>
      </c>
      <c r="K69" s="39" t="str">
        <f>+VLOOKUP($D69,'[11]Of Tecnologías Inf'!$A$7:$BD$18,K$11,0)</f>
        <v xml:space="preserve">Realizar la renovación o adquisiscion de equipos necesarios para garantizar la operación de la plataforma tecnológica del INVIMA.
</v>
      </c>
      <c r="L69" s="40">
        <f>+VLOOKUP($D69,'[11]Of Tecnologías Inf'!$A$7:$BD$18,L$11,0)</f>
        <v>82</v>
      </c>
      <c r="M69" s="41">
        <f>+VLOOKUP($D69,'[11]Of Tecnologías Inf'!$A$7:$BD$18,M$11,0)</f>
        <v>0</v>
      </c>
      <c r="N69" s="42">
        <f>+VLOOKUP($D69,'[11]Of Tecnologías Inf'!$A$7:$BD$18,N$11,0)</f>
        <v>0</v>
      </c>
      <c r="O69" s="36" t="str">
        <f>+VLOOKUP($D69,'[11]Of Tecnologías Inf'!$A$7:$BD$18,O$11,0)</f>
        <v>1. Resultados Alcanzados a la fecha
2. Inconvenientes presentados
3. Acciones de Mejora si aplican</v>
      </c>
      <c r="P69" s="36" t="str">
        <f>+VLOOKUP($D69,'[11]Of Tecnologías Inf'!$A$7:$BD$18,P$11,0)</f>
        <v>1. Resultados Alcanzados a la fecha
Durante el primer semestre del 2021, se estan elaborando los estudios previos para la adquisición de equipos de computo para el Invima, lo cual se realizará en el segundo semestre del 2021.
2. Inconvenientes presentados
N/A
3. Acciones de Mejora si aplican
N/A</v>
      </c>
      <c r="Q69" s="36" t="str">
        <f>+VLOOKUP($D69,'[11]Of Tecnologías Inf'!$A$7:$BD$18,Q$11,0)</f>
        <v>1. Resultados Alcanzados a la fecha
En el mes de septiembre, se radicadon los documentos precontractuales para la adquisición de computadores.
2. Inconvenientes presentados
N/A
3. Acciones de Mejora si aplican
N/A</v>
      </c>
      <c r="R69" s="45"/>
    </row>
    <row r="70" spans="1:18" ht="191.25" x14ac:dyDescent="0.2">
      <c r="A70" s="28" t="e">
        <f>+VLOOKUP($D70,'[11]Of Tecnologías Inf'!$A$7:$BD$18,A$11,0)</f>
        <v>#VALUE!</v>
      </c>
      <c r="B70" s="28" t="str">
        <f t="shared" si="0"/>
        <v>2</v>
      </c>
      <c r="C70" s="28" t="str">
        <f t="shared" si="1"/>
        <v>2</v>
      </c>
      <c r="D70" s="89" t="s">
        <v>84</v>
      </c>
      <c r="E70" s="29" t="str">
        <f>+VLOOKUP($D70,'[11]POA-2021'!$B$9:$E$252,2,0)</f>
        <v xml:space="preserve">2 Prestar servicios con estándares de calidad para afianzar la confianza de la población </v>
      </c>
      <c r="F70" s="30" t="str">
        <f>+VLOOKUP($D70,'[11]POA-2021'!$B$9:$E$252,3,0)</f>
        <v>Eficiencia</v>
      </c>
      <c r="G70" s="29" t="str">
        <f>+VLOOKUP($D70,'[11]POA-2021'!$B$9:$E$252,4,0)</f>
        <v>6 Optimizar trámites y servicios mediante soluciones informáticas modernas</v>
      </c>
      <c r="H70" s="38" t="str">
        <f>+VLOOKUP($D70,'[11]Of Tecnologías Inf'!$A$7:$BD$18,H$11,0)</f>
        <v>2 Mejoramiento de la calidad en los procesos y trámites de la entidad</v>
      </c>
      <c r="I70" s="39" t="str">
        <f>+VLOOKUP($D70,'[11]Of Tecnologías Inf'!$A$7:$BD$18,I$11,0)</f>
        <v>Oficina de Tecnologías de la Información</v>
      </c>
      <c r="J70" s="39" t="str">
        <f>+VLOOKUP($D70,'[11]Of Tecnologías Inf'!$A$7:$BD$18,J$11,0)</f>
        <v>Prestar los servicios de atención de trámites   para la gestión de la inspección, vigilancia y control sanitario</v>
      </c>
      <c r="K70" s="39" t="str">
        <f>+VLOOKUP($D70,'[11]Of Tecnologías Inf'!$A$7:$BD$18,K$11,0)</f>
        <v xml:space="preserve">Dar cubrimiento a las solicitudes de trámites en el sistema de registros sanitarios  a los usuarios del Instituto que figuran como tilulares de productos competencia del Invima.
</v>
      </c>
      <c r="L70" s="40">
        <f>+VLOOKUP($D70,'[11]Of Tecnologías Inf'!$A$7:$BD$18,L$11,0)</f>
        <v>47609</v>
      </c>
      <c r="M70" s="41">
        <f>+VLOOKUP($D70,'[11]Of Tecnologías Inf'!$A$7:$BD$18,M$11,0)</f>
        <v>44941</v>
      </c>
      <c r="N70" s="42">
        <f>+VLOOKUP($D70,'[11]Of Tecnologías Inf'!$A$7:$BD$18,N$11,0)</f>
        <v>0.94396017559705103</v>
      </c>
      <c r="O70" s="36" t="str">
        <f>+VLOOKUP($D70,'[11]Of Tecnologías Inf'!$A$7:$BD$18,O$11,0)</f>
        <v>1. Resultados Alcanzados a la fecha
Usuarios del sistema IVC atendidos: para el mes de enero de 2021, se atendió un total de 1.338 usuarios. 
Febrero de 2021, se atendió un total de 4.900 usuarios. 
Marzo de 2021, se atendió un total de 5.934 usuarios
2. Inconvenientes presentados
3. Acciones de Mejora si aplican</v>
      </c>
      <c r="P70" s="36" t="str">
        <f>+VLOOKUP($D70,'[11]Of Tecnologías Inf'!$A$7:$BD$18,P$11,0)</f>
        <v>1. Resultados Alcanzados a la fecha
Usuarios del sistema IVC atendidos: para el mes de:
Abril  de 2021, se atendió un total de 5.140 usuarios. 
Mayo de 2021, se atendió un total de 5.180 usuarios.
Junio de 2021, se atendió un total de 5.147 usuarios.
2. Inconvenientes presentados
N/A
3. Acciones de Mejora si aplican
N/A</v>
      </c>
      <c r="Q70" s="36" t="str">
        <f>+VLOOKUP($D70,'[11]Of Tecnologías Inf'!$A$7:$BD$18,Q$11,0)</f>
        <v>1. Resultados Alcanzados a la fecha
Usuarios del sistema IVC atendidos: para el mes de:
JULIO de 2021, se atendió un total de 5.334  usuarios
AGOSTO de 2021, se atendió un total de 5.918 usuarios.
SEPTIEMBRE 2021, se atendió un toltal de 6.050 usuarios.
2. Inconvenientes presentados
N/A
3. Acciones de Mejora si aplican
N/A</v>
      </c>
      <c r="R70" s="45"/>
    </row>
    <row r="71" spans="1:18" ht="67.5" x14ac:dyDescent="0.2">
      <c r="A71" s="28" t="e">
        <f>+VLOOKUP($D71,'[11]Of Tecnologías Inf'!$A$7:$BD$18,A$11,0)</f>
        <v>#VALUE!</v>
      </c>
      <c r="B71" s="28" t="str">
        <f t="shared" si="0"/>
        <v>2</v>
      </c>
      <c r="C71" s="28" t="str">
        <f t="shared" si="1"/>
        <v>2</v>
      </c>
      <c r="D71" s="89" t="s">
        <v>85</v>
      </c>
      <c r="E71" s="29" t="str">
        <f>+VLOOKUP($D71,'[11]POA-2021'!$B$9:$E$252,2,0)</f>
        <v xml:space="preserve">2 Prestar servicios con estándares de calidad para afianzar la confianza de la población </v>
      </c>
      <c r="F71" s="30" t="str">
        <f>+VLOOKUP($D71,'[11]POA-2021'!$B$9:$E$252,3,0)</f>
        <v>Eficiencia</v>
      </c>
      <c r="G71" s="29" t="str">
        <f>+VLOOKUP($D71,'[11]POA-2021'!$B$9:$E$252,4,0)</f>
        <v>6 Optimizar trámites y servicios mediante soluciones informáticas modernas</v>
      </c>
      <c r="H71" s="38" t="str">
        <f>+VLOOKUP($D71,'[11]Of Tecnologías Inf'!$A$7:$BD$18,H$11,0)</f>
        <v>2 Mejoramiento de la calidad en los procesos y trámites de la entidad</v>
      </c>
      <c r="I71" s="39" t="str">
        <f>+VLOOKUP($D71,'[11]Of Tecnologías Inf'!$A$7:$BD$18,I$11,0)</f>
        <v>Oficina de Tecnologías de la Información</v>
      </c>
      <c r="J71" s="39" t="str">
        <f>+VLOOKUP($D71,'[11]Of Tecnologías Inf'!$A$7:$BD$18,J$11,0)</f>
        <v xml:space="preserve">Elaborar los documentos Metodológicos referentes a la incorporación de buenas practicas  y estándares para el Gobierno de TI  </v>
      </c>
      <c r="K71" s="39" t="str">
        <f>+VLOOKUP($D71,'[11]Of Tecnologías Inf'!$A$7:$BD$18,K$11,0)</f>
        <v>Adoptar las buenas prácticas  y estándares  establecidas por el Gobierno Nacional relacionadas con la gestión y servicios de las tecnologías de la Información ( Arquitectura Empresarial de TI - Invima a 1 Clic y Seguridad de la Información)</v>
      </c>
      <c r="L71" s="40">
        <f>+VLOOKUP($D71,'[11]Of Tecnologías Inf'!$A$7:$BD$18,L$11,0)</f>
        <v>2</v>
      </c>
      <c r="M71" s="41">
        <f>+VLOOKUP($D71,'[11]Of Tecnologías Inf'!$A$7:$BD$18,M$11,0)</f>
        <v>0</v>
      </c>
      <c r="N71" s="42">
        <f>+VLOOKUP($D71,'[11]Of Tecnologías Inf'!$A$7:$BD$18,N$11,0)</f>
        <v>0</v>
      </c>
      <c r="O71" s="36" t="str">
        <f>+VLOOKUP($D71,'[11]Of Tecnologías Inf'!$A$7:$BD$18,O$11,0)</f>
        <v>1. Resultados Alcanzados a la fecha
2. Inconvenientes presentados
3. Acciones de Mejora si aplican</v>
      </c>
      <c r="P71" s="36" t="str">
        <f>+VLOOKUP($D71,'[11]Of Tecnologías Inf'!$A$7:$BD$18,P$11,0)</f>
        <v>1. Resultados Alcanzados a la fecha
2. Inconvenientes presentados
3. Acciones de Mejora si aplican</v>
      </c>
      <c r="Q71" s="36" t="str">
        <f>+VLOOKUP($D71,'[11]Of Tecnologías Inf'!$A$7:$BD$18,Q$11,0)</f>
        <v>1. Resultados Alcanzados a la fecha
2. Inconvenientes presentados
3. Acciones de Mejora si aplican</v>
      </c>
      <c r="R71" s="45"/>
    </row>
    <row r="72" spans="1:18" ht="45" x14ac:dyDescent="0.2">
      <c r="A72" s="28" t="e">
        <f>+VLOOKUP($D72,'[11]Of Tecnologías Inf'!$A$7:$BD$18,A$11,0)</f>
        <v>#VALUE!</v>
      </c>
      <c r="B72" s="28" t="str">
        <f t="shared" si="0"/>
        <v>2</v>
      </c>
      <c r="C72" s="28" t="str">
        <f t="shared" si="1"/>
        <v>2</v>
      </c>
      <c r="D72" s="89" t="s">
        <v>86</v>
      </c>
      <c r="E72" s="29" t="str">
        <f>+VLOOKUP($D72,'[11]POA-2021'!$B$9:$E$252,2,0)</f>
        <v xml:space="preserve">2 Prestar servicios con estándares de calidad para afianzar la confianza de la población </v>
      </c>
      <c r="F72" s="30" t="str">
        <f>+VLOOKUP($D72,'[11]POA-2021'!$B$9:$E$252,3,0)</f>
        <v>Eficiencia</v>
      </c>
      <c r="G72" s="29" t="str">
        <f>+VLOOKUP($D72,'[11]POA-2021'!$B$9:$E$252,4,0)</f>
        <v>7  Mejorar los estándares de calidad de la entidad</v>
      </c>
      <c r="H72" s="38" t="str">
        <f>+VLOOKUP($D72,'[11]Of Tecnologías Inf'!$A$7:$BD$18,H$11,0)</f>
        <v>2 Mejoramiento de la calidad en los procesos y trámites de la entidad</v>
      </c>
      <c r="I72" s="39" t="str">
        <f>+VLOOKUP($D72,'[11]Of Tecnologías Inf'!$A$7:$BD$18,I$11,0)</f>
        <v>Oficina de Tecnologías de la Información</v>
      </c>
      <c r="J72" s="39" t="str">
        <f>+VLOOKUP($D72,'[11]Of Tecnologías Inf'!$A$7:$BD$18,J$11,0)</f>
        <v>Medir la capacidad en la prestación de servicios tecnológicos</v>
      </c>
      <c r="K72" s="39" t="str">
        <f>+VLOOKUP($D72,'[11]Of Tecnologías Inf'!$A$7:$BD$18,K$11,0)</f>
        <v xml:space="preserve">Asegurar la disponibilidad del servicio a través de la infraestructura informática tanto de software como de hardware.
</v>
      </c>
      <c r="L72" s="42">
        <f>+VLOOKUP($D72,'[11]Of Tecnologías Inf'!$A$7:$BD$18,L$11,0)</f>
        <v>0.3</v>
      </c>
      <c r="M72" s="42">
        <f>+VLOOKUP($D72,'[11]Of Tecnologías Inf'!$A$7:$BD$18,M$11,0)</f>
        <v>0</v>
      </c>
      <c r="N72" s="42">
        <f>+VLOOKUP($D72,'[11]Of Tecnologías Inf'!$A$7:$BD$18,N$11,0)</f>
        <v>0</v>
      </c>
      <c r="O72" s="36" t="str">
        <f>+VLOOKUP($D72,'[11]Of Tecnologías Inf'!$A$7:$BD$18,O$11,0)</f>
        <v>1. Resultados Alcanzados a la fecha
2. Inconvenientes presentados
3. Acciones de Mejora si aplican</v>
      </c>
      <c r="P72" s="36" t="str">
        <f>+VLOOKUP($D72,'[11]Of Tecnologías Inf'!$A$7:$BD$18,P$11,0)</f>
        <v>1. Resultados Alcanzados a la fecha
2. Inconvenientes presentados
3. Acciones de Mejora si aplican</v>
      </c>
      <c r="Q72" s="36" t="str">
        <f>+VLOOKUP($D72,'[11]Of Tecnologías Inf'!$A$7:$BD$18,Q$11,0)</f>
        <v>1. Resultados Alcanzados a la fecha
2. Inconvenientes presentados
3. Acciones de Mejora si aplican</v>
      </c>
      <c r="R72" s="45"/>
    </row>
    <row r="73" spans="1:18" ht="90" x14ac:dyDescent="0.2">
      <c r="A73" s="28" t="e">
        <f>+VLOOKUP($D73,'[11]Of Tecnologías Inf'!$A$7:$BD$18,A$11,0)</f>
        <v>#VALUE!</v>
      </c>
      <c r="B73" s="28" t="str">
        <f t="shared" si="0"/>
        <v>2</v>
      </c>
      <c r="C73" s="28" t="str">
        <f t="shared" si="1"/>
        <v>3</v>
      </c>
      <c r="D73" s="89" t="s">
        <v>87</v>
      </c>
      <c r="E73" s="29" t="str">
        <f>+VLOOKUP($D73,'[11]POA-2021'!$B$9:$E$252,2,0)</f>
        <v xml:space="preserve">2 Prestar servicios con estándares de calidad para afianzar la confianza de la población </v>
      </c>
      <c r="F73" s="30" t="str">
        <f>+VLOOKUP($D73,'[11]POA-2021'!$B$9:$E$252,3,0)</f>
        <v>Eficiencia</v>
      </c>
      <c r="G73" s="29" t="str">
        <f>+VLOOKUP($D73,'[11]POA-2021'!$B$9:$E$252,4,0)</f>
        <v>8 Fortalecer la gestión de los procesos administrativos y de apoyo de la Entidad</v>
      </c>
      <c r="H73" s="38" t="str">
        <f>+VLOOKUP($D73,'[11]Of Tecnologías Inf'!$A$7:$BD$18,H$11,0)</f>
        <v xml:space="preserve">3 Fortalecimiento institucional de la gestión administrativa y de apoyo del Invima </v>
      </c>
      <c r="I73" s="39" t="str">
        <f>+VLOOKUP($D73,'[11]Of Tecnologías Inf'!$A$7:$BD$18,I$11,0)</f>
        <v>Oficina de Tecnologías de la Información</v>
      </c>
      <c r="J73" s="39" t="str">
        <f>+VLOOKUP($D73,'[11]Of Tecnologías Inf'!$A$7:$BD$18,J$11,0)</f>
        <v>Ejecutar el 95%  de los recursos del presupuesto de invesión apropiado para la vigencia</v>
      </c>
      <c r="K73" s="39" t="str">
        <f>+VLOOKUP($D73,'[11]Of Tecnologías Inf'!$A$7:$BD$18,K$11,0)</f>
        <v>Cumplir con la ejecución del presupuesto de inversión apropiado a la dependencia de acuerdo a los lineamientos establecidos por la Oficina Asesora de Planeación</v>
      </c>
      <c r="L73" s="46">
        <f>+VLOOKUP($D73,'[11]Of Tecnologías Inf'!$A$7:$BD$18,L$11,0)</f>
        <v>14334710847.799999</v>
      </c>
      <c r="M73" s="46">
        <f>+VLOOKUP($D73,'[11]Of Tecnologías Inf'!$A$7:$BD$18,M$11,0)</f>
        <v>6362313224.1400003</v>
      </c>
      <c r="N73" s="42">
        <f>+VLOOKUP($D73,'[11]Of Tecnologías Inf'!$A$7:$BD$18,N$11,0)</f>
        <v>0.44383966245935458</v>
      </c>
      <c r="O73" s="36" t="str">
        <f>+VLOOKUP($D73,'[11]Of Tecnologías Inf'!$A$7:$BD$18,O$11,0)</f>
        <v>1. Resultados alcanzados a la fecha: 
De los $14.334.710.847 establecidos como meta de inversión para la Oficina de Tecnologías de la Inforamación  vigencia 2021,  hasta el primer trimestre se registran en obligaciones presupuestales por   $441.334.267 , de los cuales se han distruibuido $ $348.818.000 , que  corresponden a contratos jurídicos  y  $92.516.267 que corresponden a Órdenes de Prestación de Servicios. 
2. Inconvenientes presentados: N/A
3. Acciones de Mejora si aplican: N/A</v>
      </c>
      <c r="P73" s="36" t="str">
        <f>+VLOOKUP($D73,'[11]Of Tecnologías Inf'!$A$7:$BD$18,P$11,0)</f>
        <v>1. Resultados alcanzados a la fecha: 
De los $14.334.710.847 establecidos como meta de inversión para la Oficina de Tecnologías de la Inforamación  vigencia 2021,  hasta el segundo trimestre se registran en obligaciones presupuestales por   $2,871,400,781,16 , de los cuales se han distruibuido $ 2.257.094.607,16  , que  corresponden a contratos jurídicos  y   $ 614.306.174,00  que corresponden a Órdenes de Prestación de Servicios. 
2. Inconvenientes presentados: N/A
3. Acciones de Mejora si aplican: N/A</v>
      </c>
      <c r="Q73" s="36" t="str">
        <f>+VLOOKUP($D73,'[11]Of Tecnologías Inf'!$A$7:$BD$18,Q$11,0)</f>
        <v>1. Resultados Alcanzados a la fecha
2. Inconvenientes presentados
3. Acciones de Mejora si aplican</v>
      </c>
      <c r="R73" s="45"/>
    </row>
    <row r="74" spans="1:18" ht="112.5" x14ac:dyDescent="0.2">
      <c r="A74" s="28" t="e">
        <f>+VLOOKUP($D74,'[11]Of Laboratorio'!$A$7:$BD$29,A$11,0)</f>
        <v>#VALUE!</v>
      </c>
      <c r="B74" s="28" t="str">
        <f t="shared" si="0"/>
        <v>1</v>
      </c>
      <c r="C74" s="28" t="str">
        <f t="shared" si="1"/>
        <v>1</v>
      </c>
      <c r="D74" s="89" t="s">
        <v>88</v>
      </c>
      <c r="E74" s="29" t="str">
        <f>+VLOOKUP($D74,'[11]POA-2021'!$B$9:$E$252,2,0)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4" s="30" t="str">
        <f>+VLOOKUP($D74,'[11]POA-2021'!$B$9:$E$252,3,0)</f>
        <v>Estatus Sanitario</v>
      </c>
      <c r="G74" s="29" t="str">
        <f>+VLOOKUP($D74,'[11]POA-2021'!$B$9:$E$252,4,0)</f>
        <v>4 Mejorar  el desarrollo y mantenimiento de la seguridad sanitaria del país</v>
      </c>
      <c r="H74" s="38" t="str">
        <f>+VLOOKUP($D74,'[11]Of Laboratorio'!$A$7:$BD$29,H$11,0)</f>
        <v xml:space="preserve">1 Fortalecimiento  de la inspección  vigilancia y control de los productos competencia del Invima </v>
      </c>
      <c r="I74" s="39" t="str">
        <f>+VLOOKUP($D74,'[11]Of Laboratorio'!$A$7:$BD$29,I$11,0)</f>
        <v>Oficina de Laboratorios y Control de Calidad</v>
      </c>
      <c r="J74" s="39" t="str">
        <f>+VLOOKUP($D74,'[11]Of Laboratorio'!$A$7:$BD$29,J$11,0)</f>
        <v>Realizar capacitación a entes descentralizados y otros Actores</v>
      </c>
      <c r="K74" s="39" t="str">
        <f>+VLOOKUP($D74,'[11]Of Laboratorio'!$A$7:$BD$29,K$11,0)</f>
        <v>Desarrollar actividades que permitan fortalecer técnicamente a los laboratorios de la Red pública y desarrollar  las habilidades técnicas dirigidas a los entes descentralizados.</v>
      </c>
      <c r="L74" s="40">
        <f>+VLOOKUP($D74,'[11]Of Laboratorio'!$A$7:$BD$29,L$11,0)</f>
        <v>10</v>
      </c>
      <c r="M74" s="41">
        <f>+VLOOKUP($D74,'[11]Of Laboratorio'!$A$7:$BD$29,M$11,0)</f>
        <v>8</v>
      </c>
      <c r="N74" s="42">
        <f>+VLOOKUP($D74,'[11]Of Laboratorio'!$A$7:$BD$29,N$11,0)</f>
        <v>0.8</v>
      </c>
      <c r="O74" s="36" t="str">
        <f>+VLOOKUP($D74,'[11]Of Laboratorio'!$A$7:$BD$29,O$11,0)</f>
        <v>1. Resultados Alcanzados a la fecha: En el primer trimestre de la vigencia 2021, fue realizada una capacitación a los LSPD de Bolivar y Antioquia sobre el manejo de la Herramienta EPiINFO  de manera virtual .
2. Inconvenientes presentados: No aplica
3. Acciones de Mejora: No aplica</v>
      </c>
      <c r="P74" s="36" t="str">
        <f>+VLOOKUP($D74,'[11]Of Laboratorio'!$A$7:$BD$29,P$11,0)</f>
        <v>1. Resultados Alcanzados a la fecha: Durante el primer semestre de la vigencia 2021, se han realizado seis (6)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2. Inconvenientes presentados: Ninguno
3. Acciones de Mejora: No aplica</v>
      </c>
      <c r="Q74" s="36" t="str">
        <f>+VLOOKUP($D74,'[11]Of Laboratorio'!$A$7:$BD$29,Q$11,0)</f>
        <v>1. Resultados Alcanzados a la fecha: Durante  la vigencia 2021, se han realizado ocho (8)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 Aplicación de los estándares de calidad para los laboratorios de control de calidad de medicamentos.
2. Inconvenientes presentados: Ninguno
3. Acciones de Mejora: No aplica</v>
      </c>
      <c r="R74" s="45"/>
    </row>
    <row r="75" spans="1:18" ht="180" x14ac:dyDescent="0.2">
      <c r="A75" s="28" t="e">
        <f>+VLOOKUP($D75,'[11]Of Laboratorio'!$A$7:$BD$29,A$11,0)</f>
        <v>#VALUE!</v>
      </c>
      <c r="B75" s="28" t="str">
        <f t="shared" si="0"/>
        <v>1</v>
      </c>
      <c r="C75" s="28" t="str">
        <f t="shared" si="1"/>
        <v>1</v>
      </c>
      <c r="D75" s="89" t="s">
        <v>89</v>
      </c>
      <c r="E75" s="29" t="str">
        <f>+VLOOKUP($D75,'[11]POA-2021'!$B$9:$E$252,2,0)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5" s="30" t="str">
        <f>+VLOOKUP($D75,'[11]POA-2021'!$B$9:$E$252,3,0)</f>
        <v>Estatus Sanitario</v>
      </c>
      <c r="G75" s="29" t="str">
        <f>+VLOOKUP($D75,'[11]POA-2021'!$B$9:$E$252,4,0)</f>
        <v>4 Mejorar  el desarrollo y mantenimiento de la seguridad sanitaria del país</v>
      </c>
      <c r="H75" s="38" t="str">
        <f>+VLOOKUP($D75,'[11]Of Laboratorio'!$A$7:$BD$29,H$11,0)</f>
        <v xml:space="preserve">1 Fortalecimiento  de la inspección  vigilancia y control de los productos competencia del Invima </v>
      </c>
      <c r="I75" s="39" t="str">
        <f>+VLOOKUP($D75,'[11]Of Laboratorio'!$A$7:$BD$29,I$11,0)</f>
        <v>Oficina de Laboratorios y Control de Calidad</v>
      </c>
      <c r="J75" s="39" t="str">
        <f>+VLOOKUP($D75,'[11]Of Laboratorio'!$A$7:$BD$29,J$11,0)</f>
        <v>Realizar asistencia Técnica a entes territoriales y otros actores</v>
      </c>
      <c r="K75" s="39" t="str">
        <f>+VLOOKUP($D75,'[11]Of Laboratorio'!$A$7:$BD$29,K$11,0)</f>
        <v>Propender por la  competencia técnica de la Red Nacional de Laboratorios en el marco del cumplimiento de la  Resolución 1619 de 2015 y  promover la implementación de nuevas metodologías para el incremento del estatus sanitario.</v>
      </c>
      <c r="L75" s="40">
        <f>+VLOOKUP($D75,'[11]Of Laboratorio'!$A$7:$BD$29,L$11,0)</f>
        <v>12</v>
      </c>
      <c r="M75" s="41">
        <f>+VLOOKUP($D75,'[11]Of Laboratorio'!$A$7:$BD$29,M$11,0)</f>
        <v>10</v>
      </c>
      <c r="N75" s="42">
        <f>+VLOOKUP($D75,'[11]Of Laboratorio'!$A$7:$BD$29,N$11,0)</f>
        <v>0.83333333333333337</v>
      </c>
      <c r="O75" s="36" t="str">
        <f>+VLOOKUP($D75,'[11]Of Laboratorio'!$A$7:$BD$29,O$11,0)</f>
        <v>1. Resultados Alcanzados a la fecha: En el mes de marzo fueron realizadas cinco (5) asistencias técnicas de manera virtual a los siguientes LSPD: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obejto de realizar seguimiento al plan de mejoramiento propuesto para el cumpliemiento de los Estandares de Calidad.
2. Inconvenientes presentados: No aplica
3. Acciones de Mejora si aplican: No aplica</v>
      </c>
      <c r="P75" s="36" t="str">
        <f>+VLOOKUP($D75,'[11]Of Laboratorio'!$A$7:$BD$29,P$11,0)</f>
        <v>1. Resultados Alcanzados a la fecha: en la vigencia 2021 se han realizado siete (7)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2. Inconvenientes presentados: No aplica
3. Acciones de Mejora si aplican: No aplica</v>
      </c>
      <c r="Q75" s="36" t="str">
        <f>+VLOOKUP($D75,'[11]Of Laboratorio'!$A$7:$BD$29,Q$11,0)</f>
        <v>1. Resultados Alcanzados a la fecha: en la vigencia 2021 se han realizado diez (10)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 Laboratorio de la planta Avidesa para la aplicación de los estándares de calidad por parte del LMBAB
- LSP Putumayo  para el seguimiento  a los planes de mejoramiento para el cumplimiento de los estándares de calidad.
2. Inconvenientes presentados: No aplica
3. Acciones de Mejora si aplican: No aplica</v>
      </c>
      <c r="R75" s="45"/>
    </row>
    <row r="76" spans="1:18" ht="202.5" x14ac:dyDescent="0.2">
      <c r="A76" s="28" t="e">
        <f>+VLOOKUP($D76,'[11]Of Laboratorio'!$A$7:$BD$29,A$11,0)</f>
        <v>#VALUE!</v>
      </c>
      <c r="B76" s="28" t="str">
        <f t="shared" si="0"/>
        <v>1</v>
      </c>
      <c r="C76" s="28" t="str">
        <f t="shared" si="1"/>
        <v>1</v>
      </c>
      <c r="D76" s="89" t="s">
        <v>90</v>
      </c>
      <c r="E76" s="29" t="str">
        <f>+VLOOKUP($D76,'[11]POA-2021'!$B$9:$E$252,2,0)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6" s="30" t="str">
        <f>+VLOOKUP($D76,'[11]POA-2021'!$B$9:$E$252,3,0)</f>
        <v>Estatus Sanitario</v>
      </c>
      <c r="G76" s="29" t="str">
        <f>+VLOOKUP($D76,'[11]POA-2021'!$B$9:$E$252,4,0)</f>
        <v>4 Mejorar  el desarrollo y mantenimiento de la seguridad sanitaria del país</v>
      </c>
      <c r="H76" s="38" t="str">
        <f>+VLOOKUP($D76,'[11]Of Laboratorio'!$A$7:$BD$29,H$11,0)</f>
        <v xml:space="preserve">1 Fortalecimiento  de la inspección  vigilancia y control de los productos competencia del Invima </v>
      </c>
      <c r="I76" s="39" t="str">
        <f>+VLOOKUP($D76,'[11]Of Laboratorio'!$A$7:$BD$29,I$11,0)</f>
        <v>Oficina de Laboratorios y Control de Calidad</v>
      </c>
      <c r="J76" s="39" t="str">
        <f>+VLOOKUP($D76,'[11]Of Laboratorio'!$A$7:$BD$29,J$11,0)</f>
        <v>Atender y gestionar las diferentes solicitudes de análisis de los productos competencia del INVIMA, requeridas por las direcciones misionales y reportar sus resultados  del Laboratorio Fisicoquímico de Alimentos y Bebidas</v>
      </c>
      <c r="K76" s="39" t="str">
        <f>+VLOOKUP($D76,'[11]Of Laboratorio'!$A$7:$BD$29,K$11,0)</f>
        <v>Verificar  el cumplimiento de la normatividad vigente para la toma de decisiones oportuna y brindar apoyo en el desarrollo de los planes, proyectos y programas de las diferentes Direcciones misionales.</v>
      </c>
      <c r="L76" s="40">
        <f>+VLOOKUP($D76,'[11]Of Laboratorio'!$A$7:$BD$29,L$11,0)</f>
        <v>3545</v>
      </c>
      <c r="M76" s="41">
        <f>+VLOOKUP($D76,'[11]Of Laboratorio'!$A$7:$BD$29,M$11,0)</f>
        <v>3190</v>
      </c>
      <c r="N76" s="42">
        <f>+VLOOKUP($D76,'[11]Of Laboratorio'!$A$7:$BD$29,N$11,0)</f>
        <v>0.89985895627644574</v>
      </c>
      <c r="O76" s="36" t="str">
        <f>+VLOOKUP($D76,'[11]Of Laboratorio'!$A$7:$BD$29,O$11,0)</f>
        <v>1. Resultados Alcanzados a la fecha: El Laboratorio Fisicoquímico de Alimentos y Bebidas analizó 575 muestras pertenecientes a los Planes y Programas de la Dirección de Alimentos y Bebidas, que corresponde a un 16% de la meta establecida para la vigencia. 
2. Inconvenientes presentados: Daño en aire acondicionado de HPLC 1 que afecto el funcionamiento del cromatografos 6430 lo que impide el mantenimeinto de las condiciones ambientales optimas del equipo. Adicionalmente,  se presentó daño enlos equipos  LC-MS/MS 8050 e ICP-MS que impactaron los tiempos de respuesta de los planes de residuos y planes de metales.
3. Acciones de Mejora si aplican: Se realizó el mantenimiento del aire acondicionado permitiendo la puesta en funcionamiento del equipo  LC-MS/MS 6430, y se solicitó soporte técnico para el LC-MS/MS 8050. 
Adicionalmente, se gestionaron los recursos para la   la adquisición de un ICP-MS, por lo que se dará inicio al tramite precontractual.</v>
      </c>
      <c r="P76" s="36" t="str">
        <f>+VLOOKUP($D76,'[11]Of Laboratorio'!$A$7:$BD$29,P$11,0)</f>
        <v>1. Resultados Alcanzados: a corte de 30 de junio el GRupo de Laboratorio Fisicoquímico de alimentos y bebidas han analizado un tal de 1689  que corresponden a un avance del 47,6% . Las muestras analizadas corresponden a los  planes de muestreo de la Dirección de Alimentos y Bebidas.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3. Acciones de Mejora: se ha solciitado soporte técnico a los diferentes proveedores para realizar los mantenimeintos correspondientes. Adicionalmente, se ha comunicado al cliente afectado las situaciones presentadas y que no permiten la entrega oportuna de los informes de resultados.</v>
      </c>
      <c r="Q76" s="36" t="str">
        <f>+VLOOKUP($D76,'[11]Of Laboratorio'!$A$7:$BD$29,Q$11,0)</f>
        <v>1. Resultados Alcanzados a la fecha: Se han analizado 3190 muestras de los Planes Nacionales Subsectoriales de Tejido animal, Plan Subsectorial de Arroz, Mercurio, Linea base de sodio, linea base de CMP, Plan de vigilancia de micotoxinas, cadmio en cacao, leche cruda, Planes de Vigilancia epidemiologica de Leche, derivados carnicos, PNR Pesca, Control oficial de productos de la pesca.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Durante el último trimestre se encuentran retrasos en los análisis   para el procesamiento de muestras de antibioticos, betagonistas, fenicoles, nitrofuranos, metales por falta de suministro de gases para el desarrollo de las actividades del laboratorio.
3. Acciones de Mejora si aplican:  se solicitó  soporte técnico a los diferentes proveedores para realizar los mantenimeintos correspondientes. Adicionalmente, se ha comunicado al cliente afectado las situaciones presentadas y que no permiten la entrega oportuna de los informes de resultados.
En relación al suminsitro de gases se adelantó  el proceso contractual el cual se encuentra para su perfeccionamiento.</v>
      </c>
      <c r="R76" s="45"/>
    </row>
    <row r="77" spans="1:18" ht="112.5" x14ac:dyDescent="0.2">
      <c r="A77" s="28" t="e">
        <f>+VLOOKUP($D77,'[11]Of Laboratorio'!$A$7:$BD$29,A$11,0)</f>
        <v>#VALUE!</v>
      </c>
      <c r="B77" s="28" t="str">
        <f t="shared" si="0"/>
        <v>1</v>
      </c>
      <c r="C77" s="28" t="str">
        <f t="shared" si="1"/>
        <v>1</v>
      </c>
      <c r="D77" s="89" t="s">
        <v>91</v>
      </c>
      <c r="E77" s="29" t="str">
        <f>+VLOOKUP($D77,'[11]POA-2021'!$B$9:$E$252,2,0)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7" s="30" t="str">
        <f>+VLOOKUP($D77,'[11]POA-2021'!$B$9:$E$252,3,0)</f>
        <v>Estatus Sanitario</v>
      </c>
      <c r="G77" s="29" t="str">
        <f>+VLOOKUP($D77,'[11]POA-2021'!$B$9:$E$252,4,0)</f>
        <v>4 Mejorar  el desarrollo y mantenimiento de la seguridad sanitaria del país</v>
      </c>
      <c r="H77" s="38" t="str">
        <f>+VLOOKUP($D77,'[11]Of Laboratorio'!$A$7:$BD$29,H$11,0)</f>
        <v xml:space="preserve">1 Fortalecimiento  de la inspección  vigilancia y control de los productos competencia del Invima </v>
      </c>
      <c r="I77" s="39" t="str">
        <f>+VLOOKUP($D77,'[11]Of Laboratorio'!$A$7:$BD$29,I$11,0)</f>
        <v>Oficina de Laboratorios y Control de Calidad</v>
      </c>
      <c r="J77" s="39" t="str">
        <f>+VLOOKUP($D77,'[11]Of Laboratorio'!$A$7:$BD$29,J$11,0)</f>
        <v>Atender y gestionar las diferentes solicitudes de análisis de los productos competencia del INVIMA, requeridas por las direcciones misionales y reportar sus resultados  del Laboratorio Fisicoquímico de Alimentos y Bebidas</v>
      </c>
      <c r="K77" s="39" t="str">
        <f>+VLOOKUP($D77,'[11]Of Laboratorio'!$A$7:$BD$29,K$11,0)</f>
        <v>Verificar  el cumplimiento de la normatividad vigente para la toma de decisiones oportuna y brindar apoyo en el desarrollo de los planes, proyectos y programas de las diferentes Direcciones misionales.</v>
      </c>
      <c r="L77" s="40">
        <f>+VLOOKUP($D77,'[11]Of Laboratorio'!$A$7:$BD$29,L$11,0)</f>
        <v>455</v>
      </c>
      <c r="M77" s="41">
        <f>+VLOOKUP($D77,'[11]Of Laboratorio'!$A$7:$BD$29,M$11,0)</f>
        <v>298</v>
      </c>
      <c r="N77" s="42">
        <f>+VLOOKUP($D77,'[11]Of Laboratorio'!$A$7:$BD$29,N$11,0)</f>
        <v>0.65494505494505495</v>
      </c>
      <c r="O77" s="36" t="str">
        <f>+VLOOKUP($D77,'[11]Of Laboratorio'!$A$7:$BD$29,O$11,0)</f>
        <v>1. Resultados Alcanzados a la fecha: Durante el primer trimestre del año, no fueron realizados analisis del proyecto PINES, sin embargo es de aclarar que el muestreo inicio en el mes de marzo.
2. Inconvenientes presentados:  la principal dificultad fue el daño presentado en el   equipo de LC-MS/MS de alta sensibilidad (Shimadzu).
3. Acciones de Mejora si aplican: Se gestionó el soporte técnico para el mantenimiento del equipo.</v>
      </c>
      <c r="P77" s="36" t="str">
        <f>+VLOOKUP($D77,'[11]Of Laboratorio'!$A$7:$BD$29,P$11,0)</f>
        <v>1. Resultados Alcanzados:  a la fecha se han analizado 65 muestras equivalente al 14,29% de las muestras proyectadas.
2. Inconvenientes presentados Daño en los LC-MS/MS 8050 que afecta los analisis de betagonistas y antibioticos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v>
      </c>
      <c r="Q77" s="36" t="str">
        <f>+VLOOKUP($D77,'[11]Of Laboratorio'!$A$7:$BD$29,Q$11,0)</f>
        <v>1. Resultados Alcanzados a la fecha: 298 muestras analizadas del programa PINES equivalente al 65% de las muestras.
2. Inconvenientes presentados: Daño en los LC-MS/MS 8050 que afecta los analisis de betagonistas y antibioticos. Adicionalmente, se ha,presentado una alta rotación del personal, lo que ha implicado un repoceso en las capacitaciones.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 En relación a la alta rotación de personal se encuentra en curso la provision de vacantes mediante la figura de encargo, por lo que se espera que se logre cubrir algunas vacantes del Laboratorio.</v>
      </c>
      <c r="R77" s="45"/>
    </row>
    <row r="78" spans="1:18" ht="213.75" x14ac:dyDescent="0.2">
      <c r="A78" s="28" t="e">
        <f>+VLOOKUP($D78,'[11]Of Laboratorio'!$A$7:$BD$29,A$11,0)</f>
        <v>#VALUE!</v>
      </c>
      <c r="B78" s="28" t="str">
        <f t="shared" si="0"/>
        <v>1</v>
      </c>
      <c r="C78" s="28" t="str">
        <f t="shared" si="1"/>
        <v>1</v>
      </c>
      <c r="D78" s="89" t="s">
        <v>92</v>
      </c>
      <c r="E78" s="29" t="str">
        <f>+VLOOKUP($D78,'[11]POA-2021'!$B$9:$E$252,2,0)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8" s="30" t="str">
        <f>+VLOOKUP($D78,'[11]POA-2021'!$B$9:$E$252,3,0)</f>
        <v>Estatus Sanitario</v>
      </c>
      <c r="G78" s="29" t="str">
        <f>+VLOOKUP($D78,'[11]POA-2021'!$B$9:$E$252,4,0)</f>
        <v>4 Mejorar  el desarrollo y mantenimiento de la seguridad sanitaria del país</v>
      </c>
      <c r="H78" s="38" t="str">
        <f>+VLOOKUP($D78,'[11]Of Laboratorio'!$A$7:$BD$29,H$11,0)</f>
        <v xml:space="preserve">1 Fortalecimiento  de la inspección  vigilancia y control de los productos competencia del Invima </v>
      </c>
      <c r="I78" s="39" t="str">
        <f>+VLOOKUP($D78,'[11]Of Laboratorio'!$A$7:$BD$29,I$11,0)</f>
        <v>Oficina de Laboratorios y Control de Calidad</v>
      </c>
      <c r="J78" s="39" t="str">
        <f>+VLOOKUP($D78,'[11]Of Laboratorio'!$A$7:$BD$29,J$11,0)</f>
        <v>Atender y gestionar las diferentes solicitudes de análisis de los productos competencia del INVIMA, requeridas por las direcciones misionales y reportar sus resultados del  Laboratorio de Microbiología de alimentos y Bebidas</v>
      </c>
      <c r="K78" s="39" t="str">
        <f>+VLOOKUP($D78,'[11]Of Laboratorio'!$A$7:$BD$29,K$11,0)</f>
        <v>Verificar  el cumplimiento de la normatividad vigente para la toma de decisiones oportuna y brindar apoyo en el desarrollo de los planes, proyectos y programas de las diferentes Direcciones misionales.</v>
      </c>
      <c r="L78" s="40">
        <f>+VLOOKUP($D78,'[11]Of Laboratorio'!$A$7:$BD$29,L$11,0)</f>
        <v>2106</v>
      </c>
      <c r="M78" s="41">
        <f>+VLOOKUP($D78,'[11]Of Laboratorio'!$A$7:$BD$29,M$11,0)</f>
        <v>1335</v>
      </c>
      <c r="N78" s="42">
        <f>+VLOOKUP($D78,'[11]Of Laboratorio'!$A$7:$BD$29,N$11,0)</f>
        <v>0.63390313390313391</v>
      </c>
      <c r="O78" s="36" t="str">
        <f>+VLOOKUP($D78,'[11]Of Laboratorio'!$A$7:$BD$29,O$11,0)</f>
        <v xml:space="preserve">1. Resultados Alcanzados a la fecha:  Para el primer trimestre se han analizado  216 muestras   provenientes de los  planes de muestreo 2020  pendientes de la DAB como: I. Control Oficial a establecimientos,  Aves y D. carnicos, Productos importandos - Aceptacion de lote;  y muestras a demanda como: importación, ETA, seguimiento a rechazados por patogenos,  dirimir concepto, serotipificaciones y confirmaciones, Resistencia antimicrobiana, asi como muestras de caracterizacion de patogenos. 
2. Inconvenientes presentados:  La mayor dificultad presentada esta relacionada con   la demora en el contrato de medios de cultivos con el INS, el cual se inicio hasta el 25 de marzo de 2021.  
3. Acciones de Mejora si aplican: Teniendo en cuenta la demora en el contrato de medios de cultivo fue solicitado la suspensión del muestreo mientras se suscribia dicho contrato. </v>
      </c>
      <c r="P78" s="36" t="str">
        <f>+VLOOKUP($D78,'[11]Of Laboratorio'!$A$7:$BD$29,P$11,0)</f>
        <v>1. Resultados Alcanzados a la fecha: Para el segundo  trimestre se han analizado  313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patógenos. 
 Durante la vigencia se han analizado un total de  529 muestras que equivalen a un avance del 25% de la meta planteada.
2. Inconvenientes presentados:  Interrupcion del contrato de transporte  de muestras,  lo cual  impacto  la programacion de cronogramas  y la planificacion analitica que se ve  reflejada en  la disminucion de análisis proyectado.  
3. Acciones de Mejora si aplican: Se  reprogramaron cronogramas de junio a diciembre 2021 con la DAB .</v>
      </c>
      <c r="Q78" s="36" t="str">
        <f>+VLOOKUP($D78,'[11]Of Laboratorio'!$A$7:$BD$29,Q$11,0)</f>
        <v>1. Resultados Alcanzados a la fecha:  Para el  tercer   trimestre se han analizado  807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patogenos.  Para un total de L  1.335 muestras que equivalen a un 63,% de avance en relación a la meta planteada.
2. Inconvenientes presentados: durante el primer semestre se presento la interrupcion del contrato de transporte  de muestras,  lo cual  impacto  la programacion de cronogramas  y la planificacion analitica que se ve  reflejada en  la disminucion de análisis proyectado. 
Para estos últimos tres meses se presentó la  centralizacion de  toma de muestras por parte de la DIROS,    por  temas contractuales de transporte  de muestras,  importacion de insumos de la DAB  lo cual  impacto  la programacion de cronogramas  y la planificacion analitica que se ve  reflejada en  la disminucion de analisis pactados. 
3. Acciones de Mejora si aplican Se  reprogramaron cronogramas con la DAB y DIROS y se proyecto ajuste a meta POA 2021.</v>
      </c>
      <c r="R78" s="45"/>
    </row>
    <row r="79" spans="1:18" ht="78.75" x14ac:dyDescent="0.2">
      <c r="A79" s="28" t="e">
        <f>+VLOOKUP($D79,'[11]Of Laboratorio'!$A$7:$BD$29,A$11,0)</f>
        <v>#VALUE!</v>
      </c>
      <c r="B79" s="28" t="str">
        <f t="shared" ref="B79:B143" si="2">+MID(E79,1,1)</f>
        <v>1</v>
      </c>
      <c r="C79" s="28" t="str">
        <f t="shared" ref="C79:C143" si="3">+MID(H79,1,1)</f>
        <v>1</v>
      </c>
      <c r="D79" s="89" t="s">
        <v>93</v>
      </c>
      <c r="E79" s="29" t="str">
        <f>+VLOOKUP($D79,'[11]POA-2021'!$B$9:$E$252,2,0)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9" s="30" t="str">
        <f>+VLOOKUP($D79,'[11]POA-2021'!$B$9:$E$252,3,0)</f>
        <v>Estatus Sanitario</v>
      </c>
      <c r="G79" s="29" t="str">
        <f>+VLOOKUP($D79,'[11]POA-2021'!$B$9:$E$252,4,0)</f>
        <v>4 Mejorar  el desarrollo y mantenimiento de la seguridad sanitaria del país</v>
      </c>
      <c r="H79" s="38" t="str">
        <f>+VLOOKUP($D79,'[11]Of Laboratorio'!$A$7:$BD$29,H$11,0)</f>
        <v xml:space="preserve">1 Fortalecimiento  de la inspección  vigilancia y control de los productos competencia del Invima </v>
      </c>
      <c r="I79" s="39" t="str">
        <f>+VLOOKUP($D79,'[11]Of Laboratorio'!$A$7:$BD$29,I$11,0)</f>
        <v>Oficina de Laboratorios y Control de Calidad</v>
      </c>
      <c r="J79" s="39" t="str">
        <f>+VLOOKUP($D79,'[11]Of Laboratorio'!$A$7:$BD$29,J$11,0)</f>
        <v>Atender y gestionar las diferentes solicitudes de análisis de los productos competencia del INVIMA, requeridas por las direcciones misionales y reportar sus resultados del  Laboratorio de Microbiología de alimentos y Bebidas</v>
      </c>
      <c r="K79" s="39" t="str">
        <f>+VLOOKUP($D79,'[11]Of Laboratorio'!$A$7:$BD$29,K$11,0)</f>
        <v>Verificar  el cumplimiento de la normatividad vigente para la toma de decisiones oportuna y brindar apoyo en el desarrollo de los planes, proyectos y programas de las diferentes Direcciones misionales.</v>
      </c>
      <c r="L79" s="40">
        <f>+VLOOKUP($D79,'[11]Of Laboratorio'!$A$7:$BD$29,L$11,0)</f>
        <v>494</v>
      </c>
      <c r="M79" s="41">
        <f>+VLOOKUP($D79,'[11]Of Laboratorio'!$A$7:$BD$29,M$11,0)</f>
        <v>346</v>
      </c>
      <c r="N79" s="42">
        <f>+VLOOKUP($D79,'[11]Of Laboratorio'!$A$7:$BD$29,N$11,0)</f>
        <v>0.70040485829959509</v>
      </c>
      <c r="O79" s="36" t="str">
        <f>+VLOOKUP($D79,'[11]Of Laboratorio'!$A$7:$BD$29,O$11,0)</f>
        <v xml:space="preserve">1. Resultados Alcanzados a la fecha: en el  primer trimestre se analizaron  104  muestras provenientes  Proyecto PINES , lo cual se concerto con la DAB acorde a los insumos con los que contaba  el LMAB.  
2. Inconvenientes presentados: demora en el contrato de medios de cultivos con el INS y en la contratacion de las dos profesionales , lo que limita  el numero de muestras a recibir en el LMAB y  el muestreo de los ciclos de produccion  hasta el dia miercoles por la falta de  contratistas que cubrieran los fines de semana. . 
3. Acciones de Mejora si aplican: Se  recibieron muestras acorde a los insumos con los que contaba el LMAB y se dio respuesta  con los analistas aurtorizados en los ensayos, se  adaptó el muestreo con la DAB a la dispobnibilidad de personal para fines de semana. </v>
      </c>
      <c r="P79" s="36" t="str">
        <f>+VLOOKUP($D79,'[11]Of Laboratorio'!$A$7:$BD$29,P$11,0)</f>
        <v xml:space="preserve">1. Resultados Alcanzados a la fecha:  Para el segundo  trimestre se han analizado  31   muestras   provenientes  del proyecto PINES . Total en  los dos trimestres : 135
2. Inconvenientes presentados:  Interrupcion del contrato de transporte  de muestras,  lo cual  impacta la programacion de cronogramas y la planificacion analitica del LMAB. 
3. Acciones de Mejora si aplican : Se  reprogramaron cronogramas de junio a diciembre 2021 con la DAB .  </v>
      </c>
      <c r="Q79" s="36" t="str">
        <f>+VLOOKUP($D79,'[11]Of Laboratorio'!$A$7:$BD$29,Q$11,0)</f>
        <v xml:space="preserve">1. Resultados Alcanzados a la fecha: Durante el tercer trimestre del año se han analizado 211 muestras provenientesde del proyecto PINES. El total de muestras analizadas es de 346 muestras en los corrido del año.
 2. Inconvenientes presentados: atraso en cronogramas por la Interrupcion del contrato de transporte  de muestras,  lo cual  impacta la programacion de cronogramas y la planificacion analitica del LMAB. 
3. Acciones de Mejora si aplican: reprogramacion  de cronogramas con  la DAB .                                                                                                                                                                                                                                                                                                                                                                                                                                                                                                                                                                                                                                                                                                                                                                                                                                                                                                                                                                                                                                                                                                                                                                                                                                                                                                                                                         </v>
      </c>
      <c r="R79" s="45"/>
    </row>
    <row r="80" spans="1:18" ht="112.5" x14ac:dyDescent="0.2">
      <c r="A80" s="28" t="e">
        <f>+VLOOKUP($D80,'[11]Of Laboratorio'!$A$7:$BD$29,A$11,0)</f>
        <v>#VALUE!</v>
      </c>
      <c r="B80" s="28" t="str">
        <f t="shared" si="2"/>
        <v>1</v>
      </c>
      <c r="C80" s="28" t="str">
        <f t="shared" si="3"/>
        <v>1</v>
      </c>
      <c r="D80" s="89" t="s">
        <v>94</v>
      </c>
      <c r="E80" s="29" t="str">
        <f>+VLOOKUP($D80,'[11]POA-2021'!$B$9:$E$252,2,0)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0" s="30" t="str">
        <f>+VLOOKUP($D80,'[11]POA-2021'!$B$9:$E$252,3,0)</f>
        <v>Estatus Sanitario</v>
      </c>
      <c r="G80" s="29" t="str">
        <f>+VLOOKUP($D80,'[11]POA-2021'!$B$9:$E$252,4,0)</f>
        <v>4 Mejorar  el desarrollo y mantenimiento de la seguridad sanitaria del país</v>
      </c>
      <c r="H80" s="38" t="str">
        <f>+VLOOKUP($D80,'[11]Of Laboratorio'!$A$7:$BD$29,H$11,0)</f>
        <v xml:space="preserve">1 Fortalecimiento  de la inspección  vigilancia y control de los productos competencia del Invima </v>
      </c>
      <c r="I80" s="39" t="str">
        <f>+VLOOKUP($D80,'[11]Of Laboratorio'!$A$7:$BD$29,I$11,0)</f>
        <v>Oficina de Laboratorios y Control de Calidad</v>
      </c>
      <c r="J80" s="39" t="str">
        <f>+VLOOKUP($D80,'[11]Of Laboratorio'!$A$7:$BD$29,J$11,0)</f>
        <v xml:space="preserve">Atender y gestionar las diferentes solicitudes de análisis de los productos competencia del INVIMA, requeridas por las direcciones misionales y reportar sus resultados del Laboratorio de OGM </v>
      </c>
      <c r="K80" s="39" t="str">
        <f>+VLOOKUP($D80,'[11]Of Laboratorio'!$A$7:$BD$29,K$11,0)</f>
        <v>Verificar  el cumplimiento de la normatividad vigente para la toma de decisiones oportuna y brindar apoyo en el desarrollo de los planes, proyectos y programas de las diferentes Direcciones misionales.</v>
      </c>
      <c r="L80" s="40">
        <f>+VLOOKUP($D80,'[11]Of Laboratorio'!$A$7:$BD$29,L$11,0)</f>
        <v>350</v>
      </c>
      <c r="M80" s="41">
        <f>+VLOOKUP($D80,'[11]Of Laboratorio'!$A$7:$BD$29,M$11,0)</f>
        <v>320</v>
      </c>
      <c r="N80" s="42">
        <f>+VLOOKUP($D80,'[11]Of Laboratorio'!$A$7:$BD$29,N$11,0)</f>
        <v>0.91428571428571426</v>
      </c>
      <c r="O80" s="36" t="str">
        <f>+VLOOKUP($D80,'[11]Of Laboratorio'!$A$7:$BD$29,O$11,0)</f>
        <v>1. Resultados Alcanzados a la fecha: Durante el primer trimestre de la vigencia 2021 el Grupo de Laboratorio de Organismos Genéticamente Modificados analizó 89 muestras que representan el 25,4% de la meta planteada para el presente año.
2. Inconvenientes presentados: No aplica
3. Acciones de Mejora si aplican: No aplica</v>
      </c>
      <c r="P80" s="36" t="str">
        <f>+VLOOKUP($D80,'[11]Of Laboratorio'!$A$7:$BD$29,P$11,0)</f>
        <v>1. Resultados Alcanzados a la fecha: Durante el primer semestre se procesaron un total de 151 muestras las cuales corresponden a: 24 certificados de análisis, 45 IVC de materias primas, 12 IVC en trigo y 70 muestras por rotulado.  .  
2. Inconvenientes presentados: Interrupcción del contrato de transporte de muestras, lo cual evidencia una disminución significativa en el mes de junio.   
3. Acciones de Mejora si aplican:  se establecio comunicación con la Dirección de Alimentos y Bebidas, quienes explicaron como serian tomadas las muestras faltantes durante el segundo semestre del año.</v>
      </c>
      <c r="Q80" s="36" t="str">
        <f>+VLOOKUP($D80,'[11]Of Laboratorio'!$A$7:$BD$29,Q$11,0)</f>
        <v>1.	Resultados alcanzados a la fecha: se han procesado un total de 320 muestras las cuales corresponden a: 30 certificados de calidad para clientes externos, 69 IVC materias primas, 25 IVC en trigo, 195 IVC rotulado libre de OGM y ecológico y 1 ensayo de aptitud. En el tercer trimestre se reanudó el contrato para transporte de muestras secas, por lo cual se reactivó el muestreo y envío de muestras por parte de los GTTs y los puertos. Lo anterior se refleja en el aumento del número de muestras recibidas y analizadas. 
De igual forma, durante el tercer trimestre se analizó una muestra del ensayo de aptitud FAPAS-GM Proficiency Test GeMMU93 y se subieron los resultados a la plataforma del proveedor. Se está a la espero de los resultados.
2.	Inconvenientes presentados: N/A.
3.	Acciones de mejora si aplican: N/A.</v>
      </c>
      <c r="R80" s="45"/>
    </row>
    <row r="81" spans="1:18" ht="157.5" x14ac:dyDescent="0.2">
      <c r="A81" s="28" t="e">
        <f>+VLOOKUP($D81,'[11]Of Laboratorio'!$A$7:$BD$29,A$11,0)</f>
        <v>#VALUE!</v>
      </c>
      <c r="B81" s="28" t="str">
        <f t="shared" si="2"/>
        <v>1</v>
      </c>
      <c r="C81" s="28" t="str">
        <f t="shared" si="3"/>
        <v>1</v>
      </c>
      <c r="D81" s="89" t="s">
        <v>95</v>
      </c>
      <c r="E81" s="29" t="str">
        <f>+VLOOKUP($D81,'[11]POA-2021'!$B$9:$E$252,2,0)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1" s="30" t="str">
        <f>+VLOOKUP($D81,'[11]POA-2021'!$B$9:$E$252,3,0)</f>
        <v>Estatus Sanitario</v>
      </c>
      <c r="G81" s="29" t="str">
        <f>+VLOOKUP($D81,'[11]POA-2021'!$B$9:$E$252,4,0)</f>
        <v>4 Mejorar  el desarrollo y mantenimiento de la seguridad sanitaria del país</v>
      </c>
      <c r="H81" s="38" t="str">
        <f>+VLOOKUP($D81,'[11]Of Laboratorio'!$A$7:$BD$29,H$11,0)</f>
        <v xml:space="preserve">1 Fortalecimiento  de la inspección  vigilancia y control de los productos competencia del Invima </v>
      </c>
      <c r="I81" s="39" t="str">
        <f>+VLOOKUP($D81,'[11]Of Laboratorio'!$A$7:$BD$29,I$11,0)</f>
        <v>Oficina de Laboratorios y Control de Calidad</v>
      </c>
      <c r="J81" s="39" t="str">
        <f>+VLOOKUP($D81,'[11]Of Laboratorio'!$A$7:$BD$29,J$11,0)</f>
        <v>Atender y gestionar las diferentes solicitudes de análisis de los productos competencia del INVIMA, requeridas por las direcciones misionales y reportar sus resultados laboratorio de Productos Farmacéuticos - área microbiología</v>
      </c>
      <c r="K81" s="39" t="str">
        <f>+VLOOKUP($D81,'[11]Of Laboratorio'!$A$7:$BD$29,K$11,0)</f>
        <v>Verificar  el cumplimiento de la normatividad vigente para la toma de decisiones oportuna y brindar apoyo en el desarrollo de los planes, proyectos y programas de las diferentes Direcciones misionales.</v>
      </c>
      <c r="L81" s="40">
        <f>+VLOOKUP($D81,'[11]Of Laboratorio'!$A$7:$BD$29,L$11,0)</f>
        <v>390</v>
      </c>
      <c r="M81" s="41">
        <f>+VLOOKUP($D81,'[11]Of Laboratorio'!$A$7:$BD$29,M$11,0)</f>
        <v>235</v>
      </c>
      <c r="N81" s="42">
        <f>+VLOOKUP($D81,'[11]Of Laboratorio'!$A$7:$BD$29,N$11,0)</f>
        <v>0.60256410256410253</v>
      </c>
      <c r="O81" s="36" t="str">
        <f>+VLOOKUP($D81,'[11]Of Laboratorio'!$A$7:$BD$29,O$11,0)</f>
        <v xml:space="preserve">1. Resultados Alcanzados a la fecha: De las 400 muestras programadas para ser analizadas en el año 2021 el LMBPFOT en el primer trimestre del año ha analizado 51 muestras que corresponden al 12,75% de ejecución.
2. Inconvenientes presentados: Incumplimiento al inicio del plan de muestreo de Demuestra la Calidad de Dispositivos médicos por la falta de contrato de transportes de muestras.  Así mismo, a principios del mes de marzo se acabaron y/o vencieron los medios de cultivo y debido a que no se contaba con el convenio interadministrativo con el INS para el suministro de estos, el laboratorio no pudo analizar de manera inmediata algunas muestras que llegaron en el mes de marzo.
3. Acciones de Mejora si aplican: en relación al Cronograma del Programa Demuestra la Calidad de Dispositivos Médicos fueron realizadas reuniones con la dirección misional y  en donde estableció la necesidad de modificar el cronograma inicialmente propuesto. 
Debido a la falta de suminsitro de medios de cultivo se estableció comunicación con los clientes del laboratorio para informar sobre la demora en la respuesta en la prestación del Servicio. En relación al contrato para el suministro de medios de cultibo, se realizó seguimeinto por parte de la Jefe de la OLCC, lo que culminó con la suscripcción del contrato el 25 de marzo. </v>
      </c>
      <c r="P81" s="36" t="str">
        <f>+VLOOKUP($D81,'[11]Of Laboratorio'!$A$7:$BD$29,P$11,0)</f>
        <v xml:space="preserve">1. Resultados Alcanzados a la fecha: De las 400 muestras programadas para ser analizadas en el año 2021 el LMBPFOT en el primer semestre del año ha analizado 115 muestras que corresponden al 28.7% de ejecución. 
2. Inconvenientes presentados: la principal dificultad presentada durante el primer semestre del año fue  el no contar con el contrato de transporte de muestras desde inicio de la vigencia, lo que ocasionó el incumplimiento de los conogramas inicialmente  pactados con las Direcciones Misionales. También se presentó dificultad con el suministro de medios de cultivos por el retraso en la firma del convenio admisnistrativo con el Instituto Nacional de Salud.
3. Acciones de Mejora si aplican:  Se ajustaron el número de muestrasy cronogramas junto con las direcciones misionales. Por otra parte, se gestionó por  la Jefe de oficina la firma del   convenio interadministrativo para el suministro de medios de cultivo, y se informó por medio de correo electrónico a los diferentes clientes sobre la demora que se presentó para dar respuesta  oportuna en su solcitudes.
</v>
      </c>
      <c r="Q81" s="36" t="str">
        <f>+VLOOKUP($D81,'[11]Of Laboratorio'!$A$7:$BD$29,Q$11,0)</f>
        <v>1. Resultados Alcanzados a la fecha: A corte del 30 de septiembre el Laboratorio de Microbiología de Productos Farmacéticos y Otras Tecnologías  ha analizado un total de 2355 muestras de las 390 que se encuentran establecidas como Meta. Dentro de la muestras analizadas se encuentran las correspondientes a alertas sanitarias relacionadas a muestras de fentanilo y otros medicamentos .
2. Inconvenientes presentados: demoras en el inicio de los planes de muestreo por parte de las direcciones misionales y la reorganización de la toma de las mismas con las Secretaria de Salud Departamentales. 
3. Acciones de Mejora: solicitar controles de cambio modificando las metas establecidas, teniendo en cuenta la información brindada por las direcciones Misionales</v>
      </c>
      <c r="R81" s="45"/>
    </row>
    <row r="82" spans="1:18" ht="225" x14ac:dyDescent="0.2">
      <c r="A82" s="28" t="e">
        <f>+VLOOKUP($D82,'[11]Of Laboratorio'!$A$7:$BD$29,A$11,0)</f>
        <v>#VALUE!</v>
      </c>
      <c r="B82" s="28" t="str">
        <f t="shared" si="2"/>
        <v>1</v>
      </c>
      <c r="C82" s="28" t="str">
        <f t="shared" si="3"/>
        <v>1</v>
      </c>
      <c r="D82" s="89" t="s">
        <v>96</v>
      </c>
      <c r="E82" s="29" t="str">
        <f>+VLOOKUP($D82,'[11]POA-2021'!$B$9:$E$252,2,0)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2" s="30" t="str">
        <f>+VLOOKUP($D82,'[11]POA-2021'!$B$9:$E$252,3,0)</f>
        <v>Estatus Sanitario</v>
      </c>
      <c r="G82" s="29" t="str">
        <f>+VLOOKUP($D82,'[11]POA-2021'!$B$9:$E$252,4,0)</f>
        <v>4 Mejorar  el desarrollo y mantenimiento de la seguridad sanitaria del país</v>
      </c>
      <c r="H82" s="38" t="str">
        <f>+VLOOKUP($D82,'[11]Of Laboratorio'!$A$7:$BD$29,H$11,0)</f>
        <v xml:space="preserve">1 Fortalecimiento  de la inspección  vigilancia y control de los productos competencia del Invima </v>
      </c>
      <c r="I82" s="39" t="str">
        <f>+VLOOKUP($D82,'[11]Of Laboratorio'!$A$7:$BD$29,I$11,0)</f>
        <v>Oficina de Laboratorios y Control de Calidad</v>
      </c>
      <c r="J82" s="39" t="str">
        <f>+VLOOKUP($D82,'[11]Of Laboratorio'!$A$7:$BD$29,J$11,0)</f>
        <v>Atender y gestionar las diferentes solicitudes de análisis de los productos competencia del INVIMA, requeridas por las direcciones misionales y reportar sus resultados del laboratorio de productos farmacéuticos - área fisicoquímico</v>
      </c>
      <c r="K82" s="39" t="str">
        <f>+VLOOKUP($D82,'[11]Of Laboratorio'!$A$7:$BD$29,K$11,0)</f>
        <v>Verificar  el cumplimiento de la normatividad vigente para la toma de decisiones oportuna y brindar apoyo en el desarrollo de los planes, proyectos y programas de las diferentes Direcciones misionales.</v>
      </c>
      <c r="L82" s="40">
        <f>+VLOOKUP($D82,'[11]Of Laboratorio'!$A$7:$BD$29,L$11,0)</f>
        <v>431</v>
      </c>
      <c r="M82" s="41">
        <f>+VLOOKUP($D82,'[11]Of Laboratorio'!$A$7:$BD$29,M$11,0)</f>
        <v>169</v>
      </c>
      <c r="N82" s="42">
        <f>+VLOOKUP($D82,'[11]Of Laboratorio'!$A$7:$BD$29,N$11,0)</f>
        <v>0.39211136890951276</v>
      </c>
      <c r="O82" s="36" t="str">
        <f>+VLOOKUP($D82,'[11]Of Laboratorio'!$A$7:$BD$29,O$11,0)</f>
        <v xml:space="preserve">1. Resultados Alcanzados a la fecha: De las 600 muestras programadas para ser analizadas en el año 2021 el Laboratorio en el primer trimestre del año ha analizado 78 muestras que corresponden al 13% de ejecución. 
2. Inconvenientes presentados: La prinicipal dificultad presentada durante el primer trimestre del año, fue el daño de los estándares que se encontraban almacenados en refrigeración, por el daño de la nevera  en donde se encontraban almacenados durante las adecuaciones realizadas por Gestión Adminsitrativa, lo que ha impedido realizar algunos  análisis de muestras de los planes de DMC 2019 y 2020.
Adicionalmente, hasta la fecha no se ha iniciado los planes de muestreo  de las direcciones de medicamentos y cosméticos debido a que no se cuenta con contrato de transporte. 
3. Acciones de Mejora si aplican: Se realizó reunion con las direcciones de Medicamentos y Cosméticos, en donde se acordaron el ajuste de los cronogramas. 
El daño de las neveras y estandares almacenados en ellas, fue informado al Grupo de Gestión Administrativa quien es el supervisor del contrato de adecuaciónes de áreas. Adicionalmente para dar cumplimiento a los requisitos del Sistema de Gesión de Calidad, se realizó una análisis de causa raíz de lo sucedido mediante la accion correctiva IVC-CCP-2021- AC001.
</v>
      </c>
      <c r="P82" s="36" t="str">
        <f>+VLOOKUP($D82,'[11]Of Laboratorio'!$A$7:$BD$29,P$11,0)</f>
        <v>1. Resultados Alcanzados a la fecha: Se pasó control de cambios a la Oficina Asesora de Planeación reduciendo la meta a 460, por tanto de las 460 muestras programadas para ser analizadas en el año 2021 el LFQPFOT en el, primer trimestre se analizaron 78 correspondiente al 16,95 y en el Segundo trimestre del año ha analizado 46 muestras que corresponden al 10%. En total en el primer semestre se han analizado un total de 124 muestras equivalente a   26,95%. 
2. Inconvenientes presentados: durante el primer semestre del año se presentó  el daño de la nevera que afectó los estándares allí almacenados, lo que ha impedido realizar algunos  análisis de muestras de los planes de DMC 2019 y 2020.
Adicionalmente, se presentarón incumplimiento en los planes de muestreo  de las direcciones de medicamentos y cosméticos debido a que no se contaba con contrato para el transporte de muestras y hasta la fecha no se cuenta con un progrma definitivo por parte de la Dirección de Medicamentos debido a inconvenientes presentados con el resposanble de transporte de muestras.  
3. Acciones de Mejora si aplican: se realizan diferentes reuniones con las direcciones misionales para el seguimiento y definición de los planes de muestreo.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
      <c r="Q82" s="36" t="str">
        <f>+VLOOKUP($D82,'[11]Of Laboratorio'!$A$7:$BD$29,Q$11,0)</f>
        <v>1. Resultados Alcanzados a la fecha: El LFQPFOT ha analizado hasta la fecha 169 muestras, que corresponden  al 37% de avance en relación a la meta establecida para la vigencia. 
2. Inconvenientes presentados: se presentarón incumplimiento en los planes de muestreo  de las direcciones de medicamentos y cosméticos debido a que no se contaba con contrato para el transporte de muestras y hasta la fecha no se cuenta con un programa definitivo por parte de la Dirección de Medicamentos debido a inconvenientes presentados con el resposanble de transporte de muestras.  
Adicionalmente, durante el año 2021 se ha presentado el daño de la nevera que afectó algunos de los estándares allí almacenados, lo que ha impedido realizar algunos  análisis de muestras de los planes de DMC 2019 y 2020.
3. Acciones de Mejora si aplican: se realizan diferentes reuniones con las direcciones misionales para el seguimiento y definición de los planes de muestreo, de las cuales se derivo el ajuste de las metas del POA atendiendo que ya  no se pueden cumplir lo pactado para la presente vigencia.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
      <c r="R82" s="45"/>
    </row>
    <row r="83" spans="1:18" ht="146.25" x14ac:dyDescent="0.2">
      <c r="A83" s="28" t="e">
        <f>+VLOOKUP($D83,'[11]Of Laboratorio'!$A$7:$BD$29,A$11,0)</f>
        <v>#VALUE!</v>
      </c>
      <c r="B83" s="28" t="str">
        <f t="shared" si="2"/>
        <v>1</v>
      </c>
      <c r="C83" s="28" t="str">
        <f t="shared" si="3"/>
        <v>1</v>
      </c>
      <c r="D83" s="89" t="s">
        <v>97</v>
      </c>
      <c r="E83" s="29" t="str">
        <f>+VLOOKUP($D83,'[11]POA-2021'!$B$9:$E$252,2,0)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3" s="30" t="str">
        <f>+VLOOKUP($D83,'[11]POA-2021'!$B$9:$E$252,3,0)</f>
        <v>Estatus Sanitario</v>
      </c>
      <c r="G83" s="29" t="str">
        <f>+VLOOKUP($D83,'[11]POA-2021'!$B$9:$E$252,4,0)</f>
        <v>4 Mejorar  el desarrollo y mantenimiento de la seguridad sanitaria del país</v>
      </c>
      <c r="H83" s="38" t="str">
        <f>+VLOOKUP($D83,'[11]Of Laboratorio'!$A$7:$BD$29,H$11,0)</f>
        <v xml:space="preserve">1 Fortalecimiento  de la inspección  vigilancia y control de los productos competencia del Invima </v>
      </c>
      <c r="I83" s="39" t="str">
        <f>+VLOOKUP($D83,'[11]Of Laboratorio'!$A$7:$BD$29,I$11,0)</f>
        <v>Oficina de Laboratorios y Control de Calidad</v>
      </c>
      <c r="J83" s="39" t="str">
        <f>+VLOOKUP($D83,'[11]Of Laboratorio'!$A$7:$BD$29,J$11,0)</f>
        <v>Atender y gestionar las diferentes solicitudes de análisis de los productos competencia del INVIMA, requeridas por las direcciones misionales y reportar sus resultados Dispositivos médicos</v>
      </c>
      <c r="K83" s="39" t="str">
        <f>+VLOOKUP($D83,'[11]Of Laboratorio'!$A$7:$BD$29,K$11,0)</f>
        <v>Verificar  el cumplimiento de la normatividad vigente para la toma de decisiones oportuna y brindar apoyo en el desarrollo de los planes, proyectos y programas de las diferentes Direcciones misionales.</v>
      </c>
      <c r="L83" s="40">
        <f>+VLOOKUP($D83,'[11]Of Laboratorio'!$A$7:$BD$29,L$11,0)</f>
        <v>70</v>
      </c>
      <c r="M83" s="41">
        <f>+VLOOKUP($D83,'[11]Of Laboratorio'!$A$7:$BD$29,M$11,0)</f>
        <v>35</v>
      </c>
      <c r="N83" s="42">
        <f>+VLOOKUP($D83,'[11]Of Laboratorio'!$A$7:$BD$29,N$11,0)</f>
        <v>0.5</v>
      </c>
      <c r="O83" s="36" t="str">
        <f>+VLOOKUP($D83,'[11]Of Laboratorio'!$A$7:$BD$29,O$11,0)</f>
        <v>1. Resultados Alcanzados a la fecha:  En el primer trimestre el laboratorio realizó el  análisis de trece (13)  muestras equivalentes a 3185 unidades, correspondientes al Ministerio de salud, muestras de interlaboratorio  y muestras del Programa de Demuestra la caldad 2020. 
2.Inconvenientes presentados:  El programa DMC de dispositivos médicos 2021 no ha iniciado, debido a la falta del contrato de transporte de muestras.
3. Acciones de Mejora si aplican: se han realizado reuniones entre las áreas involucradas, en donde se realizaron ajustes al cronograma de muestreo.</v>
      </c>
      <c r="P83" s="36" t="str">
        <f>+VLOOKUP($D83,'[11]Of Laboratorio'!$A$7:$BD$29,P$11,0)</f>
        <v xml:space="preserve">1. Resultados Alcanzados a la fecha: Durante el primer semestre el laboratorio analizó  el 19% de la meta propuesta para el año 2021, equivalente a trece (13) muestras (3185 unidades).
2. Inconvenientes presentados: En el segundo trimestre el laboratorio no realizo análisis de muestras. Se  tenía proyectado  recibir 10 muestras de suturas en el mes de mayo y 10 muestras de equipo de macrogoteo en el mes de junio del programa Demuestra la Calidad de la Dirección de Dispositivos Médicos y Otras Tecnologías ,sin embargo, debido a que se extendieron los tiempos por adenda del proceso contractual de transporte de muestras ,  el día 12 de Mayo en reunión con las direcciones misionales se ajusta la programación retirando las 10 muestras de suturas y reprogramando las 10 muestras de equipos de macrogoteo.
3. Acciones de Mejora si aplican: Se realizó reuniones con las direcciones misionales con el fin de considerar opciones en el muestreo y así mismo se retroalimento a la referente de Dispositivos Médicos los aspectos a considerar en el muestreo.
</v>
      </c>
      <c r="Q83" s="36" t="str">
        <f>+VLOOKUP($D83,'[11]Of Laboratorio'!$A$7:$BD$29,Q$11,0)</f>
        <v>1. Resultados Alcanzados a la fecha: Hasta el  tercer trimestre del año el laboratorio realizó el análisis 35  muestras equivalentes a 6570  unidades, correspondientes a muestras del Programa de Demuestra la caldad 2021.  
2. Inconvenientes presentados: No se contó con contrato de transporte de muestras durante el primer semestre, ocasionando el atraso del connograma pactado para la vigencia. Adicionalmente, se presenta desabastecimiento de guantes, por lo tanto, del muestreo programado  de diez (10) muestras se recibieron seis (6). 
3. Acciones de Mejora si aplican: Ninguna</v>
      </c>
      <c r="R83" s="45"/>
    </row>
    <row r="84" spans="1:18" ht="112.5" x14ac:dyDescent="0.2">
      <c r="A84" s="28" t="e">
        <f>+VLOOKUP($D84,'[11]Of Laboratorio'!$A$7:$BD$29,A$11,0)</f>
        <v>#VALUE!</v>
      </c>
      <c r="B84" s="28" t="str">
        <f t="shared" si="2"/>
        <v>1</v>
      </c>
      <c r="C84" s="28" t="str">
        <f t="shared" si="3"/>
        <v>1</v>
      </c>
      <c r="D84" s="89" t="s">
        <v>98</v>
      </c>
      <c r="E84" s="29" t="str">
        <f>+VLOOKUP($D84,'[11]POA-2021'!$B$9:$E$252,2,0)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4" s="30" t="str">
        <f>+VLOOKUP($D84,'[11]POA-2021'!$B$9:$E$252,3,0)</f>
        <v>Estatus Sanitario</v>
      </c>
      <c r="G84" s="29" t="str">
        <f>+VLOOKUP($D84,'[11]POA-2021'!$B$9:$E$252,4,0)</f>
        <v>4 Mejorar  el desarrollo y mantenimiento de la seguridad sanitaria del país</v>
      </c>
      <c r="H84" s="38" t="str">
        <f>+VLOOKUP($D84,'[11]Of Laboratorio'!$A$7:$BD$29,H$11,0)</f>
        <v xml:space="preserve">1 Fortalecimiento  de la inspección  vigilancia y control de los productos competencia del Invima </v>
      </c>
      <c r="I84" s="39" t="str">
        <f>+VLOOKUP($D84,'[11]Of Laboratorio'!$A$7:$BD$29,I$11,0)</f>
        <v>Oficina de Laboratorios y Control de Calidad</v>
      </c>
      <c r="J84" s="39" t="str">
        <f>+VLOOKUP($D84,'[11]Of Laboratorio'!$A$7:$BD$29,J$11,0)</f>
        <v>Emitir conceptos de lotes de productos biológicos.</v>
      </c>
      <c r="K84" s="39" t="str">
        <f>+VLOOKUP($D84,'[11]Of Laboratorio'!$A$7:$BD$29,K$11,0)</f>
        <v>Verificar  el cumplimiento de la normatividad vigente para la toma de decisiones oportuna y brindar apoyo en el desarrollo de los planes, proyectos y programas de las diferentes Direcciones misionales.</v>
      </c>
      <c r="L84" s="40">
        <f>+VLOOKUP($D84,'[11]Of Laboratorio'!$A$7:$BD$29,L$11,0)</f>
        <v>620</v>
      </c>
      <c r="M84" s="41">
        <f>+VLOOKUP($D84,'[11]Of Laboratorio'!$A$7:$BD$29,M$11,0)</f>
        <v>459</v>
      </c>
      <c r="N84" s="42">
        <f>+VLOOKUP($D84,'[11]Of Laboratorio'!$A$7:$BD$29,N$11,0)</f>
        <v>0.74032258064516132</v>
      </c>
      <c r="O84" s="36" t="str">
        <f>+VLOOKUP($D84,'[11]Of Laboratorio'!$A$7:$BD$29,O$11,0)</f>
        <v>1. Resultados Alcanzados a la fecha: Se han emitido 126  conceptos de liberación equivalentes al  19,38% , de acuerdo con lo programado para el año 2021.
Para las vacunas se han liberado 54 lotes  que corresponden a 2.728.619  dosis, los cuales corresponden a dosis administradas por Programa de Inmunización Ampliada (PAI) y comercializadores  privados. Para los hemoderivados se han liberado 70 lotes que corresponde a 149.428 unidades para pacientes que presentan patología asociada con hemostasia y para los sueros se han liberado 2 lotes que corresponde a 18.914 dosis.
2. Inconvenientes presentados: No aplica
3. Acciones de Mejora si aplican: No aplica</v>
      </c>
      <c r="P84" s="36" t="str">
        <f>+VLOOKUP($D84,'[11]Of Laboratorio'!$A$7:$BD$29,P$11,0)</f>
        <v>1. Resultados Alcanzados a la fecha:  Durante el primer semestre del año se han emitido 264 conceptos de Liberación de Lote equivalentes al 42.61% analizados de acuerdo con lo programado para el año 2021.
Para las vacunas se han liberado  116 lotes que corresponden a 11.061.978 dosis, los cuales corresponden a dosis administradas por el Programa de Inmunización Ampliada (PAI) y comercializadores privados. Para los hemoderivados se han liberado 146 lotes que corresponden a 407.218 unidades para pacientes que presentan patologías asociadas con hemostasia; y para los sueros se han liberado 2 lotes que corresponden a 18.914 dosis. 
2. Inconvenientes presentados: No aplica
3. Acciones de Mejora si aplican: No aplica</v>
      </c>
      <c r="Q84" s="36" t="str">
        <f>+VLOOKUP($D84,'[11]Of Laboratorio'!$A$7:$BD$29,Q$11,0)</f>
        <v>1. Resultados Alcanzados a la fecha:  Durante el tercer trimestre del año se han emitido 459 conceptos de Liberación de Lote equivalentes al 74,03% analizados de acuerdo con lo programado para el año 2021; lo cual representa resultados satisfactorios en el desarrollo analítico de las muestras. 
Para las vacunas se han liberado  234 lotes que corresponden a 33.103.436 dosis administradas por el Programa de Inmunización Ampliada (PAI) y comercializadores privados. Para los hemoderivados se han liberado 222 lotes que corresponden a 642.669 unidades para pacientes que presentan patologías asociadas con hemostasia; y para los sueros se han liberado 3 lotes que corresponden a 28.098 dosis. 
2. Inconvenientes presentados: No aplica
3. Acciones de Mejora si aplican: No aplica</v>
      </c>
      <c r="R84" s="45"/>
    </row>
    <row r="85" spans="1:18" ht="90" x14ac:dyDescent="0.2">
      <c r="A85" s="28" t="e">
        <f>+VLOOKUP($D85,'[11]Of Laboratorio'!$A$7:$BD$29,A$11,0)</f>
        <v>#VALUE!</v>
      </c>
      <c r="B85" s="28" t="str">
        <f t="shared" si="2"/>
        <v>1</v>
      </c>
      <c r="C85" s="28" t="str">
        <f t="shared" si="3"/>
        <v>1</v>
      </c>
      <c r="D85" s="89" t="s">
        <v>99</v>
      </c>
      <c r="E85" s="29" t="str">
        <f>+VLOOKUP($D85,'[11]POA-2021'!$B$9:$E$252,2,0)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5" s="30" t="str">
        <f>+VLOOKUP($D85,'[11]POA-2021'!$B$9:$E$252,3,0)</f>
        <v>Estatus Sanitario</v>
      </c>
      <c r="G85" s="29" t="str">
        <f>+VLOOKUP($D85,'[11]POA-2021'!$B$9:$E$252,4,0)</f>
        <v>4 Mejorar  el desarrollo y mantenimiento de la seguridad sanitaria del país</v>
      </c>
      <c r="H85" s="38" t="str">
        <f>+VLOOKUP($D85,'[11]Of Laboratorio'!$A$7:$BD$29,H$11,0)</f>
        <v xml:space="preserve">1 Fortalecimiento  de la inspección  vigilancia y control de los productos competencia del Invima </v>
      </c>
      <c r="I85" s="39" t="str">
        <f>+VLOOKUP($D85,'[11]Of Laboratorio'!$A$7:$BD$29,I$11,0)</f>
        <v>Oficina de Laboratorios y Control de Calidad</v>
      </c>
      <c r="J85" s="39" t="str">
        <f>+VLOOKUP($D85,'[11]Of Laboratorio'!$A$7:$BD$29,J$11,0)</f>
        <v>Emitir conceptos de lotes de productos biológicos.</v>
      </c>
      <c r="K85" s="39" t="str">
        <f>+VLOOKUP($D85,'[11]Of Laboratorio'!$A$7:$BD$29,K$11,0)</f>
        <v>Verificar  el cumplimiento de la normatividad vigente para la toma de decisiones oportuna y brindar apoyo en el desarrollo de los planes, proyectos y programas de las diferentes Direcciones misionales.</v>
      </c>
      <c r="L85" s="40">
        <f>+VLOOKUP($D85,'[11]Of Laboratorio'!$A$7:$BD$29,L$11,0)</f>
        <v>100</v>
      </c>
      <c r="M85" s="41">
        <f>+VLOOKUP($D85,'[11]Of Laboratorio'!$A$7:$BD$29,M$11,0)</f>
        <v>81</v>
      </c>
      <c r="N85" s="42">
        <f>+VLOOKUP($D85,'[11]Of Laboratorio'!$A$7:$BD$29,N$11,0)</f>
        <v>0.81</v>
      </c>
      <c r="O85" s="36" t="str">
        <f>+VLOOKUP($D85,'[11]Of Laboratorio'!$A$7:$BD$29,O$11,0)</f>
        <v>1. Resultados Alcanzados a la fecha: A la fecha se han emitido 22 conceptos de calidad para productos excentos de liberación de lote, lo que corresponde a un 55% de la meta programada para este año. De estos productos corresponden a vitales no disponibles y a productos asociados a la emergencia sanitaria debido a la pandemia por COVID 19
2. Inconvenientes presentados: No aplica
3. Acciones de Mejora si aplican: No aplica</v>
      </c>
      <c r="P85" s="36" t="str">
        <f>+VLOOKUP($D85,'[11]Of Laboratorio'!$A$7:$BD$29,P$11,0)</f>
        <v>1. Resultados Alcanzados a la fecha: Durante el primer semestre del año 2021 se han emitido 44 conceptos de calidad para productos excentos de liberación de lote lo que correponde a un 100% de la meta programada para este año
2. Inconvenientes presentados: No aplica
3. Acciones de Mejora si aplican: No aplica</v>
      </c>
      <c r="Q85" s="36" t="str">
        <f>+VLOOKUP($D85,'[11]Of Laboratorio'!$A$7:$BD$29,Q$11,0)</f>
        <v>1. Resultados Alcanzados a la fecha: A la fecha se han emitido 81 conceptos de calidad para productos excentos de liberación de lote, lo que corresponde a un  115% de la meta propuesta. Estos productos corresponden a vitales no disponibles y a emergencia sanitaria debido a la pandemia por COVID 19. 
2. Inconvenientes presentados: Ninguno
3. Acciones de Mejora si aplican: Teniendo en cuenta el incremento que se ha presentado en los sometimientos para evaluación documental por conceptos de calidad para vitales no disponibles y vacunas contra la Covid 19; se solicitó control de cambios para el incremento de la meta de 70 a 120 conceptos de calidad.</v>
      </c>
      <c r="R85" s="45"/>
    </row>
    <row r="86" spans="1:18" ht="112.5" x14ac:dyDescent="0.2">
      <c r="A86" s="28" t="e">
        <f>+VLOOKUP($D86,'[11]Of Laboratorio'!$A$7:$BD$29,A$11,0)</f>
        <v>#VALUE!</v>
      </c>
      <c r="B86" s="28" t="str">
        <f t="shared" si="2"/>
        <v>1</v>
      </c>
      <c r="C86" s="28" t="str">
        <f t="shared" si="3"/>
        <v>1</v>
      </c>
      <c r="D86" s="89" t="s">
        <v>100</v>
      </c>
      <c r="E86" s="29" t="str">
        <f>+VLOOKUP($D86,'[11]POA-2021'!$B$9:$E$252,2,0)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6" s="30" t="str">
        <f>+VLOOKUP($D86,'[11]POA-2021'!$B$9:$E$252,3,0)</f>
        <v>Estatus Sanitario</v>
      </c>
      <c r="G86" s="29" t="str">
        <f>+VLOOKUP($D86,'[11]POA-2021'!$B$9:$E$252,4,0)</f>
        <v>4 Mejorar  el desarrollo y mantenimiento de la seguridad sanitaria del país</v>
      </c>
      <c r="H86" s="38" t="str">
        <f>+VLOOKUP($D86,'[11]Of Laboratorio'!$A$7:$BD$29,H$11,0)</f>
        <v xml:space="preserve">1 Fortalecimiento  de la inspección  vigilancia y control de los productos competencia del Invima </v>
      </c>
      <c r="I86" s="39" t="str">
        <f>+VLOOKUP($D86,'[11]Of Laboratorio'!$A$7:$BD$29,I$11,0)</f>
        <v>Oficina de Laboratorios y Control de Calidad</v>
      </c>
      <c r="J86" s="39" t="str">
        <f>+VLOOKUP($D86,'[11]Of Laboratorio'!$A$7:$BD$29,J$11,0)</f>
        <v>Gestionar  Programas de Ensayos de Aptitud o Pruebas de Eficiencia   para los Laboratorios departamentales de salud pública</v>
      </c>
      <c r="K86" s="39" t="str">
        <f>+VLOOKUP($D86,'[11]Of Laboratorio'!$A$7:$BD$29,K$11,0)</f>
        <v>Fortalecer la Red Nacional de Laboratorios  y contribuir con actividades necesarias para la implementación del Sistema de Gestión de los Laboratorios.</v>
      </c>
      <c r="L86" s="40">
        <f>+VLOOKUP($D86,'[11]Of Laboratorio'!$A$7:$BD$29,L$11,0)</f>
        <v>4</v>
      </c>
      <c r="M86" s="41">
        <f>+VLOOKUP($D86,'[11]Of Laboratorio'!$A$7:$BD$29,M$11,0)</f>
        <v>3</v>
      </c>
      <c r="N86" s="42">
        <f>+VLOOKUP($D86,'[11]Of Laboratorio'!$A$7:$BD$29,N$11,0)</f>
        <v>0.75</v>
      </c>
      <c r="O86" s="36" t="str">
        <f>+VLOOKUP($D86,'[11]Of Laboratorio'!$A$7:$BD$29,O$11,0)</f>
        <v>1. Resultados Alcanzados a la fecha: Durante el primer trimestre del año se realizó la etapa precontractual del proceso para la adquisición de ensayos de patitud, cuyos pliegos se encuentran  publicados en el SECOP y ya fueron contestadas las observaciones realizadas por los proponetes.
2. Inconvenientes presentados: No aplica
3. Acciones de Mejora si aplican: No aplica</v>
      </c>
      <c r="P86" s="36" t="str">
        <f>+VLOOKUP($D86,'[11]Of Laboratorio'!$A$7:$BD$29,P$11,0)</f>
        <v>1. Resultados Alcanzados a la fecha:  Durante el primer semestre del año no fueron gestionados ensayos de aptitud o pruebas de eficiencia, ya que el contrato de Ensayos Interlaboratorios inicia en el mes de Julio, momento en el se inicia el envio de la invitación y muestras respectivas a los Laboratorio de Salud Pública.
2. Inconvenientes presentados: ninguno
3. Acciones de Mejora si aplican: no aplica</v>
      </c>
      <c r="Q86" s="36" t="str">
        <f>+VLOOKUP($D86,'[11]Of Laboratorio'!$A$7:$BD$29,Q$11,0)</f>
        <v>1. Resultados Alcanzados a la fecha: En lo corrido del año se han gestionado tres (3) ensayos de aptitud, de la siguiente manera:
- En Julio se inicio el interlaboratorio  para  la determinación  de parametros fisicoquimicos en una  muestra de leche  en polvo entera, los cinco  parametros evaluados fueron: ácidez, proteina, humedad, grasa y cenizas.
 - En  agosto de 2021  se  dió  inició  al Inter laboratorio   de  bebidas  alcohólicas en una matriz  de Whisky, los parámetros  evaluados  fueron metanol y  grado alcoholímetro.
- En septiembre se gestióno el análisis de parámetros Microbiológicos en matriz de carne en polvo.  
2. Inconvenientes presentados: Ninguno
3. Acciones de Mejora si aplican: No Aplica</v>
      </c>
      <c r="R86" s="45"/>
    </row>
    <row r="87" spans="1:18" ht="123.75" x14ac:dyDescent="0.2">
      <c r="A87" s="28" t="e">
        <f>+VLOOKUP($D87,'[11]Of Laboratorio'!$A$7:$BD$29,A$11,0)</f>
        <v>#VALUE!</v>
      </c>
      <c r="B87" s="28" t="str">
        <f t="shared" si="2"/>
        <v>1</v>
      </c>
      <c r="C87" s="28" t="str">
        <f t="shared" si="3"/>
        <v>1</v>
      </c>
      <c r="D87" s="89" t="s">
        <v>101</v>
      </c>
      <c r="E87" s="29" t="str">
        <f>+VLOOKUP($D87,'[11]POA-2021'!$B$9:$E$252,2,0)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7" s="30" t="str">
        <f>+VLOOKUP($D87,'[11]POA-2021'!$B$9:$E$252,3,0)</f>
        <v>Estatus Sanitario</v>
      </c>
      <c r="G87" s="29" t="str">
        <f>+VLOOKUP($D87,'[11]POA-2021'!$B$9:$E$252,4,0)</f>
        <v>4 Mejorar  el desarrollo y mantenimiento de la seguridad sanitaria del país</v>
      </c>
      <c r="H87" s="38" t="str">
        <f>+VLOOKUP($D87,'[11]Of Laboratorio'!$A$7:$BD$29,H$11,0)</f>
        <v xml:space="preserve">1 Fortalecimiento  de la inspección  vigilancia y control de los productos competencia del Invima </v>
      </c>
      <c r="I87" s="39" t="str">
        <f>+VLOOKUP($D87,'[11]Of Laboratorio'!$A$7:$BD$29,I$11,0)</f>
        <v>Oficina de Laboratorios y Control de Calidad</v>
      </c>
      <c r="J87" s="39" t="str">
        <f>+VLOOKUP($D87,'[11]Of Laboratorio'!$A$7:$BD$29,J$11,0)</f>
        <v xml:space="preserve">Realizar inscripción  y participar  en ensayos de aptitud y pruebas interlaboratorios  a nivel nacional y/o internacional acorde con la oferta y productos, analitos o matrices a evaluar  que apliquen. </v>
      </c>
      <c r="K87" s="39" t="str">
        <f>+VLOOKUP($D87,'[11]Of Laboratorio'!$A$7:$BD$29,K$11,0)</f>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
      <c r="L87" s="40">
        <f>+VLOOKUP($D87,'[11]Of Laboratorio'!$A$7:$BD$29,L$11,0)</f>
        <v>43</v>
      </c>
      <c r="M87" s="41">
        <f>+VLOOKUP($D87,'[11]Of Laboratorio'!$A$7:$BD$29,M$11,0)</f>
        <v>23</v>
      </c>
      <c r="N87" s="42">
        <f>+VLOOKUP($D87,'[11]Of Laboratorio'!$A$7:$BD$29,N$11,0)</f>
        <v>0.53488372093023251</v>
      </c>
      <c r="O87" s="36" t="str">
        <f>+VLOOKUP($D87,'[11]Of Laboratorio'!$A$7:$BD$29,O$11,0)</f>
        <v>1. Resultados Alcanzados a la fecha: durante el primer trimestre del año se participaron en 13 pruebas interlaboratorios, con los que fueron evaluados aproximadamente 16 parámetros, para el interlaboratorio en el que participó el LOGM se evaluaron 19 secuencias.
2. Inconvenientes presentados: No aplica
3. Acciones de Mejora si aplican: No aplica</v>
      </c>
      <c r="P87" s="36" t="str">
        <f>+VLOOKUP($D87,'[11]Of Laboratorio'!$A$7:$BD$29,P$11,0)</f>
        <v>1. Resultados Alcanzados a la fecha:en  lo corrido del año se han participado en 14 pruebas interlaboratorios, con los que fueron evaluados aproximadamente 18 parámetros, para el interlaboratorio en el que participó el LOGM se evaluaron 19 secuencias.
2. Inconvenientes presentados: No aplica
3. Acciones de Mejora si aplican: No aplica</v>
      </c>
      <c r="Q87" s="36" t="str">
        <f>+VLOOKUP($D87,'[11]Of Laboratorio'!$A$7:$BD$29,Q$11,0)</f>
        <v>1. Resultados Alcanzados a la fecha: en  lo corrido del año se han participado en 23 pruebas interlaboratorios, entre los qye podemos encontrar los siguientes determinación de grado alcoholimetrico de bebidas alcoholicas, migración, determinación de parametros fisicoquimicos de leche,  Determinación de aflatoxinas, determinación de plaguicidas. pH. HPLC, perdida por secado, densidad. Los revisados con informe aprobado fueron pH y HPLC. Los otros dos ensayos se realizaron, GM Proficiency Test GeMMU87, GM Proficiency Test GeMMU87, 
2. Inconvenientes presentados: declaración de desierto de algunos grupos del proceso para la adquisicón de ensayos de aptitud.
3. Acciones de Mejora si aplican: Adelantar el proceso contractual para los ítem de los procesos declarados desiertos y solicitar control de cambios en la metas ya que no fue viable la participación de dos rondas debido a las fechas programadas por los proveedores.</v>
      </c>
      <c r="R87" s="45"/>
    </row>
    <row r="88" spans="1:18" ht="157.5" x14ac:dyDescent="0.2">
      <c r="A88" s="28" t="e">
        <f>+VLOOKUP($D88,'[11]Of Laboratorio'!$A$7:$BD$29,A$11,0)</f>
        <v>#VALUE!</v>
      </c>
      <c r="B88" s="28" t="str">
        <f t="shared" si="2"/>
        <v>1</v>
      </c>
      <c r="C88" s="28" t="str">
        <f t="shared" si="3"/>
        <v>1</v>
      </c>
      <c r="D88" s="89" t="s">
        <v>102</v>
      </c>
      <c r="E88" s="29" t="str">
        <f>+VLOOKUP($D88,'[11]POA-2021'!$B$9:$E$252,2,0)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8" s="30" t="str">
        <f>+VLOOKUP($D88,'[11]POA-2021'!$B$9:$E$252,3,0)</f>
        <v>Estatus Sanitario</v>
      </c>
      <c r="G88" s="29" t="str">
        <f>+VLOOKUP($D88,'[11]POA-2021'!$B$9:$E$252,4,0)</f>
        <v>4 Mejorar  el desarrollo y mantenimiento de la seguridad sanitaria del país</v>
      </c>
      <c r="H88" s="38" t="str">
        <f>+VLOOKUP($D88,'[11]Of Laboratorio'!$A$7:$BD$29,H$11,0)</f>
        <v xml:space="preserve">1 Fortalecimiento  de la inspección  vigilancia y control de los productos competencia del Invima </v>
      </c>
      <c r="I88" s="39" t="str">
        <f>+VLOOKUP($D88,'[11]Of Laboratorio'!$A$7:$BD$29,I$11,0)</f>
        <v>Oficina de Laboratorios y Control de Calidad</v>
      </c>
      <c r="J88" s="39" t="str">
        <f>+VLOOKUP($D88,'[11]Of Laboratorio'!$A$7:$BD$29,J$11,0)</f>
        <v>Estandarizar técnicas requeridas en el laboratorio para la realización de análisis de productos competencia del INVIMA.</v>
      </c>
      <c r="K88" s="39" t="str">
        <f>+VLOOKUP($D88,'[11]Of Laboratorio'!$A$7:$BD$29,K$11,0)</f>
        <v xml:space="preserve"> Ampliar el portafolio de servicios de los laboratorios  para brindar  respuesta a las solicitudes de los clientes tanto internos como externos impactando el incremento del  estatus sanitario y la apertura de nuevos mercados.</v>
      </c>
      <c r="L88" s="40">
        <f>+VLOOKUP($D88,'[11]Of Laboratorio'!$A$7:$BD$29,L$11,0)</f>
        <v>15</v>
      </c>
      <c r="M88" s="41">
        <f>+VLOOKUP($D88,'[11]Of Laboratorio'!$A$7:$BD$29,M$11,0)</f>
        <v>9</v>
      </c>
      <c r="N88" s="42">
        <f>+VLOOKUP($D88,'[11]Of Laboratorio'!$A$7:$BD$29,N$11,0)</f>
        <v>0.6</v>
      </c>
      <c r="O88" s="36" t="str">
        <f>+VLOOKUP($D88,'[11]Of Laboratorio'!$A$7:$BD$29,O$11,0)</f>
        <v>1. Resultados Alcanzados a la fecha: durante el primer trimestre del año fueron estandarizadas un total de cinco (5) nuevas metodologías que representan el 33,3%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2. Inconvenientes presentados: No aplica
3. Acciones de Mejora si aplican: no aplica</v>
      </c>
      <c r="P88" s="36" t="str">
        <f>+VLOOKUP($D88,'[11]Of Laboratorio'!$A$7:$BD$29,P$11,0)</f>
        <v>1. Resultados Alcanzados a la fecha: durante el primer semestre del año fueron estandarizadas un total de seis (6) nuevas metodologías que representan el 40%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2. Inconvenientes presentados: No aplica
3. Acciones de Mejora si aplican: no aplica</v>
      </c>
      <c r="Q88" s="36" t="str">
        <f>+VLOOKUP($D88,'[11]Of Laboratorio'!$A$7:$BD$29,Q$11,0)</f>
        <v>1. Resultados Alcanzados a la fecha: a la fecha los grupos de laboratorio han realizado nueve (9) metodologías estandarizadas que representan el 60%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 FQPFOT:  metodologias para los perfiles de disolución pH 4,5 de las moleculas amlodipino y fluconazol
- FMDMOT: Evaluación de flujo en catéteres venosos centrales y periféricos
2. Inconvenientes presentados: No aplica
3. Acciones de Mejora si aplican: no aplica</v>
      </c>
      <c r="R88" s="45"/>
    </row>
    <row r="89" spans="1:18" ht="168.75" x14ac:dyDescent="0.2">
      <c r="A89" s="28" t="e">
        <f>+VLOOKUP($D89,'[11]Of Laboratorio'!$A$7:$BD$29,A$11,0)</f>
        <v>#VALUE!</v>
      </c>
      <c r="B89" s="28" t="str">
        <f t="shared" si="2"/>
        <v>1</v>
      </c>
      <c r="C89" s="28" t="str">
        <f t="shared" si="3"/>
        <v>1</v>
      </c>
      <c r="D89" s="89" t="s">
        <v>103</v>
      </c>
      <c r="E89" s="29" t="str">
        <f>+VLOOKUP($D89,'[11]POA-2021'!$B$9:$E$252,2,0)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9" s="30" t="str">
        <f>+VLOOKUP($D89,'[11]POA-2021'!$B$9:$E$252,3,0)</f>
        <v>Estatus Sanitario</v>
      </c>
      <c r="G89" s="29" t="str">
        <f>+VLOOKUP($D89,'[11]POA-2021'!$B$9:$E$252,4,0)</f>
        <v>4 Mejorar  el desarrollo y mantenimiento de la seguridad sanitaria del país</v>
      </c>
      <c r="H89" s="38" t="str">
        <f>+VLOOKUP($D89,'[11]Of Laboratorio'!$A$7:$BD$29,H$11,0)</f>
        <v xml:space="preserve">1 Fortalecimiento  de la inspección  vigilancia y control de los productos competencia del Invima </v>
      </c>
      <c r="I89" s="39" t="str">
        <f>+VLOOKUP($D89,'[11]Of Laboratorio'!$A$7:$BD$29,I$11,0)</f>
        <v>Oficina de Laboratorios y Control de Calidad</v>
      </c>
      <c r="J89" s="39" t="str">
        <f>+VLOOKUP($D89,'[11]Of Laboratorio'!$A$7:$BD$29,J$11,0)</f>
        <v xml:space="preserve"> Validar o verificar técnicas requeridas en el laboratorio para la realización de análisis de productos competencia del INVIMA.</v>
      </c>
      <c r="K89" s="39" t="str">
        <f>+VLOOKUP($D89,'[11]Of Laboratorio'!$A$7:$BD$29,K$11,0)</f>
        <v>Establecer el desempeño de los métodos analíticos  empleados en los grupos de laboratorio con el fin de asegurar la confiabilidad de los resultados y ampliar el alcance de la acreditación.</v>
      </c>
      <c r="L89" s="40">
        <f>+VLOOKUP($D89,'[11]Of Laboratorio'!$A$7:$BD$29,L$11,0)</f>
        <v>15</v>
      </c>
      <c r="M89" s="41">
        <f>+VLOOKUP($D89,'[11]Of Laboratorio'!$A$7:$BD$29,M$11,0)</f>
        <v>11</v>
      </c>
      <c r="N89" s="42">
        <f>+VLOOKUP($D89,'[11]Of Laboratorio'!$A$7:$BD$29,N$11,0)</f>
        <v>0.73333333333333328</v>
      </c>
      <c r="O89" s="36" t="str">
        <f>+VLOOKUP($D89,'[11]Of Laboratorio'!$A$7:$BD$29,O$11,0)</f>
        <v>1. Resultados Alcanzados a la fecha:  durante el primer trimestre del año 2021, se validaron o verificaron un total de sesis metodologías, que representan el 40% de la meta establecida para la presente vigencia. A continuación se presentan las metodologías por grupo de laboratorio:
-FQAB: Determinación de metanol en Vino Blanco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
      <c r="P89" s="36" t="str">
        <f>+VLOOKUP($D89,'[11]Of Laboratorio'!$A$7:$BD$29,P$11,0)</f>
        <v>1. Resultados Alcanzados a la fecha:  durante el primer trimestre del año 2021, se validaron o verificaron un total de ocho (8) metodologías, que representan el 53%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
      <c r="Q89" s="36" t="str">
        <f>+VLOOKUP($D89,'[11]Of Laboratorio'!$A$7:$BD$29,Q$11,0)</f>
        <v>1. Resultados Alcanzados a la fecha:  durante el año 2021, se han validado o verificado un total de 11 metodologías, que representan el 73%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-FQPFOT:   perfiles de disolución de pH 1,2  de fluconazol, pH 1.2 de amlodipino, y la verificación de IR para metformina.
2. Inconvenientes presentados: No aplica
3. Acciones de Mejora si aplican: No aplica</v>
      </c>
      <c r="R89" s="45"/>
    </row>
    <row r="90" spans="1:18" ht="78.75" x14ac:dyDescent="0.2">
      <c r="A90" s="28" t="e">
        <f>+VLOOKUP($D90,'[11]Of Laboratorio'!$A$7:$BD$29,A$11,0)</f>
        <v>#VALUE!</v>
      </c>
      <c r="B90" s="28" t="str">
        <f t="shared" si="2"/>
        <v>1</v>
      </c>
      <c r="C90" s="28" t="str">
        <f t="shared" si="3"/>
        <v>1</v>
      </c>
      <c r="D90" s="89" t="s">
        <v>104</v>
      </c>
      <c r="E90" s="29" t="str">
        <f>+VLOOKUP($D90,'[11]POA-2021'!$B$9:$E$252,2,0)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0" s="30" t="str">
        <f>+VLOOKUP($D90,'[11]POA-2021'!$B$9:$E$252,3,0)</f>
        <v>Estatus Sanitario</v>
      </c>
      <c r="G90" s="29" t="str">
        <f>+VLOOKUP($D90,'[11]POA-2021'!$B$9:$E$252,4,0)</f>
        <v>4 Mejorar  el desarrollo y mantenimiento de la seguridad sanitaria del país</v>
      </c>
      <c r="H90" s="38" t="str">
        <f>+VLOOKUP($D90,'[11]Of Laboratorio'!$A$7:$BD$29,H$11,0)</f>
        <v xml:space="preserve">1 Fortalecimiento  de la inspección  vigilancia y control de los productos competencia del Invima </v>
      </c>
      <c r="I90" s="39" t="str">
        <f>+VLOOKUP($D90,'[11]Of Laboratorio'!$A$7:$BD$29,I$11,0)</f>
        <v>Oficina de Laboratorios y Control de Calidad</v>
      </c>
      <c r="J90" s="39" t="str">
        <f>+VLOOKUP($D90,'[11]Of Laboratorio'!$A$7:$BD$29,J$11,0)</f>
        <v>Emitir informes  epidemiológicos y  de los Laboratorios de Salud Pública Departamentales y del Distrito</v>
      </c>
      <c r="K90" s="39" t="str">
        <f>+VLOOKUP($D90,'[11]Of Laboratorio'!$A$7:$BD$29,K$11,0)</f>
        <v>Conocer el diagnostico del perfil epidemiológico a nivel regional y nacional.</v>
      </c>
      <c r="L90" s="40">
        <f>+VLOOKUP($D90,'[11]Of Laboratorio'!$A$7:$BD$29,L$11,0)</f>
        <v>132</v>
      </c>
      <c r="M90" s="41">
        <f>+VLOOKUP($D90,'[11]Of Laboratorio'!$A$7:$BD$29,M$11,0)</f>
        <v>99</v>
      </c>
      <c r="N90" s="42">
        <f>+VLOOKUP($D90,'[11]Of Laboratorio'!$A$7:$BD$29,N$11,0)</f>
        <v>0.75</v>
      </c>
      <c r="O90" s="36" t="str">
        <f>+VLOOKUP($D90,'[11]Of Laboratorio'!$A$7:$BD$29,O$11,0)</f>
        <v>1. Resultados Alcanzados a la fecha: Con la finalización del primer trimestre del 2021,  se elaboraran los  informes Epidemiológicos y de gestión de los 33 laboratorios Departamentales de Salud Pública correspondientes al primer trimestre del año 2021.
2. Inconvenientes presentados: No aplica
3. Acciones de Mejora si aplican: No aplica</v>
      </c>
      <c r="P90" s="36" t="str">
        <f>+VLOOKUP($D90,'[11]Of Laboratorio'!$A$7:$BD$29,P$11,0)</f>
        <v>1. Resultados Alcanzados a la fecha:  durante el primer semestre del año 2021  se elaboraron 66  informes Epidemiológicos y de gestión de los 33 laboratorios Departamentales de Salud Pública correspondientes al primer trimestre del año 2021.
2. Inconvenientes presentados: No aplica
3. Acciones de Mejora si aplican: No aplica</v>
      </c>
      <c r="Q90" s="36" t="str">
        <f>+VLOOKUP($D90,'[11]Of Laboratorio'!$A$7:$BD$29,Q$11,0)</f>
        <v>1. Resultados Alcanzados a la fecha:  durante lo corrido del  año 2021  se elaboraron 99  informes Epidemiológicos y de gestión de los 33 laboratorios Departamentales de Salud Pública.
2. Inconvenientes presentados: No aplica
3. Acciones de Mejora si aplican: No aplica</v>
      </c>
      <c r="R90" s="45"/>
    </row>
    <row r="91" spans="1:18" ht="78.75" x14ac:dyDescent="0.2">
      <c r="A91" s="28" t="e">
        <f>+VLOOKUP($D91,'[11]Of Laboratorio'!$A$7:$BD$29,A$11,0)</f>
        <v>#VALUE!</v>
      </c>
      <c r="B91" s="28" t="str">
        <f t="shared" si="2"/>
        <v>1</v>
      </c>
      <c r="C91" s="28" t="str">
        <f t="shared" si="3"/>
        <v>1</v>
      </c>
      <c r="D91" s="89" t="s">
        <v>105</v>
      </c>
      <c r="E91" s="29" t="str">
        <f>+VLOOKUP($D91,'[11]POA-2021'!$B$9:$E$252,2,0)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1" s="30" t="str">
        <f>+VLOOKUP($D91,'[11]POA-2021'!$B$9:$E$252,3,0)</f>
        <v>Estatus Sanitario</v>
      </c>
      <c r="G91" s="29" t="str">
        <f>+VLOOKUP($D91,'[11]POA-2021'!$B$9:$E$252,4,0)</f>
        <v>4 Mejorar  el desarrollo y mantenimiento de la seguridad sanitaria del país</v>
      </c>
      <c r="H91" s="38" t="str">
        <f>+VLOOKUP($D91,'[11]Of Laboratorio'!$A$7:$BD$29,H$11,0)</f>
        <v xml:space="preserve">1 Fortalecimiento  de la inspección  vigilancia y control de los productos competencia del Invima </v>
      </c>
      <c r="I91" s="39" t="str">
        <f>+VLOOKUP($D91,'[11]Of Laboratorio'!$A$7:$BD$29,I$11,0)</f>
        <v>Oficina de Laboratorios y Control de Calidad</v>
      </c>
      <c r="J91" s="39" t="str">
        <f>+VLOOKUP($D91,'[11]Of Laboratorio'!$A$7:$BD$29,J$11,0)</f>
        <v>Realizar el proceso para el otorgamiento de reconocimientos.</v>
      </c>
      <c r="K91" s="39" t="str">
        <f>+VLOOKUP($D91,'[11]Of Laboratorio'!$A$7:$BD$29,K$11,0)</f>
        <v>Mantener el máximo estándar de calidad como es la certificación de acreditación, precalificación, entre otros</v>
      </c>
      <c r="L91" s="40">
        <f>+VLOOKUP($D91,'[11]Of Laboratorio'!$A$7:$BD$29,L$11,0)</f>
        <v>2</v>
      </c>
      <c r="M91" s="41">
        <f>+VLOOKUP($D91,'[11]Of Laboratorio'!$A$7:$BD$29,M$11,0)</f>
        <v>2</v>
      </c>
      <c r="N91" s="42">
        <f>+VLOOKUP($D91,'[11]Of Laboratorio'!$A$7:$BD$29,N$11,0)</f>
        <v>1</v>
      </c>
      <c r="O91" s="36" t="str">
        <f>+VLOOKUP($D91,'[11]Of Laboratorio'!$A$7:$BD$29,O$11,0)</f>
        <v>1. Resultados Alcanzados a la fecha: Durante el primer trimestre del año 2021, se realizó la etapa precontractual  del proceso de auditoria interna y fue enviado el estudio previo del proceso para la contratación de la evaluación de vigilancia del ONAC , para su revisión por parte del Grupo de Gestión Contractual.
2. Inconvenientes presentados: No aplica
3. Acciones de Mejora si aplican: No aplica</v>
      </c>
      <c r="P91" s="36" t="str">
        <f>+VLOOKUP($D91,'[11]Of Laboratorio'!$A$7:$BD$29,P$11,0)</f>
        <v>1. Resultados Alcanzados a la fecha: a lo largo de la vigencia 2021 se han atendido una audiotira interna y la evaluación de vigilancia por parte del ONAC.
2. Inconvenientes presentados No aplica
3. Acciones de Mejora si aplican: no aplica</v>
      </c>
      <c r="Q91" s="36" t="str">
        <f>+VLOOKUP($D91,'[11]Of Laboratorio'!$A$7:$BD$29,Q$11,0)</f>
        <v>1. Resultados Alcanzados a la fecha: a lo largo de la vigencia 2021 se han atendido una audiotira interna y la evaluación de vigilancia por parte del ONAC.
2. Inconvenientes presentados No aplica
3. Acciones de Mejora si aplican: no aplica</v>
      </c>
      <c r="R91" s="45"/>
    </row>
    <row r="92" spans="1:18" ht="409.5" x14ac:dyDescent="0.2">
      <c r="A92" s="28" t="e">
        <f>+VLOOKUP($D92,'[11]Of Laboratorio'!$A$7:$BD$29,A$11,0)</f>
        <v>#VALUE!</v>
      </c>
      <c r="B92" s="28" t="str">
        <f t="shared" si="2"/>
        <v>2</v>
      </c>
      <c r="C92" s="28" t="str">
        <f t="shared" si="3"/>
        <v>3</v>
      </c>
      <c r="D92" s="89" t="s">
        <v>106</v>
      </c>
      <c r="E92" s="29" t="str">
        <f>+VLOOKUP($D92,'[11]POA-2021'!$B$9:$E$252,2,0)</f>
        <v xml:space="preserve">2 Prestar servicios con estándares de calidad para afianzar la confianza de la población </v>
      </c>
      <c r="F92" s="30" t="str">
        <f>+VLOOKUP($D92,'[11]POA-2021'!$B$9:$E$252,3,0)</f>
        <v>Eficiencia</v>
      </c>
      <c r="G92" s="29" t="str">
        <f>+VLOOKUP($D92,'[11]POA-2021'!$B$9:$E$252,4,0)</f>
        <v>8 Fortalecer la gestión de los procesos administrativos y de apoyo de la Entidad</v>
      </c>
      <c r="H92" s="38" t="str">
        <f>+VLOOKUP($D92,'[11]Of Laboratorio'!$A$7:$BD$29,H$11,0)</f>
        <v xml:space="preserve">3 Fortalecimiento institucional de la gestión administrativa y de apoyo del Invima </v>
      </c>
      <c r="I92" s="39" t="str">
        <f>+VLOOKUP($D92,'[11]Of Laboratorio'!$A$7:$BD$29,I$11,0)</f>
        <v>Oficina de Laboratorios y Control de Calidad</v>
      </c>
      <c r="J92" s="39" t="str">
        <f>+VLOOKUP($D92,'[11]Of Laboratorio'!$A$7:$BD$29,J$11,0)</f>
        <v>Ejecutar el 95%  de los recursos del presupuesto de invesión apropiado para la vigencia</v>
      </c>
      <c r="K92" s="39" t="str">
        <f>+VLOOKUP($D92,'[11]Of Laboratorio'!$A$7:$BD$29,K$11,0)</f>
        <v>Cumplir con la ejecución del presupuesto de inversión apropiado a la dependencia de acuerdo a los lineamientos establecidos por la Oficina Asesora de Planeación</v>
      </c>
      <c r="L92" s="46">
        <f>+VLOOKUP($D92,'[11]Of Laboratorio'!$A$7:$BD$29,L$11,0)</f>
        <v>11130713290.280001</v>
      </c>
      <c r="M92" s="46">
        <f>+VLOOKUP($D92,'[11]Of Laboratorio'!$A$7:$BD$29,M$11,0)</f>
        <v>2623443617.8299999</v>
      </c>
      <c r="N92" s="42">
        <f>+VLOOKUP($D92,'[11]Of Laboratorio'!$A$7:$BD$29,N$11,0)</f>
        <v>0.23569411496035447</v>
      </c>
      <c r="O92" s="36" t="str">
        <f>+VLOOKUP($D92,'[11]Of Laboratorio'!$A$7:$BD$29,O$11,0)</f>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31 de marzo de 2020 se han radicado en el grupo de gestión contractual cuarenta y tres (43) estudios previos por un valor de $5.125.600.234 correspondientes al 31 % del presupuesto apropiado mediante el referido proyecto de inversión. De igual forma a la fecha se tienen adjudicados veintiséis (26) contratos por un valor total de $2.167.030.129 de los cuales veinticuatro (24) corresponden a prestación de servicios profesionales y dos (2) a diferentes necesidades contratadas con persona jurídica. A la fecha se cuenta con un (1) proceso declarado desierto bajo la Resolución N° 2021005657 del 25 de febrero de 2021 y dieciséis (16) procesos restantes se encuentran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Esta demora afecta directamente en los procesos de contratación directa pues en ocasiones se vencen los documentos de los proveedores y se debe volver a solicitar la actualización de los mismos, dilatando más aún  los procesos.
- Retraso por parte de los proveedores en el envío de las cartas de exclusividad apostilladas y con traducción simple al español, pues al no contar con estos documentos no pueden ser radicados los procesos en el Grupo de Gestión Contractual.
3.  Plan de acción para la mejora: Por parte de la OLCC se ha indagado en el área que presenta mayor demora sobre el represamiento de los expedientes y la respuesta es que se tiene un alto volumen de trabajo y por tanto se liberan en orden de llegada. Así las cosas, la OLCC continua realizando el seguimiento a sus procesos para lograr un avance óptimo.</v>
      </c>
      <c r="P92" s="36" t="str">
        <f>+VLOOKUP($D92,'[11]Of Laboratorio'!$A$7:$BD$29,P$11,0)</f>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junio de 2021 se han radicado en el grupo de gestión contractual 70 estudios previos por un valor de $7.408.632.540 correspondientes al 63 % del presupuesto apropiado mediante el referido proyecto de inversión. De igual forma a la fecha se tienen adjudicados 50 contratos (correspondientes a 46 procesos) por un valor total de $4.655.562.433,87 esto corresponde al 40% en cuanto a registro presupuestal; de dichos contratos 27 corresponden a prestación de servicios profesionales y los 23 restantes a contratos con persona jurídica. A la fecha se cuenta con tres (3) procesos declarados desierto bajo las respectivas Resoluciones, situaciones presentadas en los meses febrero, mayo y junio y 21 procesos restantes se encuentran en diferentes pasos de la etapa pre-contractual y contractual.
2. Inconvenientes presentados: Demoras en la revisión de los expedientes para visto bueno por parte de las áreas involucradas en el proceso de contratación, retrasando y prolongando los tiempos de revisión. De igual forma, se han evidenciado demoras en la revisión de los procesos por parte del grupo de gestión contractual, presentándose casos en los cuales luego de 20 días es remitida la revisión por parte del abogado que acompaña el proceso, no obstante, durante todo este tiempo la dependencia solicita información sobre el estado de revisión del proceso sin obtener respuesta alguna por parte de dicho grupo. Sumado a lo anterior, se han evidenciado demora en la revisión de la matriz de riesgos y análisis del sector, retrasando aún más el proceso, pues se cuenta con la aprobación del documento de estudios previos por parte del abogado(a) que acompaña el proceso, pero aun así no se puede continuar sin la aprobación de los documentos antes mencionados. 
Por último, se ha evidenciado que el grupo de gestión contractual, trascurridos tres (3) días hábiles en los cuales el área técnica no da respuesta alguna a sus ajustes o habiendo expuesto que nos encontramos realizando los ajustes, el abogado cancela el ticket, argumentando los tiempos de revisión, lo cual implica que el área técnica deba volver a radicar los procesos nuevamente y esperar otra vez el tiempo de asignación, revisión y demás. Siendo evidente que los tiempos de revisión son aplicados al área técnica pero no al interior del grupo de contractual.
Ante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Se propone  a la Oficina Asesora de Planeación, revisar los tiempos establecidos para la revisión de los procesos contractuales por parte del Grupo de Gestión Contractual antes de cerrar los ticket y establecer indicadores que permitan optimizar el proceso de contratación de la Entidad.</v>
      </c>
      <c r="Q92" s="36" t="str">
        <f>+VLOOKUP($D92,'[11]Of Laboratorio'!$A$7:$BD$29,Q$11,0)</f>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septiembre de 2021 se han radicado en el grupo de gestión contractual noventa y un (91) estudios previos por un valor de $14.542.843.147,51 resaltando que este valor supera lo asignado, pues se han adelantado procesos luego de ser declarados desiertos. De igual forma a la fecha se tienen adjudicados setenta y tres (73) contratos (correspondientes a 64 procesos) por un valor total de $6.706.185.464,67 esto corresponde al 57,2% en cuanto a registro presupuestal; de dichos contratos veintisiete (27) corresponden a prestación de servicios profesionales y los cuarenta y seis (46) restantes a contratos con persona jurídica. A la fecha de los procesos adelantados por la OLCC se han declarado seis (6) procesos desiertos (IP 001, SASI 011, IP 009, SASI 025, IP 020 e IP 019 de 2021), cada uno de estos procesos cuenta con  bajo las respectivas Resoluciones. Por último, aún se cuenta con diecinueve (19) procesos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De igual forma, se han evidenciado demoras en la revisión de los procesos por parte del grupo de gestión contractual, la dependencia solicita información sobre el estado de revisión del proceso sin obtener respuesta alguna por parte de dicho grupo. 
Antes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Revisar los tiempos establecidos para la revisión de los procesos contractuales y establecer indicadores que permitan optimizar el proceso de contratación de la Entidad.</v>
      </c>
      <c r="R92" s="45"/>
    </row>
    <row r="93" spans="1:18" ht="191.25" x14ac:dyDescent="0.2">
      <c r="A93" s="28" t="e">
        <f>+VLOOKUP($D93,'[11]Of Atención Ciud'!$A$7:$BD$16,A$11,0)</f>
        <v>#VALUE!</v>
      </c>
      <c r="B93" s="28" t="str">
        <f t="shared" si="2"/>
        <v>1</v>
      </c>
      <c r="C93" s="28" t="str">
        <f t="shared" si="3"/>
        <v>1</v>
      </c>
      <c r="D93" s="89" t="s">
        <v>107</v>
      </c>
      <c r="E93" s="29" t="str">
        <f>+VLOOKUP($D93,'[11]POA-2021'!$B$9:$E$252,2,0)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3" s="30" t="str">
        <f>+VLOOKUP($D93,'[11]POA-2021'!$B$9:$E$252,3,0)</f>
        <v>Estatus Sanitario</v>
      </c>
      <c r="G93" s="29" t="str">
        <f>+VLOOKUP($D93,'[11]POA-2021'!$B$9:$E$252,4,0)</f>
        <v>1 Fortalecer  la inspección, vigilancia y control de los productos competencia del Invima</v>
      </c>
      <c r="H93" s="38" t="str">
        <f>+VLOOKUP($D93,'[11]Of Atención Ciud'!$A$7:$BD$16,H$11,0)</f>
        <v xml:space="preserve">1 Fortalecimiento  de la inspección  vigilancia y control de los productos competencia del Invima </v>
      </c>
      <c r="I93" s="39" t="str">
        <f>+VLOOKUP($D93,'[11]Of Atención Ciud'!$A$7:$BD$16,I$11,0)</f>
        <v>Oficina de Atención al Ciudadano</v>
      </c>
      <c r="J93" s="39" t="str">
        <f>+VLOOKUP($D93,'[11]Of Atención Ciud'!$A$7:$BD$16,J$11,0)</f>
        <v xml:space="preserve">Entrenar a funcionarios  de GTT´s, puertos, aeropuertos y pasos de frontera </v>
      </c>
      <c r="K93" s="39" t="str">
        <f>+VLOOKUP($D93,'[11]Of Atención Ciud'!$A$7:$BD$16,K$11,0)</f>
        <v xml:space="preserve">Fortalecer los conocimientos, destrezas y actitudes de los funcionarios de los GTT´s y PAPF en temas relacionados con trámites y servicios institucionales, con el fin de mejorar la prestación del servicio y calidad de la información al ciudadano </v>
      </c>
      <c r="L93" s="40">
        <f>+VLOOKUP($D93,'[11]Of Atención Ciud'!$A$7:$BD$16,L$11,0)</f>
        <v>10</v>
      </c>
      <c r="M93" s="41">
        <f>+VLOOKUP($D93,'[11]Of Atención Ciud'!$A$7:$BD$16,M$11,0)</f>
        <v>7</v>
      </c>
      <c r="N93" s="42">
        <f>+VLOOKUP($D93,'[11]Of Atención Ciud'!$A$7:$BD$16,N$11,0)</f>
        <v>0.7</v>
      </c>
      <c r="O93" s="36" t="str">
        <f>+VLOOKUP($D93,'[11]Of Atención Ciud'!$A$7:$BD$16,O$11,0)</f>
        <v>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v>
      </c>
      <c r="P93" s="36" t="str">
        <f>+VLOOKUP($D93,'[11]Of Atención Ciud'!$A$7:$BD$16,P$11,0)</f>
        <v xml:space="preserve">1. Resultados Alcanzados a la fecha
Se realizan tres (3) sensibiizaciones  asi: 
 - Oficina de Control Interno                                                                                                                                                                                                                                                                                                                                                            Tema: Entrenamiento Gestión PQRSD, Protocolos de Atención, Oficina virtual .                                                                                                                                                                                                                         Fecha: 21 de Abril de 2021                                                                                                                                                                                                                                                                                                                  Modalidad: Virtual                                                                                                                                                                                                                                                                                                                                   Paricipantes sensibilizados: seis (6) funcionarios
 - Paso fronterizo San Miguel                                                                                                                                                                                                                                                                                                           Tema: actualización de la caja de Herramientas de la Oficina Virtual                                                                                                                                                                                                                                        Fecha: 17 - 29 de Junio de 2021                                                                                                                                                                                                                                                                                                       Modalidad Presentación virtual
 - Paso fronterizo Paraguachón                                                                                                                                                                                                                                                                                                           Tema: actualización de la caja de Herramientas de la Oficina Virtual                                                                                                                                                                                                                                        Fecha: 17 - 29 de Junio de 2021                                                                                                                                                                                                                                                                                                       Modalidad Presentación virtual </v>
      </c>
      <c r="Q93" s="36" t="str">
        <f>+VLOOKUP($D93,'[11]Of Atención Ciud'!$A$7:$BD$16,Q$11,0)</f>
        <v>1. Resultados Alcanzados a la fecha
Se realizan tres (3) sensibiizaciones  asi: 
 - Grupo de trabajo Territorial GTT Eje Cafetero                                                                                                                                                                                                                                                                                                                                                            Tema: "Actualización caja de Herramientas Oficina Virtual"                                                                                                                                                                                                                    
Fecha: 24 de septiembre de 2021                                                                                                                                                                                                                                                                                                                 Modalidad: Virtual                                                                                                                                                                                                                                                                                                                                   Paricipantes sensibilizados: Doce (12) funcionarios
 - Grupo de trabajo Territorial GTT Occidente 2                                                                                                                                                                                                                                                                                                        Tema: "Actualización caja de Herramientas Oficina Virtual"                                                                                                                                                                                                                                         Fecha: 27 de septiembre de 2021                                                                                                                                                                                                                                                                                                       Modalidad: Virtual
Paricipantes sensibilizados: Quince (15) funcionarios
 - Gestión documental grupo 1                                                                                                                                                                                                                                                                                                   Tema: Actualización de la caja de Herramientas de la Oficina Virtual                                                                                                                                                                                                                                        Fecha: 30 de septiembre de 2021                                                                                                                                                                                                                                                                                                       Modalidad: Virtual 
Paricipantes sensibilizados: Tres (3) funcionarios</v>
      </c>
      <c r="R93" s="45"/>
    </row>
    <row r="94" spans="1:18" ht="236.25" x14ac:dyDescent="0.2">
      <c r="A94" s="28" t="e">
        <f>+VLOOKUP($D94,'[11]Of Atención Ciud'!$A$7:$BD$16,A$11,0)</f>
        <v>#VALUE!</v>
      </c>
      <c r="B94" s="28" t="str">
        <f t="shared" si="2"/>
        <v>1</v>
      </c>
      <c r="C94" s="28" t="str">
        <f t="shared" si="3"/>
        <v>1</v>
      </c>
      <c r="D94" s="89" t="s">
        <v>108</v>
      </c>
      <c r="E94" s="29" t="str">
        <f>+VLOOKUP($D94,'[11]POA-2021'!$B$9:$E$252,2,0)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4" s="30" t="str">
        <f>+VLOOKUP($D94,'[11]POA-2021'!$B$9:$E$252,3,0)</f>
        <v>Estatus Sanitario</v>
      </c>
      <c r="G94" s="29" t="str">
        <f>+VLOOKUP($D94,'[11]POA-2021'!$B$9:$E$252,4,0)</f>
        <v>1 Fortalecer  la inspección, vigilancia y control de los productos competencia del Invima</v>
      </c>
      <c r="H94" s="38" t="str">
        <f>+VLOOKUP($D94,'[11]Of Atención Ciud'!$A$7:$BD$16,H$11,0)</f>
        <v xml:space="preserve">1 Fortalecimiento  de la inspección  vigilancia y control de los productos competencia del Invima </v>
      </c>
      <c r="I94" s="39" t="str">
        <f>+VLOOKUP($D94,'[11]Of Atención Ciud'!$A$7:$BD$16,I$11,0)</f>
        <v>Oficina de Atención al Ciudadano</v>
      </c>
      <c r="J94" s="39" t="str">
        <f>+VLOOKUP($D94,'[11]Of Atención Ciud'!$A$7:$BD$16,J$11,0)</f>
        <v xml:space="preserve">Entrenar a funcionarios Invima a nivel nacional  en referencia a la Cultura del Servicio Institucional </v>
      </c>
      <c r="K94" s="39" t="str">
        <f>+VLOOKUP($D94,'[11]Of Atención Ciud'!$A$7:$BD$16,K$11,0)</f>
        <v xml:space="preserve">Fortalecer la Cultura del Servicio Institucional de los funcionarios Invima, con el fin de establecer acuerdos de servicio que permitan mejorar la prestación de los mismos
</v>
      </c>
      <c r="L94" s="40">
        <f>+VLOOKUP($D94,'[11]Of Atención Ciud'!$A$7:$BD$16,L$11,0)</f>
        <v>10</v>
      </c>
      <c r="M94" s="41">
        <f>+VLOOKUP($D94,'[11]Of Atención Ciud'!$A$7:$BD$16,M$11,0)</f>
        <v>8</v>
      </c>
      <c r="N94" s="42">
        <f>+VLOOKUP($D94,'[11]Of Atención Ciud'!$A$7:$BD$16,N$11,0)</f>
        <v>0.8</v>
      </c>
      <c r="O94" s="36" t="str">
        <f>+VLOOKUP($D94,'[11]Of Atención Ciud'!$A$7:$BD$16,O$11,0)</f>
        <v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v>
      </c>
      <c r="P94" s="36" t="str">
        <f>+VLOOKUP($D94,'[11]Of Atención Ciud'!$A$7:$BD$16,P$11,0)</f>
        <v>1. Resultados Alcanzados a la fecha                                                                                                                                                                                                                                                                                                                                                                                     Se realizan dos (2) entrenamientos asi:                                                                                                                                                                                                                                                                                                                1°-  GTT: Occidente 1                                                                                                                                                                                                                                                                                                                                                             Tema: Sensibilización y fortalecimiento a la Cultura del servicio y la atención a usuarios internos y externos en los diferentes canales de atención institucional                                                                                                                                                                                                                                                                                                                                       Fecha: 09 de Abril de 2021                                                                                                                                                                                                                                                                                                                  Modalidad: Virtual                                                                                                                                                                                                                                                                                                                                   Paricipantes sensibilizados: 11 funcionarios                                                                                                                                                                                                                                                                                         2°- Oficina de Control Interno                                                                                                                                                                                                                                                                                                                                                            Tema:  Protocolos de Atención y servicio - Manual de Atención a ciudadanos, Oficina virtual                                                                                                                                                                                                                                                                                  Fecha: 21 de Abril de 2021                                                                                                                                                                                                                                                                                                                  Modalidad: Virtual                                                                                                                                                                                                                                                                                                                                   Paricipantes sensibilizados: Seis (6) funcionarios</v>
      </c>
      <c r="Q94" s="36" t="str">
        <f>+VLOOKUP($D94,'[11]Of Atención Ciud'!$A$7:$BD$16,Q$11,0)</f>
        <v>1. Resultados Alcanzados a la fecha
Se realizan tres (4) sensibiizaciones  asi: 
 - Grupo de trabajo Territorial GTT Eje Cafetero                                                                                                                                                                                                                                                                                                                                                            Tema: "Protocolos de servicio y atención a usuarios"                                                                                                                                                                                                                     
Fecha: 24 de septiembre de 2021                                                                                                                                                                                                                                                                                                                 Modalidad: Virtual                                                                                                                                                                                                                                                                                                                                   Paricipantes sensibilizados: Doce (12) funcionarios
 - Grupo de trabajo Territorial GTT Occidente 2                                                                                                                                                                                                                                                                                                        Tema: "Protocolos de servicio y atención a usuarios"                                                                                                                                                                                                                                         
Fecha: 27 de septiembre de 2021                                                                                                                                                                                                                                                                                                       Modalidad: Virtual
Paricipantes sensibilizados: Quince (15) funcionarios
 - Gestión documental grupo 1                                                                                                                                                                                                                                                                                                   Tema: Actualización de la caja de Herramientas de la Oficina Virtual -  Protocolos de servicio.                                                                                                                                                                                                                                      Fecha: 30 de septiembre de 2021                                                                                                                                                                                                                                                                                                       Modalidad: Virtual
Paricipantes sensibilizados: Tres (3) funcionarios 
- Oficina de Atención al Ciudadano OAC
Tema: "Fortalecimiento a la Cultura del Servicio - Protocolos de servicio y atención a usuarios"                                                                                                                                                                                                                                                                                                                                                                                                                                                                                                                                
Modalidad: Virtual
Paricipantes sensibilizados: Treinta y Ocho (38) funcionarios</v>
      </c>
      <c r="R94" s="45"/>
    </row>
    <row r="95" spans="1:18" ht="337.5" x14ac:dyDescent="0.2">
      <c r="A95" s="28" t="e">
        <f>+VLOOKUP($D95,'[11]Of Atención Ciud'!$A$7:$BD$16,A$11,0)</f>
        <v>#VALUE!</v>
      </c>
      <c r="B95" s="28" t="str">
        <f t="shared" si="2"/>
        <v>1</v>
      </c>
      <c r="C95" s="28" t="str">
        <f t="shared" si="3"/>
        <v>1</v>
      </c>
      <c r="D95" s="89" t="s">
        <v>109</v>
      </c>
      <c r="E95" s="29" t="str">
        <f>+VLOOKUP($D95,'[11]POA-2021'!$B$9:$E$252,2,0)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5" s="30" t="str">
        <f>+VLOOKUP($D95,'[11]POA-2021'!$B$9:$E$252,3,0)</f>
        <v>Estatus Sanitario</v>
      </c>
      <c r="G95" s="29" t="str">
        <f>+VLOOKUP($D95,'[11]POA-2021'!$B$9:$E$252,4,0)</f>
        <v>1 Fortalecer  la inspección, vigilancia y control de los productos competencia del Invima</v>
      </c>
      <c r="H95" s="38" t="str">
        <f>+VLOOKUP($D95,'[11]Of Atención Ciud'!$A$7:$BD$16,H$11,0)</f>
        <v xml:space="preserve">1 Fortalecimiento  de la inspección  vigilancia y control de los productos competencia del Invima </v>
      </c>
      <c r="I95" s="39" t="str">
        <f>+VLOOKUP($D95,'[11]Of Atención Ciud'!$A$7:$BD$16,I$11,0)</f>
        <v>Oficina de Atención al Ciudadano</v>
      </c>
      <c r="J95" s="39" t="str">
        <f>+VLOOKUP($D95,'[11]Of Atención Ciud'!$A$7:$BD$16,J$11,0)</f>
        <v>Fortalecer la prestación del servicio a nivel regional</v>
      </c>
      <c r="K95" s="39" t="str">
        <f>+VLOOKUP($D95,'[11]Of Atención Ciud'!$A$7:$BD$16,K$11,0)</f>
        <v xml:space="preserve">Fortalecer  la cultura de los ciudadanos usuarios del servicio institucional que presta el Invima,  con el fin de establecer acuerdos de servicio que permitan mejorar la prestación de estos. </v>
      </c>
      <c r="L95" s="40">
        <f>+VLOOKUP($D95,'[11]Of Atención Ciud'!$A$7:$BD$16,L$11,0)</f>
        <v>6</v>
      </c>
      <c r="M95" s="41">
        <f>+VLOOKUP($D95,'[11]Of Atención Ciud'!$A$7:$BD$16,M$11,0)</f>
        <v>5</v>
      </c>
      <c r="N95" s="42">
        <f>+VLOOKUP($D95,'[11]Of Atención Ciud'!$A$7:$BD$16,N$11,0)</f>
        <v>0.83333333333333337</v>
      </c>
      <c r="O95" s="36" t="str">
        <f>+VLOOKUP($D95,'[11]Of Atención Ciud'!$A$7:$BD$16,O$11,0)</f>
        <v>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v>
      </c>
      <c r="P95" s="36" t="str">
        <f>+VLOOKUP($D95,'[11]Of Atención Ciud'!$A$7:$BD$16,P$11,0)</f>
        <v>1. Resultados Alcanzados a la fecha.                                                                                                                                                                                                                                                                                                                             Se realizan dos (2) jornadas de orientación virtual personalizada a usuarios:                                                                                                                                                                                                                               1°- Una Jornada para usuarios con intenciones de trámite allegados a través de la oficina virtual y realizada en tres etapas asi:
* Abril: Orientación personalizada a tres (3) usuarios, para solicitudes de: Notificación sanitaria nueva (Productos de panadería - tortas), Notificación sanitaria nueva (Aliños - sasonadores). Modificación técnico -legal para Notificación Sanitaria (Productos de panadería - Panes/variedades).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 Junio:  Orientación personalizada a diez (10) usuarios, para solicitudes de: NSA nueva (Galletería), Modificación NSA (Café), Registro sanitario nuevo (Hielo), Dos (2) Permisos sanitarios nuevos (Pulpa de frutas),   Modificación Permiso sanitario (Salsas con tomáte), Modificación Registro sanitario (Hielo), Registro sanitario nuevo (Crema de leche), Trámite devolución de dinero para permiso sanitario, Respuesta a auto (Dispositivos médicos).                                                                                                                                                                                                                                                                                                                                                                                                                                                                                                                                                                                                                                                                                                                                                                                                                                  2°- Una Jornada de orientación completa sobre normatividad, requisitos y documentos para legalización de productos a usuarios emprendedores realizada en tres (3) etapas así:                                                                                                                                                                                                                                                                                                                                                                             *Abril: Orientación personalizada a dos (2) emprendedores para solicitudes de:  Notificación sanitaria nueva (Productos de panadería), Permiso sanitario nuevo suspendido (Arepas variedades).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(Edulcoantes -Stevia).                                                                                                                                                  *Junio:  Orientación personalizada a dos (2) emprendedores para solicitudes de: NSA nueva (Panes Artesanales), NSA nueva (Cafe variedades)</v>
      </c>
      <c r="Q95" s="36" t="str">
        <f>+VLOOKUP($D95,'[11]Of Atención Ciud'!$A$7:$BD$16,Q$11,0)</f>
        <v xml:space="preserve">
1. Resultados Alcanzados a la fecha
Durante el tercer trimestre se realiza una (1) jornada de orientación para 26 usuarios en total, dividida en dos sesiones así:
-Julio: 
*Sesion para 10 usuarios con intenciones de trámite e información para 3 usuarios aspirantes al beneficio de Ley de Emprendimiento
Septiembre:
*Sesion para 10 usuarios con intenciones de trámite, e información para 3 usuarios aspirantes al beneficio de Ley de Emprendimiento
</v>
      </c>
      <c r="R95" s="45"/>
    </row>
    <row r="96" spans="1:18" ht="247.5" x14ac:dyDescent="0.2">
      <c r="A96" s="28" t="e">
        <f>+VLOOKUP($D96,'[11]Of Atención Ciud'!$A$7:$BD$16,A$11,0)</f>
        <v>#VALUE!</v>
      </c>
      <c r="B96" s="28" t="str">
        <f t="shared" si="2"/>
        <v>4</v>
      </c>
      <c r="C96" s="28" t="str">
        <f t="shared" si="3"/>
        <v>5</v>
      </c>
      <c r="D96" s="89" t="s">
        <v>110</v>
      </c>
      <c r="E96" s="29" t="str">
        <f>+VLOOKUP($D96,'[11]POA-2021'!$B$9:$E$252,2,0)</f>
        <v>4 Contribuir a una Colombia legal y transparente mediante la implementación de acciones que mitiguen los efectos de la ilegalidad y la corrupción.</v>
      </c>
      <c r="F96" s="30" t="str">
        <f>+VLOOKUP($D96,'[11]POA-2021'!$B$9:$E$252,3,0)</f>
        <v>Transparencia</v>
      </c>
      <c r="G96" s="29" t="str">
        <f>+VLOOKUP($D96,'[11]POA-2021'!$B$9:$E$252,4,0)</f>
        <v xml:space="preserve">11 Implementar acciones de transparencia, participación ciudadana y rendición de cuentas para evitar la materialización de cualquier posible acto de corrupción </v>
      </c>
      <c r="H96" s="38" t="str">
        <f>+VLOOKUP($D96,'[11]Of Atención Ciud'!$A$7:$BD$16,H$11,0)</f>
        <v>5 Gestión de la transparencia, participación ciudadana, rendición de cuentas y lucha contra la ilegalidad</v>
      </c>
      <c r="I96" s="39" t="str">
        <f>+VLOOKUP($D96,'[11]Of Atención Ciud'!$A$7:$BD$16,I$11,0)</f>
        <v>Oficina de Atención al Ciudadano</v>
      </c>
      <c r="J96" s="39" t="str">
        <f>+VLOOKUP($D96,'[11]Of Atención Ciud'!$A$7:$BD$16,J$11,0)</f>
        <v>Ejecutar el componente "Mecanismos para mejorar la atención al ciudadano" del Plan anticorrupción y atención al ciudadano</v>
      </c>
      <c r="K96" s="39" t="str">
        <f>+VLOOKUP($D96,'[11]Of Atención Ciud'!$A$7:$BD$16,K$11,0)</f>
        <v xml:space="preserve">Realizar las acciones del componente "Mecanismos para mejorar la atención al ciudadano" del Plan anticorrupción y de atención al ciudadano, que permitan fortacer la Institución </v>
      </c>
      <c r="L96" s="40">
        <f>+VLOOKUP($D96,'[11]Of Atención Ciud'!$A$7:$BD$16,L$11,0)</f>
        <v>8</v>
      </c>
      <c r="M96" s="41">
        <f>+VLOOKUP($D96,'[11]Of Atención Ciud'!$A$7:$BD$16,M$11,0)</f>
        <v>8</v>
      </c>
      <c r="N96" s="42">
        <f>+VLOOKUP($D96,'[11]Of Atención Ciud'!$A$7:$BD$16,N$11,0)</f>
        <v>1</v>
      </c>
      <c r="O96" s="36" t="str">
        <f>+VLOOKUP($D96,'[11]Of Atención Ciud'!$A$7:$BD$16,O$11,0)</f>
        <v>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v>
      </c>
      <c r="P96" s="36" t="str">
        <f>+VLOOKUP($D96,'[11]Of Atención Ciud'!$A$7:$BD$16,P$11,0)</f>
        <v>1. Resultados Alcanzados a la fecha.                                                                                                                                                                                                                                                                                                           En el segundo trimestre del año se realizan tres (3) jornadas así:                                                                                                                                                                                                                                                               1°- En fecha 15 de abril de 2021 se realiza una jornada de acompañamiento técnico a emprendedores de  diferentes regiones del país, en el evento denominado Macrorrueda Américas liderada por Procolombia  con siete (7) sesiones virtuales de orientación técnica personalizada, asesoría y acompañamiento en línea a productores de alimentos, cosméticos y productos de aseo e higiene para el hogar.
Asistentes sensibilizados: Siete (7)
 2°- En fecha 15 de Abril de 2021, se realiza una jornada de acompañamiento técnico mediante conferencia virtual, dirigida a emprendedores y población joven de diferentes regiones del país en el evento denominado Ecosistema del Emprendimiento - Emprendelab, liderado por la Universidad Autónoma del Cauca; enfocada  a la asesoría integral sobre los requisitos para la legalización de los productos de consumo humano, la importancia del registro sanitario, equisitos y  normatividad asociada a los trámites de registros sanitarios ante el Invima.
Asistentes sensibilizados: Ciento quince (115).
3°-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a través del convenio con la Gobernación del Valle. Jornada realizada los días 21 de Mayo y 2 de junio de 2021, realizando socialzación adicional sobre los aspectos básicos de la Ley de Emprendimiento a través de la herramienta Microsof-Teams.
Asistentes sensibilizados: 415</v>
      </c>
      <c r="Q96" s="36" t="str">
        <f>+VLOOKUP($D96,'[11]Of Atención Ciud'!$A$7:$BD$16,Q$11,0)</f>
        <v>1. Resultados Alcanzados a la fecha.                                                                                                                                                                                                                                                                                                           En el tercer trimestre del año se realizan tres (3) jornadas así:                                                                                                                                                                                                                                                               1°- En fechas 9 y 10 de septiembre de 2021 se realiza una jornada de acompañamiento técnico a ciudadanos, emprendedores y asistentes de la región de norte de santander en el evento denominado "Feria Acércate" de Sardinata - Norte de Santander, liderada por el DAFP con sesiones presenciales de orientación técnica, asesoría y acompañamiento técnico para  productos alimenticios.
Asistentes sensibilizados: 23
2°- Acompañamiento técnico a emprendedores de la región del Valle del Cauca productores de alimentos , para brindar orientación general sobre la normatividad, requisitos, revisión de formularios y documentación para radicar solicitudes de Permiso o Notificación Sanitaria de alimentos a través del convenio con la Gobernación del Valle. Jornada realizada los días 27  y 28 de septiembre de 2021, realizando socialización adicional sobre los aspectos básicos de la Ley de Emprendimiento a través de la herramienta Microsof-Teams.
Asistentes sensibilizados: 61
 3°- En fecha 30 de septiembre de 2021, se realiza una jornada de acompañamiento técnico mediante conferencia virtual a través de la plataforma zoom, dirigida a emprendedores de diferentes regiones del país en el evento denominado "Taller emprendedores - Jueves de Oficina de Gobierno", liderado por la iNNpulsa Colombia; enfocada  a la asesoría integral sobre los requisitos para la legalización de alimentos, la importancia del registro sanitario, requisitos y  normatividad asociada a los trámites de registros sanitarios ante el Invima.
Entrada libre</v>
      </c>
      <c r="R96" s="45"/>
    </row>
    <row r="97" spans="1:18" ht="202.5" x14ac:dyDescent="0.2">
      <c r="A97" s="28" t="e">
        <f>+VLOOKUP($D97,'[11]Of Atención Ciud'!$A$7:$BD$16,A$11,0)</f>
        <v>#VALUE!</v>
      </c>
      <c r="B97" s="28" t="str">
        <f t="shared" si="2"/>
        <v>4</v>
      </c>
      <c r="C97" s="28" t="str">
        <f t="shared" si="3"/>
        <v>5</v>
      </c>
      <c r="D97" s="89" t="s">
        <v>111</v>
      </c>
      <c r="E97" s="29" t="str">
        <f>+VLOOKUP($D97,'[11]POA-2021'!$B$9:$E$252,2,0)</f>
        <v>4 Contribuir a una Colombia legal y transparente mediante la implementación de acciones que mitiguen los efectos de la ilegalidad y la corrupción.</v>
      </c>
      <c r="F97" s="30" t="str">
        <f>+VLOOKUP($D97,'[11]POA-2021'!$B$9:$E$252,3,0)</f>
        <v>Transparencia</v>
      </c>
      <c r="G97" s="29" t="str">
        <f>+VLOOKUP($D97,'[11]POA-2021'!$B$9:$E$252,4,0)</f>
        <v xml:space="preserve">11 Implementar acciones de transparencia, participación ciudadana y rendición de cuentas para evitar la materialización de cualquier posible acto de corrupción </v>
      </c>
      <c r="H97" s="38" t="str">
        <f>+VLOOKUP($D97,'[11]Of Atención Ciud'!$A$7:$BD$16,H$11,0)</f>
        <v>5 Gestión de la transparencia, participación ciudadana, rendición de cuentas y lucha contra la ilegalidad</v>
      </c>
      <c r="I97" s="39" t="str">
        <f>+VLOOKUP($D97,'[11]Of Atención Ciud'!$A$7:$BD$16,I$11,0)</f>
        <v>Oficina de Atención al Ciudadano</v>
      </c>
      <c r="J97" s="39" t="str">
        <f>+VLOOKUP($D97,'[11]Of Atención Ciud'!$A$7:$BD$16,J$11,0)</f>
        <v>Identificar y ejecutar las actividades de participación ciudadana de acuerdo a la metodologia institucional - Lineamientos de documentación de participación ciudadana y Rendición de cuentas</v>
      </c>
      <c r="K97" s="39" t="str">
        <f>+VLOOKUP($D97,'[11]Of Atención Ciud'!$A$7:$BD$16,K$11,0)</f>
        <v xml:space="preserve">Realizar las acciones de participación ciudadana de acuerdo con la metodología institucional </v>
      </c>
      <c r="L97" s="40">
        <f>+VLOOKUP($D97,'[11]Of Atención Ciud'!$A$7:$BD$16,L$11,0)</f>
        <v>2</v>
      </c>
      <c r="M97" s="41">
        <f>+VLOOKUP($D97,'[11]Of Atención Ciud'!$A$7:$BD$16,M$11,0)</f>
        <v>2</v>
      </c>
      <c r="N97" s="42">
        <f>+VLOOKUP($D97,'[11]Of Atención Ciud'!$A$7:$BD$16,N$11,0)</f>
        <v>1</v>
      </c>
      <c r="O97" s="36" t="str">
        <f>+VLOOKUP($D97,'[11]Of Atención Ciud'!$A$7:$BD$16,O$11,0)</f>
        <v>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v>
      </c>
      <c r="P97" s="36" t="str">
        <f>+VLOOKUP($D97,'[11]Of Atención Ciud'!$A$7:$BD$16,P$11,0)</f>
        <v>1. Resultados Alcanzados a la fecha:
1°- En fecha 15 de abril de 2021 se realiza una conferencia sobre Educación sanitaria dirigida a emprendedores, productores y  población universitaria, mediante la participación del Invima en el evento liderado por la Universidad Autónoma del Cauca, denominado Emprendelab; enfocada a la sensibilización sobre la labor del Invima, su misionalidad e importancia en la protección y promoción de la salud de la población, la gestión y labor de IVC en temas relacionados con los productos de uso y consumo humano y las acciones de prevención y autocuidado.
Asistentes sensibilizados: 115
2°- La Red Nacional de Protección al Consumidor - RNPC, confirma la agenda para la participación del Invima en 1 campaña de Educación Sanitaria.                                                                                     Se lleva a cabo una (1) conferencia virtual sobre el Invima, su misionalidad, importancia de la labor del invima, educación sanitaria y acciones de prevención en temas de productos de consumo humano; dirigidas a Consumidores, Casas nacionales de consumidores y Red Nacional de Protección al Consumidor - RNPC a nivel nacional. Todos ellos pertenecientes a la Super intendencia de Comercio. 
Fecha: 26 de Mayo de 2021
Asistentes sensibilizados: 110</v>
      </c>
      <c r="Q97" s="36" t="str">
        <f>+VLOOKUP($D97,'[11]Of Atención Ciud'!$A$7:$BD$16,Q$11,0)</f>
        <v>El día 28 de septiembre de 2021, se realiza de forma virtual la Audiencia pública de Rendición de Cuentas del Invima vigenica 2020; adicionalmente, atendiendo la invitación del DAFP, el Invima participa en la Feria Acércate en Sandinata - Norte de santander, para Socializar a los ciudadanos y grupos de valor asistentes, la misionalidad del Invima, los trámites y servicios del Instituto y la importancia del fomento y fortalecimiento a la Educación Sanitaria.</v>
      </c>
      <c r="R97" s="45"/>
    </row>
    <row r="98" spans="1:18" ht="78.75" x14ac:dyDescent="0.2">
      <c r="A98" s="28" t="e">
        <f>+VLOOKUP($D98,'[11]Of Atención Ciud'!$A$7:$BD$16,A$11,0)</f>
        <v>#VALUE!</v>
      </c>
      <c r="B98" s="28" t="str">
        <f t="shared" si="2"/>
        <v>2</v>
      </c>
      <c r="C98" s="28" t="str">
        <f t="shared" si="3"/>
        <v>3</v>
      </c>
      <c r="D98" s="89" t="s">
        <v>112</v>
      </c>
      <c r="E98" s="29" t="str">
        <f>+VLOOKUP($D98,'[11]POA-2021'!$B$9:$E$252,2,0)</f>
        <v xml:space="preserve">2 Prestar servicios con estándares de calidad para afianzar la confianza de la población </v>
      </c>
      <c r="F98" s="30" t="str">
        <f>+VLOOKUP($D98,'[11]POA-2021'!$B$9:$E$252,3,0)</f>
        <v>Eficiencia</v>
      </c>
      <c r="G98" s="29" t="str">
        <f>+VLOOKUP($D98,'[11]POA-2021'!$B$9:$E$252,4,0)</f>
        <v>8 Fortalecer la gestión de los procesos administrativos y de apoyo de la Entidad</v>
      </c>
      <c r="H98" s="38" t="str">
        <f>+VLOOKUP($D98,'[11]Of Atención Ciud'!$A$7:$BD$16,H$11,0)</f>
        <v xml:space="preserve">3 Fortalecimiento institucional de la gestión administrativa y de apoyo del Invima </v>
      </c>
      <c r="I98" s="39" t="str">
        <f>+VLOOKUP($D98,'[11]Of Atención Ciud'!$A$7:$BD$16,I$11,0)</f>
        <v>Oficina de Atención al Ciudadano</v>
      </c>
      <c r="J98" s="39" t="str">
        <f>+VLOOKUP($D98,'[11]Of Atención Ciud'!$A$7:$BD$16,J$11,0)</f>
        <v>Ejecutar el 95%  de los recursos del presupuesto de invesión apropiado para la vigencia</v>
      </c>
      <c r="K98" s="39" t="str">
        <f>+VLOOKUP($D98,'[11]Of Atención Ciud'!$A$7:$BD$16,K$11,0)</f>
        <v>Cumplir con la ejecución del presupuesto de inversión apropiado a la dependencia de acuerdo a los lineamientos establecidos por la Oficina Asesora de Planeación</v>
      </c>
      <c r="L98" s="46">
        <f>+VLOOKUP($D98,'[11]Of Atención Ciud'!$A$7:$BD$16,L$11,0)</f>
        <v>105766666.67</v>
      </c>
      <c r="M98" s="46">
        <f>+VLOOKUP($D98,'[11]Of Atención Ciud'!$A$7:$BD$16,M$11,0)</f>
        <v>70000000</v>
      </c>
      <c r="N98" s="42">
        <f>+VLOOKUP($D98,'[11]Of Atención Ciud'!$A$7:$BD$16,N$11,0)</f>
        <v>0.66183422626341526</v>
      </c>
      <c r="O98" s="36" t="str">
        <f>+VLOOKUP($D98,'[11]Of Atención Ciud'!$A$7:$BD$16,O$11,0)</f>
        <v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v>
      </c>
      <c r="P98" s="36" t="str">
        <f>+VLOOKUP($D98,'[11]Of Atención Ciud'!$A$7:$BD$16,P$11,0)</f>
        <v>1. Resultados Alcanzados a la fecha: Para el segundo trimestre del año 2021, se han ejecutado $30.000.000 del presupuesto asignado, lo que equivale al 28.36% de avance. Estos recursos fueron destinados para el pago de honorarios de  la contratación decuatro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$40.000.000 lo que equivale al 37.82% del presupuesto asignado del año 2021.</v>
      </c>
      <c r="Q98" s="36" t="str">
        <f>+VLOOKUP($D98,'[11]Of Atención Ciud'!$A$7:$BD$16,Q$11,0)</f>
        <v>1-Resultados Alcanzados a la fecha: Para el tercer trimestre del año se han ejecutado $30.000.000 del presupuesto asignado lo que equivale al 28.36% de avance. Estos recursos fueron destinados para el pago de honorarios de  la contratación de 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$70.000.000 lo que equivale al 66.18% del presupuesto asignado del año 2021</v>
      </c>
      <c r="R98" s="45"/>
    </row>
    <row r="99" spans="1:18" ht="213.75" x14ac:dyDescent="0.2">
      <c r="A99" s="52" t="e">
        <f>+VLOOKUP($D99,'[11]Of Atención Ciud'!$A$7:$BD$16,A$11,0)</f>
        <v>#VALUE!</v>
      </c>
      <c r="B99" s="28" t="str">
        <f>+MID(E99,1,1)</f>
        <v>1</v>
      </c>
      <c r="C99" s="28" t="str">
        <f>+MID(H99,1,1)</f>
        <v>1</v>
      </c>
      <c r="D99" s="90" t="s">
        <v>267</v>
      </c>
      <c r="E99" s="29" t="str">
        <f>+VLOOKUP($D99,'[11]POA-2021'!$B$9:$E$252,2,0)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9" s="30" t="str">
        <f>+VLOOKUP($D99,'[11]POA-2021'!$B$9:$E$252,3,0)</f>
        <v>Estatus Sanitario</v>
      </c>
      <c r="G99" s="29" t="str">
        <f>+VLOOKUP($D99,'[11]POA-2021'!$B$9:$E$252,4,0)</f>
        <v>1 Fortalecer  la inspección, vigilancia y control de los productos competencia del Invima</v>
      </c>
      <c r="H99" s="38" t="str">
        <f>+VLOOKUP($D99,'[11]Of Atención Ciud'!$A$7:$BD$16,H$11,0)</f>
        <v xml:space="preserve">1 Fortalecimiento  de la inspección  vigilancia y control de los productos competencia del Invima </v>
      </c>
      <c r="I99" s="39" t="str">
        <f>+VLOOKUP($D99,'[11]Of Atención Ciud'!$A$7:$BD$16,I$11,0)</f>
        <v>Oficina de Atención al Ciudadano</v>
      </c>
      <c r="J99" s="39" t="str">
        <f>+VLOOKUP($D99,'[11]Of Atención Ciud'!$A$7:$BD$16,J$11,0)</f>
        <v>Realizar la  radicación de  trámites de registro sanitario-NS-NSO en el marco de la “Desconcentración de Tramites”</v>
      </c>
      <c r="K99" s="39" t="str">
        <f>+VLOOKUP($D99,'[11]Of Atención Ciud'!$A$7:$BD$16,K$11,0)</f>
        <v>Gestionar tecnicamente la radicación de solicitudes de expedición de Registros Sanitarios-NS-NSO a los productos de competencia del Invima en el marco de la “Desconcentración de Tramites”</v>
      </c>
      <c r="L99" s="40">
        <f>+VLOOKUP($D99,'[11]Of Atención Ciud'!$A$7:$BD$16,L$11,0)</f>
        <v>1296</v>
      </c>
      <c r="M99" s="41">
        <f>+VLOOKUP($D99,'[11]Of Atención Ciud'!$A$7:$BD$16,M$11,0)</f>
        <v>7337</v>
      </c>
      <c r="N99" s="42">
        <f>+VLOOKUP($D99,'[11]Of Atención Ciud'!$A$7:$BD$16,N$11,0)</f>
        <v>1</v>
      </c>
      <c r="O99" s="36" t="str">
        <f>+VLOOKUP($D99,'[11]Of Atención Ciud'!$A$7:$BD$16,O$11,0)</f>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
      <c r="P99" s="36" t="str">
        <f>+VLOOKUP($D99,'[11]Of Atención Ciud'!$A$7:$BD$16,P$11,0)</f>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abril  el comportamiento de las radicaciones fue el siguiente: Se realizaron 996 radicaciones, de las cuales 754 corresponden a  Cosméticos, Aseo y Plaguicidas, 112  correspondientes a  Alimentos y Bebidas  y 130 correspondientes a  Medicamentos,  y productos biológicos.                                                                                                                                                                                                                                                                    * En el mes de mayo se realizaron 1.089 radicaciones de las cuales 742 corresponden a  Cosméticos, Aseo, limpieza y  Plaguicidas, 161  a Alimentos y Bebidas, 186  a Medicamentos y Productos Biológicos.
* En el mes de junio se realizaron 1.222 radicaciones de las cuales  717 corresponden a  Cosméticos Aseo, limpieza  y Plaguicidas, 284 a Alimentos y Bebidas y  221  a Medicamentos y Productos Biológicos.
Durante el segundo trimestre del año 2021 se realizaron 3.307 radicaciones en total asociadas a productos de: Alimentos y bebidas, cosméticos, aseo y plaguicidas, medicamentos y productos biológicos.</v>
      </c>
      <c r="Q99" s="36" t="str">
        <f>+VLOOKUP($D99,'[11]Of Atención Ciud'!$A$7:$BD$16,Q$11,0)</f>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julio el comportamiento de las radicaciones fue el siguiente: Se realizaron 847 radicaciones, de las cuales 637 corresponden a  Cosméticos, Aseo y Plaguicidas, 147  correspondientes a  Alimentos y Bebidas  y 54 correspondientes a  Medicamentos,  y productos biológicos, 9 correspondientes a Dispositivos Médicos.                                                                                                                                                                                                                                                                 * En el mes de agosto se realizaron 861 radicaciones de las cuales 860 corresponden a  Cosméticos, Aseo, limpieza y  Plaguicidas, 1 a Medicamentos y Productos Biológicos.
* En el mes de septiembre se realizaron 1.138 radicaciones de las cuales  970 corresponden a  Cosméticos Aseo, limpieza  y Plaguicidas, 111 a Alimentos y Bebidas y  57 a Medicamentos y Productos Biológicos.
Durante el tercer trimestre del año 2021 se realizaron 2.846 radicaciones en total asociadas a productos de: Alimentos y bebidas, cosméticos, aseo y plaguicidas, medicamentos y productos biológicos, dispositivos medicos.</v>
      </c>
      <c r="R99" s="45"/>
    </row>
    <row r="100" spans="1:18" ht="180" x14ac:dyDescent="0.2">
      <c r="A100" s="28" t="e">
        <f>+VLOOKUP($D100,'[11]Of Asuntos Intern'!$A$7:$BD$20,A$11,0)</f>
        <v>#VALUE!</v>
      </c>
      <c r="B100" s="28" t="str">
        <f t="shared" si="2"/>
        <v>1</v>
      </c>
      <c r="C100" s="28" t="str">
        <f t="shared" si="3"/>
        <v>1</v>
      </c>
      <c r="D100" s="89" t="s">
        <v>113</v>
      </c>
      <c r="E100" s="29" t="str">
        <f>+VLOOKUP($D100,'[11]POA-2021'!$B$9:$E$252,2,0)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0" s="30" t="str">
        <f>+VLOOKUP($D100,'[11]POA-2021'!$B$9:$E$252,3,0)</f>
        <v>Estatus Sanitario</v>
      </c>
      <c r="G100" s="29" t="str">
        <f>+VLOOKUP($D100,'[11]POA-2021'!$B$9:$E$252,4,0)</f>
        <v>2 Establecer acciones orientadas a la diplomacia sanitaria y al fortalecimiento de capacidades institucionales a traves de la gestión de la cooperación internacional</v>
      </c>
      <c r="H100" s="38" t="str">
        <f>+VLOOKUP($D100,'[11]Of Asuntos Intern'!$A$7:$BD$20,H$11,0)</f>
        <v xml:space="preserve">1 Fortalecimiento  de la inspección  vigilancia y control de los productos competencia del Invima </v>
      </c>
      <c r="I100" s="39" t="str">
        <f>+VLOOKUP($D100,'[11]Of Asuntos Intern'!$A$7:$BD$20,I$11,0)</f>
        <v>Oficina de Asuntos Internacionales</v>
      </c>
      <c r="J100" s="39" t="str">
        <f>+VLOOKUP($D100,'[11]Of Asuntos Intern'!$A$7:$BD$20,J$11,0)</f>
        <v>Realizar acciones de coperacion internacional mediante la participacion en Intercambios Técnicos y Cientificos -ITCS</v>
      </c>
      <c r="K100" s="39" t="str">
        <f>+VLOOKUP($D100,'[11]Of Asuntos Intern'!$A$7:$BD$20,K$11,0)</f>
        <v>Fortalecer capacidades técnicas y cientificas a través de acciones de cooperación internacional.</v>
      </c>
      <c r="L100" s="40">
        <f>+VLOOKUP($D100,'[11]Of Asuntos Intern'!$A$7:$BD$20,L$11,0)</f>
        <v>6</v>
      </c>
      <c r="M100" s="41">
        <f>+VLOOKUP($D100,'[11]Of Asuntos Intern'!$A$7:$BD$20,M$11,0)</f>
        <v>3</v>
      </c>
      <c r="N100" s="42">
        <f>+VLOOKUP($D100,'[11]Of Asuntos Intern'!$A$7:$BD$20,N$11,0)</f>
        <v>0.5</v>
      </c>
      <c r="O100" s="36" t="str">
        <f>+VLOOKUP($D100,'[11]Of Asuntos Intern'!$A$7:$BD$20,O$11,0)</f>
        <v>1. Resultados Alcanzados a la fecha
1. Invima participó en el curso Online Medicamentos biológicos, radiofármacos y terapias avanzadas”, a celebrarse en la plataforma Aula Virtual Interconecta, del 8 al 26 de marzo de 2021. Organizado por la Agencia de Medicamentos y productos sanitarios (AEMPS) y la Agencia de Cooperación Española.  2 funcionario de la Direccion de Medicamentos fueron beneficiados. 
2. Inconvenientes presentados
N/A
3. Acciones de Mejora si aplican</v>
      </c>
      <c r="P100" s="36" t="str">
        <f>+VLOOKUP($D100,'[11]Of Asuntos Intern'!$A$7:$BD$20,P$11,0)</f>
        <v>1. Resultados Alcanzados a la fecha
JUNIO
I. Invima participa en el curso de "Medicamentos Falsificados y Fraudulentos: Experiencia de Medicamentos ilícitos contra Covid-19 y consolidación del sistema FALFRA y Observatorio Iberoamericano" Organizado por la Agencia de Medicamentos y productos sanitarios (AEMPS) y la Agencia de Cooperación Española; que tuvo lugar del 14 al 25 de junio de 2021 en modalidad virtual. Se beneficiaron dos funcionarios 1 de Secretaría General GURI y 1 de la Dirección de Mediamentos y Productos Biológicos.
2. Inconvenientes presentados
Los ITC se van realizar de manera virtual, en ese sentido se requiere liberar presupuesto y cambio de meta asociados a los ITC presenciales.
3. Acciones de Mejora si aplican
Se envio control de cambios a la OAP el  2 de julio para  liberar recursos y cambiar la meta del indicador.</v>
      </c>
      <c r="Q100" s="36" t="str">
        <f>+VLOOKUP($D100,'[11]Of Asuntos Intern'!$A$7:$BD$20,Q$11,0)</f>
        <v>1. Resultados Alcanzados a la fecha
AGOSTO
I.Se culmino la participaciòn de los funcionarios de la Oficina de Asuntos Internacionales en el ITC de cooperación internacional de la APC- Colombia, en dicho curso se afianzaron conocimientos y normatividad vigente de la cooperaciòn internacional.
2. Inconvenientes presentados
N/A
3. Acciones de Mejora si aplican
N/A</v>
      </c>
      <c r="R100" s="45"/>
    </row>
    <row r="101" spans="1:18" ht="123.75" x14ac:dyDescent="0.2">
      <c r="A101" s="28" t="e">
        <f>+VLOOKUP($D101,'[11]Of Asuntos Intern'!$A$7:$BD$20,A$11,0)</f>
        <v>#VALUE!</v>
      </c>
      <c r="B101" s="28" t="str">
        <f t="shared" si="2"/>
        <v>1</v>
      </c>
      <c r="C101" s="28" t="str">
        <f t="shared" si="3"/>
        <v>1</v>
      </c>
      <c r="D101" s="89" t="s">
        <v>114</v>
      </c>
      <c r="E101" s="29" t="str">
        <f>+VLOOKUP($D101,'[11]POA-2021'!$B$9:$E$252,2,0)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1" s="30" t="str">
        <f>+VLOOKUP($D101,'[11]POA-2021'!$B$9:$E$252,3,0)</f>
        <v>Estatus Sanitario</v>
      </c>
      <c r="G101" s="29" t="str">
        <f>+VLOOKUP($D101,'[11]POA-2021'!$B$9:$E$252,4,0)</f>
        <v>2 Establecer acciones orientadas a la diplomacia sanitaria y al fortalecimiento de capacidades institucionales a traves de la gestión de la cooperación internacional</v>
      </c>
      <c r="H101" s="38" t="str">
        <f>+VLOOKUP($D101,'[11]Of Asuntos Intern'!$A$7:$BD$20,H$11,0)</f>
        <v xml:space="preserve">1 Fortalecimiento  de la inspección  vigilancia y control de los productos competencia del Invima </v>
      </c>
      <c r="I101" s="39" t="str">
        <f>+VLOOKUP($D101,'[11]Of Asuntos Intern'!$A$7:$BD$20,I$11,0)</f>
        <v>Oficina de Asuntos Internacionales</v>
      </c>
      <c r="J101" s="39" t="str">
        <f>+VLOOKUP($D101,'[11]Of Asuntos Intern'!$A$7:$BD$20,J$11,0)</f>
        <v xml:space="preserve">Gestión de cooperación con autoridades homólogas y organismos internacionales priorizados. </v>
      </c>
      <c r="K101" s="39" t="str">
        <f>+VLOOKUP($D101,'[11]Of Asuntos Intern'!$A$7:$BD$20,K$11,0)</f>
        <v xml:space="preserve">Impactar el fortalecimiento y el reconocimiento del instituto </v>
      </c>
      <c r="L101" s="40">
        <f>+VLOOKUP($D101,'[11]Of Asuntos Intern'!$A$7:$BD$20,L$11,0)</f>
        <v>20</v>
      </c>
      <c r="M101" s="41">
        <f>+VLOOKUP($D101,'[11]Of Asuntos Intern'!$A$7:$BD$20,M$11,0)</f>
        <v>0</v>
      </c>
      <c r="N101" s="42">
        <f>+VLOOKUP($D101,'[11]Of Asuntos Intern'!$A$7:$BD$20,N$11,0)</f>
        <v>0</v>
      </c>
      <c r="O101" s="36" t="str">
        <f>+VLOOKUP($D101,'[11]Of Asuntos Intern'!$A$7:$BD$20,O$11,0)</f>
        <v>1. Resultados Alcanzados a la fecha
2. Inconvenientes presentados
3. Acciones de Mejora si aplican</v>
      </c>
      <c r="P101" s="36" t="str">
        <f>+VLOOKUP($D101,'[11]Of Asuntos Intern'!$A$7:$BD$20,P$11,0)</f>
        <v>1. Resultados Alcanzados a la fecha
Indicador de reporte anual, no obstante se identificaron posibles cambios en la forma de desarrollar la actividad.
2.Inconvenientes presentados
Debido a la pandemia  se ha privilegiado la cooperación de manera virtual, en ese sentido se requiere liberar presupuesto y cambio de meta asociado a estas actividades.
3. Acciones de Mejora si aplican
Se envio control de cambios a la OAP el  2 de julio para  liberar recursos y cambiar  la meta del indicador.</v>
      </c>
      <c r="Q101" s="36" t="str">
        <f>+VLOOKUP($D101,'[11]Of Asuntos Intern'!$A$7:$BD$20,Q$11,0)</f>
        <v>1. Resultados Alcanzados a la fecha
2. Inconvenientes presentados
3. Acciones de Mejora si aplican</v>
      </c>
      <c r="R101" s="45"/>
    </row>
    <row r="102" spans="1:18" ht="348.75" x14ac:dyDescent="0.2">
      <c r="A102" s="28" t="e">
        <f>+VLOOKUP($D102,'[11]Of Asuntos Intern'!$A$7:$BD$20,A$11,0)</f>
        <v>#VALUE!</v>
      </c>
      <c r="B102" s="28" t="str">
        <f t="shared" si="2"/>
        <v>1</v>
      </c>
      <c r="C102" s="28" t="str">
        <f t="shared" si="3"/>
        <v>1</v>
      </c>
      <c r="D102" s="89" t="s">
        <v>115</v>
      </c>
      <c r="E102" s="29" t="str">
        <f>+VLOOKUP($D102,'[11]POA-2021'!$B$9:$E$252,2,0)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2" s="30" t="str">
        <f>+VLOOKUP($D102,'[11]POA-2021'!$B$9:$E$252,3,0)</f>
        <v>Estatus Sanitario</v>
      </c>
      <c r="G102" s="29" t="str">
        <f>+VLOOKUP($D102,'[11]POA-2021'!$B$9:$E$252,4,0)</f>
        <v>2 Establecer acciones orientadas a la diplomacia sanitaria y al fortalecimiento de capacidades institucionales a traves de la gestión de la cooperación internacional</v>
      </c>
      <c r="H102" s="38" t="str">
        <f>+VLOOKUP($D102,'[11]Of Asuntos Intern'!$A$7:$BD$20,H$11,0)</f>
        <v xml:space="preserve">1 Fortalecimiento  de la inspección  vigilancia y control de los productos competencia del Invima </v>
      </c>
      <c r="I102" s="39" t="str">
        <f>+VLOOKUP($D102,'[11]Of Asuntos Intern'!$A$7:$BD$20,I$11,0)</f>
        <v>Oficina de Asuntos Internacionales</v>
      </c>
      <c r="J102" s="39" t="str">
        <f>+VLOOKUP($D102,'[11]Of Asuntos Intern'!$A$7:$BD$20,J$11,0)</f>
        <v>Participación en escenarios de carácter internacional que impacten en el reconocimiento del Instituto.</v>
      </c>
      <c r="K102" s="39" t="str">
        <f>+VLOOKUP($D102,'[11]Of Asuntos Intern'!$A$7:$BD$20,K$11,0)</f>
        <v xml:space="preserve">Fortalecer el reconocimiento del instituto a nivel internacional </v>
      </c>
      <c r="L102" s="40">
        <f>+VLOOKUP($D102,'[11]Of Asuntos Intern'!$A$7:$BD$20,L$11,0)</f>
        <v>12</v>
      </c>
      <c r="M102" s="41">
        <f>+VLOOKUP($D102,'[11]Of Asuntos Intern'!$A$7:$BD$20,M$11,0)</f>
        <v>7</v>
      </c>
      <c r="N102" s="42">
        <f>+VLOOKUP($D102,'[11]Of Asuntos Intern'!$A$7:$BD$20,N$11,0)</f>
        <v>0.58333333333333337</v>
      </c>
      <c r="O102" s="36" t="str">
        <f>+VLOOKUP($D102,'[11]Of Asuntos Intern'!$A$7:$BD$20,O$11,0)</f>
        <v>1. Resultados Alcanzados a la fecha
Para este primer trimestre de reporte no se presentaron avances 
2. Inconvenientes presentados
3. Acciones de Mejora si aplican</v>
      </c>
      <c r="P102" s="36" t="str">
        <f>+VLOOKUP($D102,'[11]Of Asuntos Intern'!$A$7:$BD$20,P$11,0)</f>
        <v>1. Resultados Alcanzados a la fecha
ABRIL
I. Participación del Invima en la Reunión Plenaria de ICMRA, que tuvo lugar el 28 de abril de 2021 en modalida virtual, lo representó un funcionario de la Oficina de Asuntos Internacionales.
II. El día 29 de abril, Invima participa como invitado oyente en el Panel Virtual sobre “Publicidad de Suplementos Alimenticios: Una Perspectiva Nutricional y de Protección al Consumidor”  organizada por Alianza Latinoamericana de Nutrición Responsable - ALANUR, a la que fueron designados funcionarios de las direcciones de Medicamentos y Responsabilidad Sanitaria. 
JUNIO
III. Invima participó en la sesión de la Asamblea de ICH que tuvo lugar el 2 y 3 de junio en modalidad virtual, participó Yenny Suarez de la Dirección de Medicamentos y Productos Biológicos. 
IV. Invima participó el 10 de junio de manera virtual en la Segunda Reunión del Capítulo Regional de América Latina de la Convención de USP.                                                               V. Invima participo en la 15 Reunion Anual de ICCR que tuvo lugar del 21 al 24 de junio en l modalidad virtual con la participacion de Ligia Lorena Rodriguez de la Direccion de Cosmeticos.
VI. Invima participó de la reunión de Autoridades Reguladoras Nacionales de Referencia Regional ARNr, que tuvo lugar el 30 de junio y donde se presentaron las consideraciones frente al informe de capacidades reguladoras de la región y las buenas expericias frente a las medidas implementadas para tender la pandemia. Así mismo, la OPS presento la actualización del estado de la GBT.
2. Inconvenientes presentados
Las representaciones se han realizado de manera virtual, en ese sentido se requiere liberar presupuesto asociado a estas actividades.
3. Acciones de Mejora si aplican
Se envio control de cambios a OAP el  2 de julio para  liberar recursos y cambiar la forma de ejecuciòn de la meta</v>
      </c>
      <c r="Q102" s="36" t="str">
        <f>+VLOOKUP($D102,'[11]Of Asuntos Intern'!$A$7:$BD$20,Q$11,0)</f>
        <v>1. Resultados Alcanzados a la fecha
SEPTIEMBRE:
I. Participación del Invima en la Conferencia virtual de ICDRA, que tuvo lugar del 20 al 24 de septiembre de 2021. En este escenario participó una funcionaria de la OAI y se compartió la invitación con la Dirección de Medicamentos, el GURI y la Dirección de Dispositivos Médicos.
2. Inconvenientes presentados
N/A
3. Acciones de Mejora si aplican
N/A</v>
      </c>
      <c r="R102" s="45"/>
    </row>
    <row r="103" spans="1:18" ht="213.75" x14ac:dyDescent="0.2">
      <c r="A103" s="28" t="e">
        <f>+VLOOKUP($D103,'[11]Of Asuntos Intern'!$A$7:$BD$20,A$11,0)</f>
        <v>#VALUE!</v>
      </c>
      <c r="B103" s="28" t="str">
        <f t="shared" si="2"/>
        <v>1</v>
      </c>
      <c r="C103" s="28" t="str">
        <f t="shared" si="3"/>
        <v>1</v>
      </c>
      <c r="D103" s="89" t="s">
        <v>116</v>
      </c>
      <c r="E103" s="29" t="str">
        <f>+VLOOKUP($D103,'[11]POA-2021'!$B$9:$E$252,2,0)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3" s="30" t="str">
        <f>+VLOOKUP($D103,'[11]POA-2021'!$B$9:$E$252,3,0)</f>
        <v>Estatus Sanitario</v>
      </c>
      <c r="G103" s="29" t="str">
        <f>+VLOOKUP($D103,'[11]POA-2021'!$B$9:$E$252,4,0)</f>
        <v>2 Establecer acciones orientadas a la diplomacia sanitaria y al fortalecimiento de capacidades institucionales a traves de la gestión de la cooperación internacional</v>
      </c>
      <c r="H103" s="38" t="str">
        <f>+VLOOKUP($D103,'[11]Of Asuntos Intern'!$A$7:$BD$20,H$11,0)</f>
        <v xml:space="preserve">1 Fortalecimiento  de la inspección  vigilancia y control de los productos competencia del Invima </v>
      </c>
      <c r="I103" s="39" t="str">
        <f>+VLOOKUP($D103,'[11]Of Asuntos Intern'!$A$7:$BD$20,I$11,0)</f>
        <v>Oficina de Asuntos Internacionales</v>
      </c>
      <c r="J103" s="39" t="str">
        <f>+VLOOKUP($D103,'[11]Of Asuntos Intern'!$A$7:$BD$20,J$11,0)</f>
        <v xml:space="preserve">Realizar actividades de cooperacion en modalidad de oferta   gracias a la calidad de agencia reguladora  reconocida. </v>
      </c>
      <c r="K103" s="39" t="str">
        <f>+VLOOKUP($D103,'[11]Of Asuntos Intern'!$A$7:$BD$20,K$11,0)</f>
        <v xml:space="preserve">Aportar al fortalecimiento de otras autoridades reguladoras/sanitarias, en cumplimiento de los compromisos internacionales asumidos por el Invima. </v>
      </c>
      <c r="L103" s="40">
        <f>+VLOOKUP($D103,'[11]Of Asuntos Intern'!$A$7:$BD$20,L$11,0)</f>
        <v>5</v>
      </c>
      <c r="M103" s="41">
        <f>+VLOOKUP($D103,'[11]Of Asuntos Intern'!$A$7:$BD$20,M$11,0)</f>
        <v>4</v>
      </c>
      <c r="N103" s="42">
        <f>+VLOOKUP($D103,'[11]Of Asuntos Intern'!$A$7:$BD$20,N$11,0)</f>
        <v>0.8</v>
      </c>
      <c r="O103" s="36" t="str">
        <f>+VLOOKUP($D103,'[11]Of Asuntos Intern'!$A$7:$BD$20,O$11,0)</f>
        <v>1. Resultados Alcanzados a la fecha
2. Inconvenientes presentados
3. Acciones de Mejora si aplican</v>
      </c>
      <c r="P103" s="36" t="str">
        <f>+VLOOKUP($D103,'[11]Of Asuntos Intern'!$A$7:$BD$20,P$11,0)</f>
        <v>1. Resultados Alcanzados a la fecha
Marzo
I. El 2 de marzo se adelanto una sesión con el ARCSA de Ecuador para contar la experiencia de Invima sobre la aplicación del Acuerdo de intercambio de actas para la emision de certificados de BPM - Acuerdo de Cooperación suscrito por las autoridades sanitarias de la AP.
Junio
II. Los días 08 y 09 de junio, con ocasión de la celebración del Día Mundial de la Inocuidad, organizado por SANIPES de Perú, funcionarios de la Dirección de Alimentos y Bebidas, presentaron la experiencia de Invima en “Control reforzado en la gestión de riesgos, para la inocuidad en el sector pesquero y acuícola”, teniendo como precedente el Gabinete Binacional Colombia-Perú Apertura de Mercado 2021.
III. El 10 de junio se llevó a cabo una sesión de ensayos clínicos, con el area tecnica, la OAI, solicitada por el DNM de El Salvador, con el fin de tratar diferentes temas objeto de intercambio.                                                   
2. Inconvenientes presentados
3. Acciones de Mejora si aplican</v>
      </c>
      <c r="Q103" s="36" t="str">
        <f>+VLOOKUP($D103,'[11]Of Asuntos Intern'!$A$7:$BD$20,Q$11,0)</f>
        <v>1. Resultados Alcanzados a la fecha
SEPTIEMBRE                                                                                                            I. El 15 de septiembre en reunión sostenida con la CNFV como parte de la autoridad reguladora de México -COFEPRIS, el Invima presenta su experiencia en la concepción e implementación del curso virtual del sistema para el reporte de eventos adversos de productos farmaceúticos VigiFlow, proporcionandole información relevante y de base para el fortalecimiento del curso que la autoridad méxicana tiene proyectado iniciar.
2. Inconvenientes presentados
N/A
3. Acciones de Mejora si aplican
N/A</v>
      </c>
      <c r="R103" s="45"/>
    </row>
    <row r="104" spans="1:18" ht="191.25" x14ac:dyDescent="0.2">
      <c r="A104" s="28" t="e">
        <f>+VLOOKUP($D104,'[11]Of Asuntos Intern'!$A$7:$BD$20,A$11,0)</f>
        <v>#VALUE!</v>
      </c>
      <c r="B104" s="28" t="str">
        <f t="shared" si="2"/>
        <v>1</v>
      </c>
      <c r="C104" s="28" t="str">
        <f t="shared" si="3"/>
        <v>1</v>
      </c>
      <c r="D104" s="89" t="s">
        <v>117</v>
      </c>
      <c r="E104" s="29" t="str">
        <f>+VLOOKUP($D104,'[11]POA-2021'!$B$9:$E$252,2,0)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4" s="30" t="str">
        <f>+VLOOKUP($D104,'[11]POA-2021'!$B$9:$E$252,3,0)</f>
        <v>Estatus Sanitario</v>
      </c>
      <c r="G104" s="29" t="str">
        <f>+VLOOKUP($D104,'[11]POA-2021'!$B$9:$E$252,4,0)</f>
        <v>2 Establecer acciones orientadas a la diplomacia sanitaria y al fortalecimiento de capacidades institucionales a traves de la gestión de la cooperación internacional</v>
      </c>
      <c r="H104" s="38" t="str">
        <f>+VLOOKUP($D104,'[11]Of Asuntos Intern'!$A$7:$BD$20,H$11,0)</f>
        <v xml:space="preserve">1 Fortalecimiento  de la inspección  vigilancia y control de los productos competencia del Invima </v>
      </c>
      <c r="I104" s="39" t="str">
        <f>+VLOOKUP($D104,'[11]Of Asuntos Intern'!$A$7:$BD$20,I$11,0)</f>
        <v>Oficina de Asuntos Internacionales</v>
      </c>
      <c r="J104" s="39" t="str">
        <f>+VLOOKUP($D104,'[11]Of Asuntos Intern'!$A$7:$BD$20,J$11,0)</f>
        <v>Realizar la  referenciación sobre regulaciones, procesos,  procedimientos, estructura, organización entre otros, de terceros paises y sus autoridades en los asuntos competencia del Invima.</v>
      </c>
      <c r="K104" s="39" t="str">
        <f>+VLOOKUP($D104,'[11]Of Asuntos Intern'!$A$7:$BD$20,K$11,0)</f>
        <v xml:space="preserve">Conocer como funcionan los terceros países y sus autoridades competentes en los asuntos de interes del Invima, con el propósito de contar con elementos para la mejora de los procesos y procedimientos internos. </v>
      </c>
      <c r="L104" s="40">
        <f>+VLOOKUP($D104,'[11]Of Asuntos Intern'!$A$7:$BD$20,L$11,0)</f>
        <v>6</v>
      </c>
      <c r="M104" s="41">
        <f>+VLOOKUP($D104,'[11]Of Asuntos Intern'!$A$7:$BD$20,M$11,0)</f>
        <v>4</v>
      </c>
      <c r="N104" s="42">
        <f>+VLOOKUP($D104,'[11]Of Asuntos Intern'!$A$7:$BD$20,N$11,0)</f>
        <v>0.66666666666666663</v>
      </c>
      <c r="O104" s="36" t="str">
        <f>+VLOOKUP($D104,'[11]Of Asuntos Intern'!$A$7:$BD$20,O$11,0)</f>
        <v xml:space="preserve">1. Resultados Alcanzados a la fecha
Durante el primer trimestre se adelantaron tres (3) referenciaciones, que se detallan a continuación:
1. Se realiza referenciación sobre alternativas de radicación de solicitudes y proceso de tercerización, solicitud recibida en Comité Directivo del 14 de enero de 2021, información presentada a grupo de trabajo de análisis Modelos de Tercerización en la sesión del 19/01/2020.
2.  Se realiza referenciación sobre restricciones de ingreso a los países por COVID-19, para atender la solicitud de la Dirección de Medicamentos relacionada con la reactivación de las visitas internacionales para certificación de BPM - Se entregó la referenciación el 01/03/2021.
3. Se realiza referenciación frente a la vacuna AstraZeneca, relacionada con la posición de los países frente a la suspensión de la vacunación por eventos trombóticos. Solicitud de la Dirección General y la Dirección de Medicamentos - Se entrego la referenciación el 12/03/2021
2. Inconvenientes presentados
Ninguno
3. Acciones de Mejora si aplican
</v>
      </c>
      <c r="P104" s="36" t="str">
        <f>+VLOOKUP($D104,'[11]Of Asuntos Intern'!$A$7:$BD$20,P$11,0)</f>
        <v>1. Resultados Alcanzados a la fecha
Sin referenciaciones culminadas, en proceso una "Percepción sobre estudios Clínicos"
2. Inconvenientes presentados
Las respuestas dependen de la disponibilidad de las autoridades.
3. Acciones de Mejora si aplican
No Aplica</v>
      </c>
      <c r="Q104" s="36" t="str">
        <f>+VLOOKUP($D104,'[11]Of Asuntos Intern'!$A$7:$BD$20,Q$11,0)</f>
        <v>1. Resultados Alcanzados a la fecha
Durante el tercer trimestre se adelantó una (1) referenciacion, que se detalla a continuación:
SEPTIEMBRE
I. Aplicación de la excepción bolar, en los derechos de patente para medicamentos, proceso adelantado con las autoridades de referencia de medicamentos 
2. Inconvenientes presentados
N/A
3. Acciones de Mejora si aplican
N/A</v>
      </c>
      <c r="R104" s="45"/>
    </row>
    <row r="105" spans="1:18" ht="236.25" x14ac:dyDescent="0.2">
      <c r="A105" s="28" t="e">
        <f>+VLOOKUP($D105,'[11]Of Asuntos Intern'!$A$7:$BD$20,A$11,0)</f>
        <v>#VALUE!</v>
      </c>
      <c r="B105" s="28" t="str">
        <f t="shared" si="2"/>
        <v>1</v>
      </c>
      <c r="C105" s="28" t="str">
        <f t="shared" si="3"/>
        <v>1</v>
      </c>
      <c r="D105" s="89" t="s">
        <v>118</v>
      </c>
      <c r="E105" s="29" t="str">
        <f>+VLOOKUP($D105,'[11]POA-2021'!$B$9:$E$252,2,0)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5" s="30" t="str">
        <f>+VLOOKUP($D105,'[11]POA-2021'!$B$9:$E$252,3,0)</f>
        <v>Estatus Sanitario</v>
      </c>
      <c r="G105" s="29" t="str">
        <f>+VLOOKUP($D105,'[11]POA-2021'!$B$9:$E$252,4,0)</f>
        <v>3  Fomentar el desarrollo economico del país, garantizando la protección de la salud pública.</v>
      </c>
      <c r="H105" s="38" t="str">
        <f>+VLOOKUP($D105,'[11]Of Asuntos Intern'!$A$7:$BD$20,H$11,0)</f>
        <v xml:space="preserve">1 Fortalecimiento  de la inspección  vigilancia y control de los productos competencia del Invima </v>
      </c>
      <c r="I105" s="39" t="str">
        <f>+VLOOKUP($D105,'[11]Of Asuntos Intern'!$A$7:$BD$20,I$11,0)</f>
        <v>Oficina de Asuntos Internacionales</v>
      </c>
      <c r="J105" s="39" t="str">
        <f>+VLOOKUP($D105,'[11]Of Asuntos Intern'!$A$7:$BD$20,J$11,0)</f>
        <v>Acceder a mercados internacionales para la exportación de alimentos</v>
      </c>
      <c r="K105" s="39" t="str">
        <f>+VLOOKUP($D105,'[11]Of Asuntos Intern'!$A$7:$BD$20,K$11,0)</f>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
      <c r="L105" s="40">
        <f>+VLOOKUP($D105,'[11]Of Asuntos Intern'!$A$7:$BD$20,L$11,0)</f>
        <v>30</v>
      </c>
      <c r="M105" s="41">
        <f>+VLOOKUP($D105,'[11]Of Asuntos Intern'!$A$7:$BD$20,M$11,0)</f>
        <v>24</v>
      </c>
      <c r="N105" s="42">
        <f>+VLOOKUP($D105,'[11]Of Asuntos Intern'!$A$7:$BD$20,N$11,0)</f>
        <v>0.8</v>
      </c>
      <c r="O105" s="36" t="str">
        <f>+VLOOKUP($D105,'[11]Of Asuntos Intern'!$A$7:$BD$20,O$11,0)</f>
        <v>1. Resultados Alcanzados a la fecha:
Como resultado de las gestiones de relacionamiento del grupo de admisibilidad sanitaria se materializo la viabilidad para exportar a los siguientes mercados internacionales:
1. Apertura de mercado de Macao Carne Bovina.
2. Apertura de mercado de Macao Carne Porcina.
3. Apertura de mercado de Qatar Carne Bovina.
4. Apertura de Mercado de Chile Huevos de Codorniz.
5. Desarrollo de gestiones para la reapertura de Rusia Carne Bovina (levantamiento de la restricción para una planta - trabajo para levantamiento de restricción para plantas adicionales).
6. Desarrollo de gestiones para la habilitación de plantas nuevas para exportar carne bovina a Chile (gestiones para realizar visita remota por parte de la autoridad de Chile).
7. Desarrollo de gestiones para la apertura del mercado de Hong Kong Carne Bovina (envío de información adicional solicitada por autoridad de HK).
8. Desarrollo de gestiones para la apertura del mercado de Japón para lácteos (gestiones para avances en acuerdo de modelo de certificado para la exportación).
2. Inconvenientes presentados
3. Acciones de Mejora si aplican</v>
      </c>
      <c r="P105" s="36" t="str">
        <f>+VLOOKUP($D105,'[11]Of Asuntos Intern'!$A$7:$BD$20,P$11,0)</f>
        <v>1. Resultados Alcanzados a la fecha:
Como resultado de las gestiones realizadas por el Grupo de Admisibilidad Sanitaria y Aprovechamiento de Mercados Internacionales se tienen los siguientes resutlados y avances:
1. Apertura del mercado de Ghana para la exportación de leche y derivados lácteos.
2. Repaertura del mercado de Cuba para la exportación de leche y derivados lacteos.
3. Apertura del mercado de Japón para la exportación de leche y derivados lácteos.
4. Confirmación de la apertura del mercado de Republica Dominicana para la exportación de Gelatina de origen bovino.
5. Apertura del mercado de Israel para la exportación de productos de la pesca y acuicultura.
6. Habilitación de tres nuevos establecimientos para la exportación de carne bovina a Emiratos Arabes Unidos.
7. Envio de información requerida por Singapur para avanzar en los procesos de admisibilidad de carne bovina y porcina.
8. Envio de informacion requerida por Vietnam para avanzar  en el proceso de admisibilidad de carne porcina.
2. Inconvenientes presentados
3. Acciones de Mejora si aplican</v>
      </c>
      <c r="Q105" s="36" t="str">
        <f>+VLOOKUP($D105,'[11]Of Asuntos Intern'!$A$7:$BD$20,Q$11,0)</f>
        <v>1. Resultados Alcanzados a la fecha:
Como resultado de las gestiones realizadas por el Grupo de Admisibilidad Sanitaria y Aprovechamiento de Mercados Internacionales se tienen los siguientes resutlados y avances:
I. Envio al SAG de Chile de documentacion para avanzar en el proceso de admisibilidad de Tripas Saladas y Mucosa.
II. Envio a Corea del Sur de carta de presentacion de establecimiento colombiano interesado en exportar camarones.
III. Envio a la autoridad de la Federacion Rusa de informacion de IVC para levantamiento de restriccion para exportación de carne bovina.
IV. Envio al MAPA de Brasil del cuestionario para apertura del mercado para exportacion de lacteos a Brasil.
V. Envio de cuestionario a la autoridad de Malasia para admisibilidad de carne bovina.
VI. Envio de cuestionario a la autoridad de Indonesia para avanzar en proceso de admisibilidad de carne bovina.
VII. Confirmacion del levantamiento de la restriccion para exportacion de lacteos a Mexico.
VIII. Levantamiento de la restricción para exportación de carne bovina a Perú.
2. Inconvenientes presentados
3. Acciones de Mejora si aplican</v>
      </c>
      <c r="R105" s="45"/>
    </row>
    <row r="106" spans="1:18" ht="180" x14ac:dyDescent="0.2">
      <c r="A106" s="28" t="e">
        <f>+VLOOKUP($D106,'[11]Of Asuntos Intern'!$A$7:$BD$20,A$11,0)</f>
        <v>#VALUE!</v>
      </c>
      <c r="B106" s="28" t="str">
        <f t="shared" si="2"/>
        <v>1</v>
      </c>
      <c r="C106" s="28" t="str">
        <f t="shared" si="3"/>
        <v>1</v>
      </c>
      <c r="D106" s="89" t="s">
        <v>119</v>
      </c>
      <c r="E106" s="29" t="str">
        <f>+VLOOKUP($D106,'[11]POA-2021'!$B$9:$E$252,2,0)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6" s="30" t="str">
        <f>+VLOOKUP($D106,'[11]POA-2021'!$B$9:$E$252,3,0)</f>
        <v>Estatus Sanitario</v>
      </c>
      <c r="G106" s="29" t="str">
        <f>+VLOOKUP($D106,'[11]POA-2021'!$B$9:$E$252,4,0)</f>
        <v>3  Fomentar el desarrollo economico del país, garantizando la protección de la salud pública.</v>
      </c>
      <c r="H106" s="38" t="str">
        <f>+VLOOKUP($D106,'[11]Of Asuntos Intern'!$A$7:$BD$20,H$11,0)</f>
        <v xml:space="preserve">1 Fortalecimiento  de la inspección  vigilancia y control de los productos competencia del Invima </v>
      </c>
      <c r="I106" s="39" t="str">
        <f>+VLOOKUP($D106,'[11]Of Asuntos Intern'!$A$7:$BD$20,I$11,0)</f>
        <v>Oficina de Asuntos Internacionales</v>
      </c>
      <c r="J106" s="39" t="str">
        <f>+VLOOKUP($D106,'[11]Of Asuntos Intern'!$A$7:$BD$20,J$11,0)</f>
        <v>Participación en mesas de trabajo interinstitucionales de priorización de mercados</v>
      </c>
      <c r="K106" s="39" t="str">
        <f>+VLOOKUP($D106,'[11]Of Asuntos Intern'!$A$7:$BD$20,K$11,0)</f>
        <v>Participar en las mesas de trabajo que tienen como fin definir los mercados a los cuales se les realizará gestiones para su apertura o su mantenimiento.</v>
      </c>
      <c r="L106" s="40">
        <f>+VLOOKUP($D106,'[11]Of Asuntos Intern'!$A$7:$BD$20,L$11,0)</f>
        <v>12</v>
      </c>
      <c r="M106" s="41">
        <f>+VLOOKUP($D106,'[11]Of Asuntos Intern'!$A$7:$BD$20,M$11,0)</f>
        <v>11</v>
      </c>
      <c r="N106" s="42">
        <f>+VLOOKUP($D106,'[11]Of Asuntos Intern'!$A$7:$BD$20,N$11,0)</f>
        <v>0.91666666666666663</v>
      </c>
      <c r="O106" s="36" t="str">
        <f>+VLOOKUP($D106,'[11]Of Asuntos Intern'!$A$7:$BD$20,O$11,0)</f>
        <v>1. Resultados Alcanzados a la fecha:
En lo correspondiente al primer trimestre de esta vigencia, la Oficina de Asuntos Internacionales participó en mesas de trabajo, así:
1. Reunión Consejo Nacional de la Cadena Cárnica Bovina - MADR - 25 de febrero de 2021. Entre otros temas relacionados con la cadena cárnica bovina, se analizaron exportaciones de ganado en pie vs. carne, y volúmenes de carne exportados en una reunión posterior con la cadena cárnica bovina se analizan las exportaciones por parte del sector privado.
2. Reunión Grupo Técnico de Asuntos Comerciales Internacionales - DNP Carne Bovina. Se inicia el trabajo para establecer el Plan de Admisibilidad Sanitaria para carne bovina en función de los mercados ya priorizados 3 de marzo 2021. 
3. Reunión mesa de internacionalización sector porcino - MADR - 4 de marzo 2021 - Se realiza seguimiento a avances en los procesos de admisibilidad para los mercados priorizados.
4. Reunión Grupo Técnico de Asuntos Comerciales Internacionales - DNP Carne Bovina 5 de marzo 2021 - Se inicia el trabajo para establecer el Plan de Admisibilidad Sanitaria para carne Aviar en función de los mercados ya priorizados.
2. Inconvenientes presentados
3. Acciones de Mejora si aplican</v>
      </c>
      <c r="P106" s="36" t="str">
        <f>+VLOOKUP($D106,'[11]Of Asuntos Intern'!$A$7:$BD$20,P$11,0)</f>
        <v>1. Resultados Alcanzados a la fecha:
1. Abril 27 2021 - Reunión interinstitucional para acceso productos colombianos a Japón - Emabajada de Col en Japón, MINCIT, MADR, ICA, Invima.
2. 6 de mayo 2021 - reunion para analizar procesos de acceso de carne porcina y derivados a paises asiaticos - Oficina Procolombia Filipinas, Embajada de Col en Filipinas, invima.
3. 25 de junio de 2021 - Reunión DNP Grupo Tecnico de Trabajo en Asuntos Comerciales Internacionales PAS Carne Porcina, Pas Carne Bovina, Israel, PAS Carne Aviar.
4. 29 de junio de 2021 - Mesa de internacionalización de la Carne Porcina MADR, ICA, Invima, Porkcolombia.
2. Inconvenientes presentados
3. Acciones de Mejora si aplican</v>
      </c>
      <c r="Q106" s="36" t="str">
        <f>+VLOOKUP($D106,'[11]Of Asuntos Intern'!$A$7:$BD$20,Q$11,0)</f>
        <v>1. Resultados Alcanzados a la fecha:
AGOSTO
I. Reunion DNP Plan de Admisibilidad Sanitaria Carne Aviar 12 de agosto de 2021
II.. Reunion DNP Plan de Admisibilidad Sanitaria Carne Bovina 27 de Agosto de 2021
III. Reunion interinstitucional Mincit, Cancilleria Emb de Col en China, Gremios del Cafe, ICA, MADR. Exportaciones de Cafe a China, el 22 de septiembre
2. Inconvenientes presentados
3. Acciones de Mejora si aplican</v>
      </c>
      <c r="R106" s="45"/>
    </row>
    <row r="107" spans="1:18" ht="90" x14ac:dyDescent="0.2">
      <c r="A107" s="28" t="e">
        <f>+VLOOKUP($D107,'[11]Of Asuntos Intern'!$A$7:$BD$20,A$11,0)</f>
        <v>#VALUE!</v>
      </c>
      <c r="B107" s="28" t="str">
        <f t="shared" si="2"/>
        <v>1</v>
      </c>
      <c r="C107" s="28" t="str">
        <f t="shared" si="3"/>
        <v>1</v>
      </c>
      <c r="D107" s="89" t="s">
        <v>120</v>
      </c>
      <c r="E107" s="29" t="str">
        <f>+VLOOKUP($D107,'[11]POA-2021'!$B$9:$E$252,2,0)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7" s="30" t="str">
        <f>+VLOOKUP($D107,'[11]POA-2021'!$B$9:$E$252,3,0)</f>
        <v>Estatus Sanitario</v>
      </c>
      <c r="G107" s="29" t="str">
        <f>+VLOOKUP($D107,'[11]POA-2021'!$B$9:$E$252,4,0)</f>
        <v>1 Fortalecer  la inspección, vigilancia y control de los productos competencia del Invima</v>
      </c>
      <c r="H107" s="38" t="str">
        <f>+VLOOKUP($D107,'[11]Of Asuntos Intern'!$A$7:$BD$20,H$11,0)</f>
        <v xml:space="preserve">1 Fortalecimiento  de la inspección  vigilancia y control de los productos competencia del Invima </v>
      </c>
      <c r="I107" s="39" t="str">
        <f>+VLOOKUP($D107,'[11]Of Asuntos Intern'!$A$7:$BD$20,I$11,0)</f>
        <v>Oficina de Asuntos Internacionales</v>
      </c>
      <c r="J107" s="39" t="str">
        <f>+VLOOKUP($D107,'[11]Of Asuntos Intern'!$A$7:$BD$20,J$11,0)</f>
        <v>Apoyar el Fortalecimiento  de la inspección  vigilancia y control de los productos competencia del Invima a nivel Nacional (Proyecto de Interes Nacional y Estrategico PINES)</v>
      </c>
      <c r="K107" s="39" t="str">
        <f>+VLOOKUP($D107,'[11]Of Asuntos Intern'!$A$7:$BD$20,K$11,0)</f>
        <v>Invitar a expertos internacionales para realizar el diagnostico del sistema oficial de inspección de carnes y recepcion de conclusiones y recomendaciones</v>
      </c>
      <c r="L107" s="40">
        <f>+VLOOKUP($D107,'[11]Of Asuntos Intern'!$A$7:$BD$20,L$11,0)</f>
        <v>1</v>
      </c>
      <c r="M107" s="41">
        <f>+VLOOKUP($D107,'[11]Of Asuntos Intern'!$A$7:$BD$20,M$11,0)</f>
        <v>0</v>
      </c>
      <c r="N107" s="42">
        <f>+VLOOKUP($D107,'[11]Of Asuntos Intern'!$A$7:$BD$20,N$11,0)</f>
        <v>0</v>
      </c>
      <c r="O107" s="36" t="str">
        <f>+VLOOKUP($D107,'[11]Of Asuntos Intern'!$A$7:$BD$20,O$11,0)</f>
        <v>1. Resultados Alcanzados a la fecha
Las actividades están programadas para iniciar en el segundo semestre: sin embargo se indica que se adelanta la etapa precontractual del CTO de Apoyo Logístico 2021,
2. Inconvenientes presentados 
3. Acciones de Mejora si aplican</v>
      </c>
      <c r="P107" s="36" t="str">
        <f>+VLOOKUP($D107,'[11]Of Asuntos Intern'!$A$7:$BD$20,P$11,0)</f>
        <v>1. Resultados Alcanzados a la fecha
2. Inconvenientes presentados
3. Acciones de Mejora si aplican</v>
      </c>
      <c r="Q107" s="36" t="str">
        <f>+VLOOKUP($D107,'[11]Of Asuntos Intern'!$A$7:$BD$20,Q$11,0)</f>
        <v>1. Resultados Alcanzados a la fecha
2. Inconvenientes presentados
El contrato de operador logistico inició ejecución la semana del 6 de octubre de 2021. Las actividades del experto  iniciaran a finales del mes de octubre de 2021 con revision de documentos asociados al sistema de inspeccion vigilancia y control de la carne.
3. Acciones de Mejora si aplican</v>
      </c>
      <c r="R107" s="45"/>
    </row>
    <row r="108" spans="1:18" ht="382.5" x14ac:dyDescent="0.2">
      <c r="A108" s="28" t="e">
        <f>+VLOOKUP($D108,'[11]Of Asuntos Intern'!$A$7:$BD$20,A$11,0)</f>
        <v>#VALUE!</v>
      </c>
      <c r="B108" s="28" t="str">
        <f t="shared" si="2"/>
        <v>1</v>
      </c>
      <c r="C108" s="28" t="str">
        <f t="shared" si="3"/>
        <v>1</v>
      </c>
      <c r="D108" s="89" t="s">
        <v>121</v>
      </c>
      <c r="E108" s="29" t="str">
        <f>+VLOOKUP($D108,'[11]POA-2021'!$B$9:$E$252,2,0)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8" s="30" t="str">
        <f>+VLOOKUP($D108,'[11]POA-2021'!$B$9:$E$252,3,0)</f>
        <v>Estatus Sanitario</v>
      </c>
      <c r="G108" s="29" t="str">
        <f>+VLOOKUP($D108,'[11]POA-2021'!$B$9:$E$252,4,0)</f>
        <v>2 Establecer acciones orientadas a la diplomacia sanitaria y al fortalecimiento de capacidades institucionales a traves de la gestión de la cooperación internacional</v>
      </c>
      <c r="H108" s="38" t="str">
        <f>+VLOOKUP($D108,'[11]Of Asuntos Intern'!$A$7:$BD$20,H$11,0)</f>
        <v xml:space="preserve">1 Fortalecimiento  de la inspección  vigilancia y control de los productos competencia del Invima </v>
      </c>
      <c r="I108" s="39" t="str">
        <f>+VLOOKUP($D108,'[11]Of Asuntos Intern'!$A$7:$BD$20,I$11,0)</f>
        <v>Oficina de Asuntos Internacionales</v>
      </c>
      <c r="J108" s="39" t="str">
        <f>+VLOOKUP($D108,'[11]Of Asuntos Intern'!$A$7:$BD$20,J$11,0)</f>
        <v>Representar al INVIMA en negociaciones de acuerdos comerciales y sanitarios, comisiones de vecindad,  mesas sanitarias de los TLC y de las Comisiones bilaterales de monitoreo a relaciones comerciales</v>
      </c>
      <c r="K108" s="39" t="str">
        <f>+VLOOKUP($D108,'[11]Of Asuntos Intern'!$A$7:$BD$20,K$11,0)</f>
        <v>Reportar el número de representaciones planeadas en relación con las negociaciones y escenarios de acuerdos comerciales y sanitarioscomisiones de vecindad,  mesas sanitarias de los TLC y de las Comisiones bilaterales de monitoreo a relaciones comerciales</v>
      </c>
      <c r="L108" s="40">
        <f>+VLOOKUP($D108,'[11]Of Asuntos Intern'!$A$7:$BD$20,L$11,0)</f>
        <v>12</v>
      </c>
      <c r="M108" s="41">
        <f>+VLOOKUP($D108,'[11]Of Asuntos Intern'!$A$7:$BD$20,M$11,0)</f>
        <v>12</v>
      </c>
      <c r="N108" s="42">
        <f>+VLOOKUP($D108,'[11]Of Asuntos Intern'!$A$7:$BD$20,N$11,0)</f>
        <v>1</v>
      </c>
      <c r="O108" s="36" t="str">
        <f>+VLOOKUP($D108,'[11]Of Asuntos Intern'!$A$7:$BD$20,O$11,0)</f>
        <v>1. Resultados Alcanzados a la fecha:
Estas acciones institucionales de representación, se realizaron de manera virtual sin afectar el Presupuesto y se atendieron las siguientes reuniones:
1. Reunión MSF Col - Ecu - 13 de enero de 2021. (virtual)
2. Reunión Seguimiento compromisos TLC UE-Pe-Ecu-Col 23 de marzo 2021. (virtual)
3. Reunión MSF Mx OMC - Col 29 de marzo de 2021. (virtual)
2. Inconvenientes presentados
3. Acciones de Mejora si aplican</v>
      </c>
      <c r="P108" s="36" t="str">
        <f>+VLOOKUP($D108,'[11]Of Asuntos Intern'!$A$7:$BD$20,P$11,0)</f>
        <v>1. Resultados Alcanzados a la fecha:
Esta acción institucional de representación, se realizó de manera virtual sin afectar el  presupuesto y se atendieron las siguientes reuniones:
I. Reunión CAN - Reglamento Técnico Andino de Etiquetado para cosméticos, sesión adelantada el 12 de abril de 2021.
II. Reunión Grupo de Trabajo implementación Anexo Suplementos Alimenticios Alianza del Pacífico, sesión adelantada el 29 de abril de 2021 y el 24 de mayo.
III. 15 de junio de 2021 - Reunión bilateral MSF Mexico - Colombia. Se trabajaron los temas de interes de colombia para acceso a Mexico y se atendieron los intereses activos de Mx para exportación a Colombia.
IV. 17 de junio 2021 - Reunión bilateral MSF Colombia - CARICOM. Se realizaron contactos entre las autoridades sanitarias de las partes. se presentaron los procesos para acceso de productos de cada una de las partes. se intercambian puntos de contacto para asuntos MSF. 
V. 5 de mayo de 2021 - Se reunen las autoridades sanitarias de los paises de la Alianza del Pacifico para trabajar en estartegias de aprovechamiento del acuerdo en materia MSF, con base en el capitulo MSF del acuerdo.
VI. 25 de mayo de 2021 - Reunion entre autoridades de Nicaragua y Colombia en el marco del acuerdo de alcance parcial - Se trabaja en el texto del capitulo MSF.
2. Inconvenientes presentados
Las representaciones se han realizado de manera virtual, en ese sentido se requiere liberar presupuesto parcial asociado a las actividades realizadas de manera virtual en el primer semestre.
3. Acciones de Mejora si aplican
Se envio control de cambios a OAP el  2 de julio para  liberar recursos.</v>
      </c>
      <c r="Q108" s="36" t="str">
        <f>+VLOOKUP($D108,'[11]Of Asuntos Intern'!$A$7:$BD$20,Q$11,0)</f>
        <v>1. Resultados Alcanzados a la fecha
AGOSTO                                                                                                     I. En el marco de la Alianza del Pacífico, el 10 de agosto se dan encuentro de manera virtual, el Comité OTC y las autoridades reguladoras de los Países Miembros de este Acuerdo, con el fin de retomar el Plan deTrabajo 2021 para la implementación del Punto 18 del Anexo de Dispositivo Médico (clase I/AI)  y Dispositivo Médico de diagnóstico in vitro de bajo riesgo (reactivos) (Categoría I/A), relacionado al procedimiento para el reconocimiento de Registros Sanitarios para este producto. Así mismo, el día 27 de agosto se da inicio al plan de trabajo acordado en la reunión anterior.                                                                                        SEPTIEMBRE                                                                                                          II.Misión del Gobierno a India, cuyo objetivo general es "Visitar entidades del orden nacional y local del Gobierno de la India en el sector salud, laboratorios farmacéuticos, centros de excelencia y complejos industriales de biotecnología con el fin de explorar las capacidades, estrategias, normas e infraestructuras que han permitido que India se posicione como uno de los mayores productores de medicamentos del mundo, con miras a buscar alternativas que permitan que Colombia desarrolle capacidades autónomas para la producción local de medicamentos y tecnologías para la salud" , llevada acabo del 26 de agosto al 1 de octubre del 2021.                                                                                                                                                                                                                                                                                                                                                                                    III. De acuerdo a la invitación realizada por la Alianza Latinoamericana Anticontrabando - ALAC, los días 29 y 30 el Secretario General, en representación del Invima asistió  como delegado con el fin de dar a conocer la experiencia que como autoridad sanitaria, el Instituto ha tenido frente a los Efectos de la Pandemia del COVID-19 en el comercio ilícito y las iniciativas y acciones que ha venido adelantando para combatir las actividades fraudulentas relacionadas con los productos relacionados con el C-19. La intervención del Invima se desarrollo el día 30 de septiembre.
2. Inconvenientes presentados
N/A
3. Acciones de Mejora si aplican
N/A</v>
      </c>
      <c r="R108" s="45"/>
    </row>
    <row r="109" spans="1:18" ht="123.75" x14ac:dyDescent="0.2">
      <c r="A109" s="28" t="e">
        <f>+VLOOKUP($D109,'[11]Of Asuntos Intern'!$A$7:$BD$20,A$11,0)</f>
        <v>#VALUE!</v>
      </c>
      <c r="B109" s="28" t="str">
        <f t="shared" si="2"/>
        <v>2</v>
      </c>
      <c r="C109" s="28" t="str">
        <f t="shared" si="3"/>
        <v>3</v>
      </c>
      <c r="D109" s="89" t="s">
        <v>122</v>
      </c>
      <c r="E109" s="29" t="str">
        <f>+VLOOKUP($D109,'[11]POA-2021'!$B$9:$E$252,2,0)</f>
        <v xml:space="preserve">2 Prestar servicios con estándares de calidad para afianzar la confianza de la población </v>
      </c>
      <c r="F109" s="30" t="str">
        <f>+VLOOKUP($D109,'[11]POA-2021'!$B$9:$E$252,3,0)</f>
        <v>Eficiencia</v>
      </c>
      <c r="G109" s="29" t="str">
        <f>+VLOOKUP($D109,'[11]POA-2021'!$B$9:$E$252,4,0)</f>
        <v>8 Fortalecer la gestión de los procesos administrativos y de apoyo de la Entidad</v>
      </c>
      <c r="H109" s="38" t="str">
        <f>+VLOOKUP($D109,'[11]Of Asuntos Intern'!$A$7:$BD$20,H$11,0)</f>
        <v xml:space="preserve">3 Fortalecimiento institucional de la gestión administrativa y de apoyo del Invima </v>
      </c>
      <c r="I109" s="39" t="str">
        <f>+VLOOKUP($D109,'[11]Of Asuntos Intern'!$A$7:$BD$20,I$11,0)</f>
        <v>Oficina de Asuntos Internacionales</v>
      </c>
      <c r="J109" s="39" t="str">
        <f>+VLOOKUP($D109,'[11]Of Asuntos Intern'!$A$7:$BD$20,J$11,0)</f>
        <v>Ejecutar el 95%  de los recursos del presupuesto de invesión apropiado para la vigencia</v>
      </c>
      <c r="K109" s="39" t="str">
        <f>+VLOOKUP($D109,'[11]Of Asuntos Intern'!$A$7:$BD$20,K$11,0)</f>
        <v>Cumplir con la ejecución del presupuesto de inversión apropiado a la dependencia de acuerdo a los lineamientos establecidos por la Oficina Asesora de Planeación</v>
      </c>
      <c r="L109" s="46">
        <f>+VLOOKUP($D109,'[11]Of Asuntos Intern'!$A$7:$BD$20,L$11,0)</f>
        <v>572139027.56057501</v>
      </c>
      <c r="M109" s="41">
        <f>+VLOOKUP($D109,'[11]Of Asuntos Intern'!$A$7:$BD$20,M$11,0)</f>
        <v>51142902</v>
      </c>
      <c r="N109" s="42">
        <f>+VLOOKUP($D109,'[11]Of Asuntos Intern'!$A$7:$BD$20,N$11,0)</f>
        <v>8.9388941387301649E-2</v>
      </c>
      <c r="O109" s="36" t="str">
        <f>+VLOOKUP($D109,'[11]Of Asuntos Intern'!$A$7:$BD$20,O$11,0)</f>
        <v>1. Resultados Alcanzados a la fecha
A la fecha se ha 1. Resultados Alcanzados a la fecha: Con corte al mes de marzo se registran las obligaciones presupuestales ejecutadando el 1,17%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Acciones de Mejora si aplican</v>
      </c>
      <c r="P109" s="36" t="str">
        <f>+VLOOKUP($D109,'[11]Of Asuntos Intern'!$A$7:$BD$20,P$11,0)</f>
        <v>1. Resultados Alcanzados a la fecha
A la fecha se ha 1. Resultados Alcanzados a la fecha: Con corte al mes de junio se registran las obligaciones presupuestales ejecutadando el 2,93 %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No aplica.</v>
      </c>
      <c r="Q109" s="36" t="str">
        <f>+VLOOKUP($D109,'[11]Of Asuntos Intern'!$A$7:$BD$20,Q$11,0)</f>
        <v>1. Resultados Alcanzados a la fecha
2. Inconvenientes presentados
3. Acciones de Mejora si aplican</v>
      </c>
      <c r="R109" s="45"/>
    </row>
    <row r="110" spans="1:18" ht="78.75" x14ac:dyDescent="0.2">
      <c r="A110" s="28" t="e">
        <f>+VLOOKUP($D110,'[11]Dir Responsabilidad '!$A$7:$BD$19,A$11,0)</f>
        <v>#VALUE!</v>
      </c>
      <c r="B110" s="28" t="str">
        <f t="shared" si="2"/>
        <v>1</v>
      </c>
      <c r="C110" s="28" t="str">
        <f t="shared" si="3"/>
        <v>1</v>
      </c>
      <c r="D110" s="89" t="s">
        <v>123</v>
      </c>
      <c r="E110" s="29" t="str">
        <f>+VLOOKUP($D110,'[11]POA-2021'!$B$9:$E$252,2,0)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0" s="30" t="str">
        <f>+VLOOKUP($D110,'[11]POA-2021'!$B$9:$E$252,3,0)</f>
        <v>Estatus Sanitario</v>
      </c>
      <c r="G110" s="29" t="str">
        <f>+VLOOKUP($D110,'[11]POA-2021'!$B$9:$E$252,4,0)</f>
        <v>1 Fortalecer  la inspección, vigilancia y control de los productos competencia del Invima</v>
      </c>
      <c r="H110" s="38" t="str">
        <f>+VLOOKUP($D110,'[11]Dir Responsabilidad '!$A$7:$BD$19,H$11,0)</f>
        <v xml:space="preserve">1 Fortalecimiento  de la inspección  vigilancia y control de los productos competencia del Invima </v>
      </c>
      <c r="I110" s="39" t="str">
        <f>+VLOOKUP($D110,'[11]Dir Responsabilidad '!$A$7:$BD$19,I$11,0)</f>
        <v>Dirección de Responsabilidad Sanitaria</v>
      </c>
      <c r="J110" s="39" t="str">
        <f>+VLOOKUP($D110,'[11]Dir Responsabilidad '!$A$7:$BD$19,J$11,0)</f>
        <v xml:space="preserve">Realizar la gestión de los actos administrativos dentro de los procesos sancionatorios </v>
      </c>
      <c r="K110" s="39" t="str">
        <f>+VLOOKUP($D110,'[11]Dir Responsabilidad '!$A$7:$BD$19,K$11,0)</f>
        <v>Evaluar la cantidad de actos administrativos proferidos en relación a la meta</v>
      </c>
      <c r="L110" s="40">
        <f>+VLOOKUP($D110,'[11]Dir Responsabilidad '!$A$7:$BD$19,L$11,0)</f>
        <v>7000</v>
      </c>
      <c r="M110" s="41">
        <f>+VLOOKUP($D110,'[11]Dir Responsabilidad '!$A$7:$BD$19,M$11,0)</f>
        <v>4469</v>
      </c>
      <c r="N110" s="42">
        <f>+VLOOKUP($D110,'[11]Dir Responsabilidad '!$A$7:$BD$19,N$11,0)</f>
        <v>0.63842857142857146</v>
      </c>
      <c r="O110" s="36" t="str">
        <f>+VLOOKUP($D110,'[11]Dir Responsabilidad '!$A$7:$BD$19,O$11,0)</f>
        <v>1. Resultados Alcanzados a la fecha: En el 1 trimestre se realizaron 684 autos; 226 constancias de ejecutoria, 34 edictos y 337 resoluciones para un total de 1.281 actos administrativos; lo que equivale al 18.30% de cumplimiento en la meta anual
2. Inconvenientes presentados: Continuamos con los inconvenientes propios de la emergencia sanitaria, en cuanto a trabajo en casa, aislamiento preventivo en casos positivos de covid-19
3. Acciones de Mejora si aplican: No aplica</v>
      </c>
      <c r="P110" s="36" t="str">
        <f>+VLOOKUP($D110,'[11]Dir Responsabilidad '!$A$7:$BD$19,P$11,0)</f>
        <v>1. Resultados Alcanzados a la fecha: En el 2 trimestre se realizaron 846 autos; 431 constancias de ejecutoria, 45  avisos (edictos) y 392 resoluciones para un total de 1.714 actos administrativos; lo que equivale al 24,49 % de cumplimiento en el trimestre
2. Inconvenientes presentados: Continuamos con los inconvenientes propios de la emergencia sanitaria, en cuanto a trabajo en casa, aislamiento preventivo en casos positivos de covid-19
3. Acciones de Mejora si aplican: No aplica</v>
      </c>
      <c r="Q110" s="36" t="str">
        <f>+VLOOKUP($D110,'[11]Dir Responsabilidad '!$A$7:$BD$19,Q$11,0)</f>
        <v>1. Resultados Alcanzados a la fecha: En el 3 trimestre se realizaron 79 autos; 344 constancias de ejecutoria, 42 avisos (edictos) y 369 resoluciones para un total de 1,474 actos administrativos; lo que equivale al 21,06 % de cumplimiento en el trimestre
2. Inconvenientes presentados: Continuamos con los inconvenientes propios de la emergencia sanitaria.
3. Acciones de Mejora si aplican: No aplica</v>
      </c>
      <c r="R110" s="45"/>
    </row>
    <row r="111" spans="1:18" ht="78.75" x14ac:dyDescent="0.2">
      <c r="A111" s="28" t="e">
        <f>+VLOOKUP($D111,'[11]Dir Responsabilidad '!$A$7:$BD$19,A$11,0)</f>
        <v>#VALUE!</v>
      </c>
      <c r="B111" s="28" t="str">
        <f t="shared" si="2"/>
        <v>1</v>
      </c>
      <c r="C111" s="28" t="str">
        <f t="shared" si="3"/>
        <v>1</v>
      </c>
      <c r="D111" s="89" t="s">
        <v>124</v>
      </c>
      <c r="E111" s="29" t="str">
        <f>+VLOOKUP($D111,'[11]POA-2021'!$B$9:$E$252,2,0)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1" s="30" t="str">
        <f>+VLOOKUP($D111,'[11]POA-2021'!$B$9:$E$252,3,0)</f>
        <v>Estatus Sanitario</v>
      </c>
      <c r="G111" s="29" t="str">
        <f>+VLOOKUP($D111,'[11]POA-2021'!$B$9:$E$252,4,0)</f>
        <v>1 Fortalecer  la inspección, vigilancia y control de los productos competencia del Invima</v>
      </c>
      <c r="H111" s="38" t="str">
        <f>+VLOOKUP($D111,'[11]Dir Responsabilidad '!$A$7:$BD$19,H$11,0)</f>
        <v xml:space="preserve">1 Fortalecimiento  de la inspección  vigilancia y control de los productos competencia del Invima </v>
      </c>
      <c r="I111" s="39" t="str">
        <f>+VLOOKUP($D111,'[11]Dir Responsabilidad '!$A$7:$BD$19,I$11,0)</f>
        <v>Dirección de Responsabilidad Sanitaria</v>
      </c>
      <c r="J111" s="39" t="str">
        <f>+VLOOKUP($D111,'[11]Dir Responsabilidad '!$A$7:$BD$19,J$11,0)</f>
        <v>Gestionar los Procesos Sancionatorios</v>
      </c>
      <c r="K111" s="39" t="str">
        <f>+VLOOKUP($D111,'[11]Dir Responsabilidad '!$A$7:$BD$19,K$11,0)</f>
        <v xml:space="preserve">Determinar la gestion  de los  procesos sancionatorios  </v>
      </c>
      <c r="L111" s="40">
        <f>+VLOOKUP($D111,'[11]Dir Responsabilidad '!$A$7:$BD$19,L$11,0)</f>
        <v>6000</v>
      </c>
      <c r="M111" s="41">
        <f>+VLOOKUP($D111,'[11]Dir Responsabilidad '!$A$7:$BD$19,M$11,0)</f>
        <v>6413</v>
      </c>
      <c r="N111" s="42">
        <f>+VLOOKUP($D111,'[11]Dir Responsabilidad '!$A$7:$BD$19,N$11,0)</f>
        <v>1</v>
      </c>
      <c r="O111" s="36" t="str">
        <f>+VLOOKUP($D111,'[11]Dir Responsabilidad '!$A$7:$BD$19,O$11,0)</f>
        <v>1. Resultados Alcanzados a la fecha: Se han gestionado en el 1 trimestre un total de 1.590 procesos dentro de cada etapa procesal;  ejecutando a la fecha el 26.50% de la meta fijada para la vigencia 2021
2. Inconvenientes presentados: Continuamos con los inconvenientes propios de la emergencia sanitaria, en cuanto a trabajo en casa, aislamiento preventivo en casos positivos de covid-19
3. Acciones de Mejora si aplican: No aplica</v>
      </c>
      <c r="P111" s="36" t="str">
        <f>+VLOOKUP($D111,'[11]Dir Responsabilidad '!$A$7:$BD$19,P$11,0)</f>
        <v>1. Resultados Alcanzados a la fecha: Se han gestionado en el 2 trimestre un total de 2,494 procesos dentro de cada etapa procesal;  ejecutando a la fecha el 41,57%  en el trimestre
2. Inconvenientes presentados: Continuamos con los inconvenientes propios de la emergencia sanitaria, en cuanto a trabajo en casa, aislamiento preventivo en casos positivos de covid-19
3. Acciones de Mejora si aplican: No aplica</v>
      </c>
      <c r="Q111" s="36" t="str">
        <f>+VLOOKUP($D111,'[11]Dir Responsabilidad '!$A$7:$BD$19,Q$11,0)</f>
        <v>1. Resultados Alcanzados a la fecha: Se han realizado 2.329 gestiones de procesos sancionatorios dentro de cada etapa procesal;  con una ejecución del 38,82%  en el trimestre
2. Inconvenientes presentados: Continuamos con los inconvenientes propios de la emergencia sanitaria.
3. Acciones de Mejora si aplican: No aplica</v>
      </c>
      <c r="R111" s="45"/>
    </row>
    <row r="112" spans="1:18" ht="78.75" x14ac:dyDescent="0.2">
      <c r="A112" s="28" t="e">
        <f>+VLOOKUP($D112,'[11]Dir Responsabilidad '!$A$7:$BD$19,A$11,0)</f>
        <v>#VALUE!</v>
      </c>
      <c r="B112" s="28" t="str">
        <f t="shared" si="2"/>
        <v>1</v>
      </c>
      <c r="C112" s="28" t="str">
        <f t="shared" si="3"/>
        <v>1</v>
      </c>
      <c r="D112" s="89" t="s">
        <v>125</v>
      </c>
      <c r="E112" s="29" t="str">
        <f>+VLOOKUP($D112,'[11]POA-2021'!$B$9:$E$252,2,0)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2" s="30" t="str">
        <f>+VLOOKUP($D112,'[11]POA-2021'!$B$9:$E$252,3,0)</f>
        <v>Estatus Sanitario</v>
      </c>
      <c r="G112" s="29" t="str">
        <f>+VLOOKUP($D112,'[11]POA-2021'!$B$9:$E$252,4,0)</f>
        <v>1 Fortalecer  la inspección, vigilancia y control de los productos competencia del Invima</v>
      </c>
      <c r="H112" s="38" t="str">
        <f>+VLOOKUP($D112,'[11]Dir Responsabilidad '!$A$7:$BD$19,H$11,0)</f>
        <v xml:space="preserve">1 Fortalecimiento  de la inspección  vigilancia y control de los productos competencia del Invima </v>
      </c>
      <c r="I112" s="39" t="str">
        <f>+VLOOKUP($D112,'[11]Dir Responsabilidad '!$A$7:$BD$19,I$11,0)</f>
        <v>Dirección de Responsabilidad Sanitaria</v>
      </c>
      <c r="J112" s="39" t="str">
        <f>+VLOOKUP($D112,'[11]Dir Responsabilidad '!$A$7:$BD$19,J$11,0)</f>
        <v>Establecer los Procesos Sancionatorios ejecutoriados</v>
      </c>
      <c r="K112" s="39" t="str">
        <f>+VLOOKUP($D112,'[11]Dir Responsabilidad '!$A$7:$BD$19,K$11,0)</f>
        <v>Determinar los procesos sancionatorios  ejecutoriados</v>
      </c>
      <c r="L112" s="40">
        <f>+VLOOKUP($D112,'[11]Dir Responsabilidad '!$A$7:$BD$19,L$11,0)</f>
        <v>900</v>
      </c>
      <c r="M112" s="41">
        <f>+VLOOKUP($D112,'[11]Dir Responsabilidad '!$A$7:$BD$19,M$11,0)</f>
        <v>990</v>
      </c>
      <c r="N112" s="42">
        <f>+VLOOKUP($D112,'[11]Dir Responsabilidad '!$A$7:$BD$19,N$11,0)</f>
        <v>1</v>
      </c>
      <c r="O112" s="36" t="str">
        <f>+VLOOKUP($D112,'[11]Dir Responsabilidad '!$A$7:$BD$19,O$11,0)</f>
        <v>1. Resultados Alcanzados a la fecha: Para el periodo de enero a marzo de 2021 se ejecutoriaron 214 procesos, labor realizada por cada grupo interno de trabajo; con un cumplilmiento a la fecha del 42.80% de la meta propuesta para el año 2021
2. Inconvenientes presentados: Continuamos con los inconvenientes propios de la emergencia sanitaria, en cuanto a trabajo en casa, aislamiento preventivo en casos positivos de covid-19
3. Acciones de Mejora si aplican: No aplica</v>
      </c>
      <c r="P112" s="36" t="str">
        <f>+VLOOKUP($D112,'[11]Dir Responsabilidad '!$A$7:$BD$19,P$11,0)</f>
        <v>1. Resultados Alcanzados a la fecha: Para 2 trimestre de 2021 se ejecutoriaron 432 procesos, labor realizada por cada grupo interno de trabajo; con un cumplilmiento a la fecha del 86,40% en el trimestre
2. Inconvenientes presentados: Continuamos con los inconvenientes propios de la emergencia sanitaria, en cuanto a trabajo en casa, aislamiento preventivo en casos positivos de covid-19
3. Acciones de Mejora si aplican: No aplica</v>
      </c>
      <c r="Q112" s="36" t="str">
        <f>+VLOOKUP($D112,'[11]Dir Responsabilidad '!$A$7:$BD$19,Q$11,0)</f>
        <v>1. Resultados Alcanzados a la fecha: Para 3 trimestre de 2021  se encuentran 344 procesos sancionatorios, labor realizada por cada grupo interno de trabajo; con un cumplilmiento a la fecha del 38,22% en el trimestre
2. Inconvenientes presentados: Continuamos con los inconvenientes propios de la emergencia sanitaria.
3. Acciones de Mejora si aplican: No aplica</v>
      </c>
      <c r="R112" s="45"/>
    </row>
    <row r="113" spans="1:18" ht="78.75" x14ac:dyDescent="0.2">
      <c r="A113" s="28" t="e">
        <f>+VLOOKUP($D113,'[11]Dir Responsabilidad '!$A$7:$BD$19,A$11,0)</f>
        <v>#VALUE!</v>
      </c>
      <c r="B113" s="28" t="str">
        <f t="shared" si="2"/>
        <v>1</v>
      </c>
      <c r="C113" s="28" t="str">
        <f t="shared" si="3"/>
        <v>1</v>
      </c>
      <c r="D113" s="89" t="s">
        <v>126</v>
      </c>
      <c r="E113" s="29" t="str">
        <f>+VLOOKUP($D113,'[11]POA-2021'!$B$9:$E$252,2,0)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3" s="30" t="str">
        <f>+VLOOKUP($D113,'[11]POA-2021'!$B$9:$E$252,3,0)</f>
        <v>Estatus Sanitario</v>
      </c>
      <c r="G113" s="29" t="str">
        <f>+VLOOKUP($D113,'[11]POA-2021'!$B$9:$E$252,4,0)</f>
        <v>1 Fortalecer  la inspección, vigilancia y control de los productos competencia del Invima</v>
      </c>
      <c r="H113" s="38" t="str">
        <f>+VLOOKUP($D113,'[11]Dir Responsabilidad '!$A$7:$BD$19,H$11,0)</f>
        <v xml:space="preserve">1 Fortalecimiento  de la inspección  vigilancia y control de los productos competencia del Invima </v>
      </c>
      <c r="I113" s="39" t="str">
        <f>+VLOOKUP($D113,'[11]Dir Responsabilidad '!$A$7:$BD$19,I$11,0)</f>
        <v>Dirección de Responsabilidad Sanitaria</v>
      </c>
      <c r="J113" s="39" t="str">
        <f>+VLOOKUP($D113,'[11]Dir Responsabilidad '!$A$7:$BD$19,J$11,0)</f>
        <v>Establecer el valor  de  las multas impuestas de  la vigencia actual  respecto a lo proyectado.</v>
      </c>
      <c r="K113" s="39" t="str">
        <f>+VLOOKUP($D113,'[11]Dir Responsabilidad '!$A$7:$BD$19,K$11,0)</f>
        <v xml:space="preserve"> Realizar el analisis de la gestión (Multas impuestas) de la Direccion de Responsabilidad sanitaria
</v>
      </c>
      <c r="L113" s="46">
        <f>+VLOOKUP($D113,'[11]Dir Responsabilidad '!$A$7:$BD$19,L$11,0)</f>
        <v>10000000000</v>
      </c>
      <c r="M113" s="46">
        <f>+VLOOKUP($D113,'[11]Dir Responsabilidad '!$A$7:$BD$19,M$11,0)</f>
        <v>10006445080</v>
      </c>
      <c r="N113" s="42">
        <f>+VLOOKUP($D113,'[11]Dir Responsabilidad '!$A$7:$BD$19,N$11,0)</f>
        <v>1</v>
      </c>
      <c r="O113" s="36" t="str">
        <f>+VLOOKUP($D113,'[11]Dir Responsabilidad '!$A$7:$BD$19,O$11,0)</f>
        <v>1. Resultados Alcanzados a la fecha: Para el primer trimestre 2021 se impusieron multas por valor de $3.152.918.778; cumpliendo el 31.53% de la meta inicial propuesta para la presente vigencia
2. Inconvenientes presentados:  Continuamos con los inconvenientes propios de la emergencia sanitaria, en cuanto a trabajo en casa, aislamiento preventivo en casos positivos de covid-19
3. Acciones de Mejora si aplican: No aplica</v>
      </c>
      <c r="P113" s="36" t="str">
        <f>+VLOOKUP($D113,'[11]Dir Responsabilidad '!$A$7:$BD$19,P$11,0)</f>
        <v>1. Resultados Alcanzados a la fecha: Para el 2 trimestre 2021 se impusieron multas por valor de $3.431.502.702; con un porcentaje de ejecución del  34,35% en el 2 trimestre
2. Inconvenientes presentados:  Continuamos con los inconvenientes propios de la emergencia sanitaria, en cuanto a trabajo en casa, aislamiento preventivo en casos positivos de covid-19
3. Acciones de Mejora si aplican: No aplica</v>
      </c>
      <c r="Q113" s="36" t="str">
        <f>+VLOOKUP($D113,'[11]Dir Responsabilidad '!$A$7:$BD$19,Q$11,0)</f>
        <v>1. Resultados Alcanzados a la fecha: Para el 3 trimestre 2021 se impusieron multas por valor de $3,422,023,600; con un porcentaje de ejecución del  34,22% en el presente  trimestre
2. Inconvenientes presentados:  Continuamos con los inconvenientes propios de la emergencia sanitaria.
3. Acciones de Mejora si aplican: No aplica</v>
      </c>
      <c r="R113" s="45"/>
    </row>
    <row r="114" spans="1:18" ht="78.75" x14ac:dyDescent="0.2">
      <c r="A114" s="28" t="e">
        <f>+VLOOKUP($D114,'[11]Dir Responsabilidad '!$A$7:$BD$19,A$11,0)</f>
        <v>#VALUE!</v>
      </c>
      <c r="B114" s="28" t="str">
        <f t="shared" si="2"/>
        <v>1</v>
      </c>
      <c r="C114" s="28" t="str">
        <f t="shared" si="3"/>
        <v>1</v>
      </c>
      <c r="D114" s="89" t="s">
        <v>127</v>
      </c>
      <c r="E114" s="29" t="str">
        <f>+VLOOKUP($D114,'[11]POA-2021'!$B$9:$E$252,2,0)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4" s="30" t="str">
        <f>+VLOOKUP($D114,'[11]POA-2021'!$B$9:$E$252,3,0)</f>
        <v>Estatus Sanitario</v>
      </c>
      <c r="G114" s="29" t="str">
        <f>+VLOOKUP($D114,'[11]POA-2021'!$B$9:$E$252,4,0)</f>
        <v>1 Fortalecer  la inspección, vigilancia y control de los productos competencia del Invima</v>
      </c>
      <c r="H114" s="38" t="str">
        <f>+VLOOKUP($D114,'[11]Dir Responsabilidad '!$A$7:$BD$19,H$11,0)</f>
        <v xml:space="preserve">1 Fortalecimiento  de la inspección  vigilancia y control de los productos competencia del Invima </v>
      </c>
      <c r="I114" s="39" t="str">
        <f>+VLOOKUP($D114,'[11]Dir Responsabilidad '!$A$7:$BD$19,I$11,0)</f>
        <v>Dirección de Responsabilidad Sanitaria</v>
      </c>
      <c r="J114" s="39" t="str">
        <f>+VLOOKUP($D114,'[11]Dir Responsabilidad '!$A$7:$BD$19,J$11,0)</f>
        <v xml:space="preserve">Establecer el monto de  las multas  en firme de  la vigencia actual  respecto a lo proyectado en la vigencia
</v>
      </c>
      <c r="K114" s="39" t="str">
        <f>+VLOOKUP($D114,'[11]Dir Responsabilidad '!$A$7:$BD$19,K$11,0)</f>
        <v>Realizar el analisis de la gestión (Multas en firme) de la Direccion de Responsabilidad sanitaria</v>
      </c>
      <c r="L114" s="46">
        <f>+VLOOKUP($D114,'[11]Dir Responsabilidad '!$A$7:$BD$19,L$11,0)</f>
        <v>11600000000</v>
      </c>
      <c r="M114" s="46">
        <f>+VLOOKUP($D114,'[11]Dir Responsabilidad '!$A$7:$BD$19,M$11,0)</f>
        <v>7931608922</v>
      </c>
      <c r="N114" s="42">
        <f>+VLOOKUP($D114,'[11]Dir Responsabilidad '!$A$7:$BD$19,N$11,0)</f>
        <v>0.68375938982758622</v>
      </c>
      <c r="O114" s="36" t="str">
        <f>+VLOOKUP($D114,'[11]Dir Responsabilidad '!$A$7:$BD$19,O$11,0)</f>
        <v>1. Resultados Alcanzados a la fecha: En los meses de enero a marzo de 2021 se fijaron multas en firme por valor de $1.234.081.080 con un avance del 10.64% de la meta fijada.
2. Inconvenientes presentados: Se ha tenido presente la emergencia sanitaria y sus repercusiones economicas en el país.
3. Acciones de Mejora si aplican: No aplica</v>
      </c>
      <c r="P114" s="36" t="str">
        <f>+VLOOKUP($D114,'[11]Dir Responsabilidad '!$A$7:$BD$19,P$11,0)</f>
        <v>1. Resultados Alcanzados a la fecha: En el 2 trimestre 2021 se fijaron multas en firme por valor de $2,387,180,202 con un avance del 20,58 % de ejecución en el trimestre
2. Inconvenientes presentados: Se ha tenido presente la emergencia sanitaria y sus repercusiones economicas en el país.
3. Acciones de Mejora si aplican: No aplica</v>
      </c>
      <c r="Q114" s="36" t="str">
        <f>+VLOOKUP($D114,'[11]Dir Responsabilidad '!$A$7:$BD$19,Q$11,0)</f>
        <v>1. Resultados Alcanzados a la fecha: En el 3 trimestre 2021 se fijaron multas en firme por valor de $4,310,347,640 con un avance de ejecución del 37,16 % 
2. Inconvenientes presentados: Se ha tenido presente la emergencia sanitaria y sus repercusiones economicas en el país.
3. Acciones de Mejora si aplican: No aplica</v>
      </c>
      <c r="R114" s="45"/>
    </row>
    <row r="115" spans="1:18" ht="409.5" x14ac:dyDescent="0.2">
      <c r="A115" s="28" t="e">
        <f>+VLOOKUP($D115,'[11]Dir Responsabilidad '!$A$7:$BD$19,A$11,0)</f>
        <v>#VALUE!</v>
      </c>
      <c r="B115" s="28" t="str">
        <f t="shared" si="2"/>
        <v>1</v>
      </c>
      <c r="C115" s="28" t="str">
        <f t="shared" si="3"/>
        <v>1</v>
      </c>
      <c r="D115" s="89" t="s">
        <v>128</v>
      </c>
      <c r="E115" s="29" t="str">
        <f>+VLOOKUP($D115,'[11]POA-2021'!$B$9:$E$252,2,0)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5" s="30" t="str">
        <f>+VLOOKUP($D115,'[11]POA-2021'!$B$9:$E$252,3,0)</f>
        <v>Estatus Sanitario</v>
      </c>
      <c r="G115" s="29" t="str">
        <f>+VLOOKUP($D115,'[11]POA-2021'!$B$9:$E$252,4,0)</f>
        <v>1 Fortalecer  la inspección, vigilancia y control de los productos competencia del Invima</v>
      </c>
      <c r="H115" s="38" t="str">
        <f>+VLOOKUP($D115,'[11]Dir Responsabilidad '!$A$7:$BD$19,H$11,0)</f>
        <v xml:space="preserve">1 Fortalecimiento  de la inspección  vigilancia y control de los productos competencia del Invima </v>
      </c>
      <c r="I115" s="39" t="str">
        <f>+VLOOKUP($D115,'[11]Dir Responsabilidad '!$A$7:$BD$19,I$11,0)</f>
        <v>Dirección de Responsabilidad Sanitaria</v>
      </c>
      <c r="J115" s="39" t="str">
        <f>+VLOOKUP($D115,'[11]Dir Responsabilidad '!$A$7:$BD$19,J$11,0)</f>
        <v xml:space="preserve">Divulgar las actividades de la Dirección de Responsabilidad Sanitaria, que sean de impacto e interés a la ciudadania. </v>
      </c>
      <c r="K115" s="39" t="str">
        <f>+VLOOKUP($D115,'[11]Dir Responsabilidad '!$A$7:$BD$19,K$11,0)</f>
        <v>Poner en conocimiento de la ciudadania las actividades que realiza la Dirección de Responsabilidad Sanitaria, tanto en sus proyectos como en los procesos sancionatorios. 3 actividades/proceso trimestral.</v>
      </c>
      <c r="L115" s="40">
        <f>+VLOOKUP($D115,'[11]Dir Responsabilidad '!$A$7:$BD$19,L$11,0)</f>
        <v>12</v>
      </c>
      <c r="M115" s="41">
        <f>+VLOOKUP($D115,'[11]Dir Responsabilidad '!$A$7:$BD$19,M$11,0)</f>
        <v>19</v>
      </c>
      <c r="N115" s="42">
        <f>+VLOOKUP($D115,'[11]Dir Responsabilidad '!$A$7:$BD$19,N$11,0)</f>
        <v>1</v>
      </c>
      <c r="O115" s="36" t="str">
        <f>+VLOOKUP($D115,'[11]Dir Responsabilidad '!$A$7:$BD$19,O$11,0)</f>
        <v>1. Resultados Alcanzados a la fecha:En el primer trimestre de 2021 se realizaron Seis (6) publicaciones de actividades realizadas por la Dirección de Responsabilidad Sanitaria:
1. 19/02/2021: El Invima, a través de la Dirección de Responsabilidad Sanitaria, se reunió hoy con la Subdirección de Vigilancia en Salud Pública de @SectorSalud para establecer una mesa de consulta, con el objetivo de fortalecer y complementar el ejercicio de las funciones de ambas entidades. Link: https://twitter.com/invimacolombia/status/1362805214546386947?s=20  y  https://www.instagram.com/invimacolombia/?hl=es-la
2. 15-03-2021: la Dirección de Responsabilidad Sanitaria adelanta virtualmente, Asistencia Técnica con Entidades Territoriales de Salud – ETS, sobre procesos sancionatorios y su normatividad en el marco del proyecto “prevención, pedagogía y responsabilidad sanitaria para todos”. Link:https://twitter.com/invimacolombia/status/1371464488331935749
3. 15-03-2021:  “En la emergencia sanitaria por la pandemia a causa del covid-19, es indispensable prevenir, mitigar y reprochar cualquier riesgo a la salud pública, evitando que se materialicen daños en la salud individual y colectiva”. Link: https://twitter.com/invimacolombia/status/1371464494946398210
4. 19-03-2021: En la Dirección de Responsabilidad Sanitaria hemos preparado una capacitación INTERNA sobre los Procesos Administrativos Sancionatorios y su normatividad, para lo cual los convocamos a todos y a sus equipos.Se llevará a cabo los días 15 y 16 de abril de 2021 (jueves y viernes), de manera virtual.Tenemos inscripciones abiertas hasta el 9 de abril de 2021. Link https://web.yammer.com/main/threads/eyJfdHlwZSI6IlRocmVhZCIsImlkIjoiMTEyNzQ5NTcxNDMyNDQ4MCJ9 y  https://web.yammer.com/main/threads/eyJfdHlwZSI6IlRocmVhZCIsImlkIjoiMTE1NDk4MDY3MzQxMzEyMCJ9?search=procesos%20sancionatorios&amp;groupScope=eyJfdHlwZSI6Ikdyb3VwIiwiaWQiOiIyOTczNzcyMTg1NiJ9
5. 20-03-2021: El Invima, a través de la Dirección de Responsabilidad Sanitaria, se reunió hoy con la Subdirección de Vigilancia en Salud Pública de Secretaría Distrital de Salud para establecer una mesa de consulta, con el objetivo de fortalecer y complementar el ejercicio de las funciones de ambas entidades. En esta mesa de consulta, nos enfocaremos en procesos sancionatorios, la gestión del riesgo, criterios para la imposición de multas, y el uso de herramientas tecnológicas, sin perder de vista las actividades de prevención y pedagogía que conjuntamente podemos adelantar.Esta es una alianza estratégica que nos permitirá consolidar acciones para cumplir con la misión de salvaguardar la salud pública del país. Link: https://twitter.com/invimacolombia/status/1373373313163132928
https://www.facebook.com/InvimaColombia/posts/4056954984365738
https://www.facebook.com/InvimaColombia/posts/3972658259462078
6. 23-03-2021: Conoce el boletín empresarial que Invima trae para todos los empresarios y emprendedores, para que estén informados de las noticias más relevantes de la entidad. #BoletínEmpresarial N°13 Consulta la información en https://invima.gov.co/editorial-boletin-empresarial-no-13.  Continuando con este apoyo que está brindando la primera autoridad sanitaria del país al sector productivo, el Invima implementó más servicios virtuales que facilitan los trámites ante el Instituto; es así como la Dirección de Responsabilidad Sanitaria cuenta con una oficina virtual para que los ciudadanos puedan informarse sobre los trámites relacionados con procesos sancionatorios. Link: https://twitter.com/invimacolombia/status/1374422085905178631
2. Inconvenientes presentados: No se presentaron
3. Acciones de Mejora si aplican: No aplica</v>
      </c>
      <c r="P115" s="36" t="str">
        <f>+VLOOKUP($D115,'[11]Dir Responsabilidad '!$A$7:$BD$19,P$11,0)</f>
        <v>1. Resultados Alcanzados a la fecha: Se realizaron 10 Publicaciones en el 2 trimestre con una ejecución del 83,33% asi:1. 15-04-2021 Publicación sobre ABC del proceso sancionatorio de la Dirección de Responsabilidad Sanitaria de la entidad, una herramienta que brinda información actualizada sobre los principales aspectos y etapas del proceso administrativo sancionatorio. En Twitter https://twitter.com/jaldanabula/status/1382736746975277057
2. 16-04-2021: Publicación sobre segunda jornada de capacitación realizada por la Dirección de Responsabilidad Sanitaria, se analizaron las etapas del proceso sancionatorio y su marco legal, enfocados en los retos y compromisos que tenemos como entidad, para adelantar actuaciones en cumplimiento del debido proceso. Twitter  https://twitter.com/invimacolombia/status/1383090665857384448 e instagram https://www.instagram.com/p/CNu7lzdJr3Q/
3. 30-04-2021: Publicación sobre la Participación de la Dirección de Responsabilidad Sanitaria en el VII Encuentro con las ETS, para abordar aspectos relevantes de los procesos sancionatorios. Twitter https://twitter.com/invimacolombia/status/1388161528885661701     e Instagram https://www.instagram.com/p/COTZ_1tp3eu/
4. 06-05-2021: Publicación sobre la finalización de dos jornadas de Mesa Técnica sobre Procesos Sancionatorios, entre la Dirección de Responsabilidad Sanitaria y la Subdirección de Vigilancia en Salud Pública de la Secretaría Distrital de Salud. Twitter  https://twitter.com/invimacolombia/status/1390373388049387522 e Intagram https://www.instagram.com/p/COi05dnpyrJ/
5. 13-05-2021: Publicación sobre primera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https://twitter.com/invimacolombia/status/1392893007784030210 e instagram https://www.instagram.com/p/CO020ZPJsRC/
6. 14-05-2021: Publicación sobre segunda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https://twitter.com/invimacolombia/status/1393196206046785536
7. 19-05-2021: Publicación sobre reunión realizada con representantes del sector farmacéutico, con el cual generamos espacios de trabajo conjunto en pro de los consumidores. Twitter  https://twitter.com/invimacolombia/status/1395036537931321346 e Instagram https://www.instagram.com/p/CPD4wK7JbVL/
8. 20-05-2021: Publicación realizada sobre la última jornada de las 4 Mesas Técnicas realizadas con la Secretaria de Vigilancia en Salud Publica de la Secretaria Distrital de Salud. En twitter https://twitter.com/invimacolombia/status/1395426616860360707 e Instagram https://www.instagram.com/p/CPHAjgapILl/
9. 29-06-2021: Facebook live sobre "Errores comunes en la publicación de alimentos y bebidas" Facebook live https://twitter.com/invimacolombia/status/1409875652271083533 e Instagram https://www.instagram.com/p/CQolbhZpjoW/
10. 30-06-2021 Publicación en Boletín empresarial Nro. 14 sobre Abecé del proceso sancionatorio en el siguiente link https://issuu.com/invima/docs/boleti_n_empresarial_14
2. Inconvenientes presentados: No aplica
3. Acciones de Mejora si aplican: No aplica</v>
      </c>
      <c r="Q115" s="36" t="str">
        <f>+VLOOKUP($D115,'[11]Dir Responsabilidad '!$A$7:$BD$19,Q$11,0)</f>
        <v>1. Resultados Alcanzados a la fecha: Se realizaron 3 publicaciones durante el tercer trimestre de 2021, así: 
a..  30-08-2021 - La DRS participó  en la sesión de cooperación e intercambio de experiencias en procesos sancionatorios en la cadena de alimentos entre Colombia  y  Dinamarca 
Link: Twitter: https://twitter.com/invimacolombia/status/1432354523633360896 e Instagram: https://www.instagram.com/p/CTNHRx_AqBK/
b. 01-09-2021 - La DRS adelantó reunión con la ANDI - Laboratorios afiliados a la cámara de la industria farmacéutica, Productores de Medicamentos y de Suplementos Dietarios, sobre multas impuestas en desarrollo de los procesos sancionatorios y socialización del Decreto 2106 de 2019. 
LInk: Twitter: https://twitter.com/invimacolombia/status/1433107153284444165 e  Instagram: https://www.instagram.com/p/CTSUyJppCte/
c. 23-09-2021 - Participación de la DRS en el VIII Encuentro Nacional de Autoridades Sanitarias de Alimentos y Bebidas.  con fundamento legal y constitucional de los servidores públicos en las actividades de IVC 
Link: Twitter: https://twitter.com/invimacolombia/status/1441131858478043143 e Instagram: https://www.instagram.com/p/CULcpxhJWZj/
2. Inconvenientes presentados: No Aplica
3. Acciones de Mejora: No aplica</v>
      </c>
      <c r="R115" s="45"/>
    </row>
    <row r="116" spans="1:18" ht="78.75" x14ac:dyDescent="0.2">
      <c r="A116" s="28" t="e">
        <f>+VLOOKUP($D116,'[11]Dir Responsabilidad '!$A$7:$BD$19,A$11,0)</f>
        <v>#VALUE!</v>
      </c>
      <c r="B116" s="28" t="str">
        <f t="shared" si="2"/>
        <v>1</v>
      </c>
      <c r="C116" s="28" t="str">
        <f t="shared" si="3"/>
        <v>1</v>
      </c>
      <c r="D116" s="89" t="s">
        <v>129</v>
      </c>
      <c r="E116" s="29" t="str">
        <f>+VLOOKUP($D116,'[11]POA-2021'!$B$9:$E$252,2,0)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6" s="30" t="str">
        <f>+VLOOKUP($D116,'[11]POA-2021'!$B$9:$E$252,3,0)</f>
        <v>Estatus Sanitario</v>
      </c>
      <c r="G116" s="29" t="str">
        <f>+VLOOKUP($D116,'[11]POA-2021'!$B$9:$E$252,4,0)</f>
        <v>1 Fortalecer  la inspección, vigilancia y control de los productos competencia del Invima</v>
      </c>
      <c r="H116" s="38" t="str">
        <f>+VLOOKUP($D116,'[11]Dir Responsabilidad '!$A$7:$BD$19,H$11,0)</f>
        <v xml:space="preserve">1 Fortalecimiento  de la inspección  vigilancia y control de los productos competencia del Invima </v>
      </c>
      <c r="I116" s="39" t="str">
        <f>+VLOOKUP($D116,'[11]Dir Responsabilidad '!$A$7:$BD$19,I$11,0)</f>
        <v>Dirección de Responsabilidad Sanitaria</v>
      </c>
      <c r="J116" s="39" t="str">
        <f>+VLOOKUP($D116,'[11]Dir Responsabilidad '!$A$7:$BD$19,J$11,0)</f>
        <v>Medir el tiempo requerido para el desarrollo del proceso sancionatorio desde el auto de inicio hasta la calificación en un término inferior a 120 dias.</v>
      </c>
      <c r="K116" s="39" t="str">
        <f>+VLOOKUP($D116,'[11]Dir Responsabilidad '!$A$7:$BD$19,K$11,0)</f>
        <v>Agilizar el trámite de los procesos sancionatorios, contado desde el auto de inicio hasta la calificación.</v>
      </c>
      <c r="L116" s="42">
        <f>+VLOOKUP($D116,'[11]Dir Responsabilidad '!$A$7:$BD$19,L$11,0)</f>
        <v>0.4</v>
      </c>
      <c r="M116" s="41">
        <f>+VLOOKUP($D116,'[11]Dir Responsabilidad '!$A$7:$BD$19,M$11,0)</f>
        <v>0.2</v>
      </c>
      <c r="N116" s="42">
        <f>+VLOOKUP($D116,'[11]Dir Responsabilidad '!$A$7:$BD$19,N$11,0)</f>
        <v>0.5</v>
      </c>
      <c r="O116" s="36" t="str">
        <f>+VLOOKUP($D116,'[11]Dir Responsabilidad '!$A$7:$BD$19,O$11,0)</f>
        <v>1. Resultados Alcanzados a la fecha
2. Inconvenientes presentados
3. Acciones de Mejora si aplican</v>
      </c>
      <c r="P116" s="36" t="str">
        <f>+VLOOKUP($D116,'[11]Dir Responsabilidad '!$A$7:$BD$19,P$11,0)</f>
        <v>1. Resultados Alcanzados a la fecha: En el primer semestre de 2021 se realizaron 253 procesos con inicio y traslado de los cuales 143 procesos tienen calificación dentro de los 120 días, lo que corresponde al 57% del total de autos de inicio; la meta del año es el 40% por tanto tenemos una ejecución del 143% al cierre del trimestre
2. Inconvenientes presentados: NO se presentaron
3. Acciones de Mejora si aplican: No aplica</v>
      </c>
      <c r="Q116" s="36" t="str">
        <f>+VLOOKUP($D116,'[11]Dir Responsabilidad '!$A$7:$BD$19,Q$11,0)</f>
        <v>1. Resultados Alcanzados a la fecha: No aplica trimestralmente, se reporta de manera semestral
2. Inconvenientes presentados
3. Acciones de Mejora si aplican</v>
      </c>
      <c r="R116" s="45"/>
    </row>
    <row r="117" spans="1:18" ht="78.75" x14ac:dyDescent="0.2">
      <c r="A117" s="28" t="e">
        <f>+VLOOKUP($D117,'[11]Dir Responsabilidad '!$A$7:$BD$19,A$11,0)</f>
        <v>#VALUE!</v>
      </c>
      <c r="B117" s="28" t="str">
        <f t="shared" si="2"/>
        <v>1</v>
      </c>
      <c r="C117" s="28" t="str">
        <f t="shared" si="3"/>
        <v>1</v>
      </c>
      <c r="D117" s="89" t="s">
        <v>130</v>
      </c>
      <c r="E117" s="29" t="str">
        <f>+VLOOKUP($D117,'[11]POA-2021'!$B$9:$E$252,2,0)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7" s="30" t="str">
        <f>+VLOOKUP($D117,'[11]POA-2021'!$B$9:$E$252,3,0)</f>
        <v>Estatus Sanitario</v>
      </c>
      <c r="G117" s="29" t="str">
        <f>+VLOOKUP($D117,'[11]POA-2021'!$B$9:$E$252,4,0)</f>
        <v>1 Fortalecer  la inspección, vigilancia y control de los productos competencia del Invima</v>
      </c>
      <c r="H117" s="38" t="str">
        <f>+VLOOKUP($D117,'[11]Dir Responsabilidad '!$A$7:$BD$19,H$11,0)</f>
        <v xml:space="preserve">1 Fortalecimiento  de la inspección  vigilancia y control de los productos competencia del Invima </v>
      </c>
      <c r="I117" s="39" t="str">
        <f>+VLOOKUP($D117,'[11]Dir Responsabilidad '!$A$7:$BD$19,I$11,0)</f>
        <v>Dirección de Responsabilidad Sanitaria</v>
      </c>
      <c r="J117" s="39" t="str">
        <f>+VLOOKUP($D117,'[11]Dir Responsabilidad '!$A$7:$BD$19,J$11,0)</f>
        <v>Medir la cantidad de Autos de Archivo (abstención de inicio de proceso)  según la causal establecida en el Decreto 2016 de 2019, Articulo 98. Frente a la vigencia anterior</v>
      </c>
      <c r="K117" s="39" t="str">
        <f>+VLOOKUP($D117,'[11]Dir Responsabilidad '!$A$7:$BD$19,K$11,0)</f>
        <v>Simplificar y agilizar trámites en el proceso sancionatorio de productos, establecimientos y/o servicios catalogados de bajo riesgo, mediante autos archivo (abstención de inicio de proceso).</v>
      </c>
      <c r="L117" s="42">
        <f>+VLOOKUP($D117,'[11]Dir Responsabilidad '!$A$7:$BD$19,L$11,0)</f>
        <v>0.4</v>
      </c>
      <c r="M117" s="41">
        <f>+VLOOKUP($D117,'[11]Dir Responsabilidad '!$A$7:$BD$19,M$11,0)</f>
        <v>0.2</v>
      </c>
      <c r="N117" s="42">
        <f>+VLOOKUP($D117,'[11]Dir Responsabilidad '!$A$7:$BD$19,N$11,0)</f>
        <v>0.5</v>
      </c>
      <c r="O117" s="36" t="str">
        <f>+VLOOKUP($D117,'[11]Dir Responsabilidad '!$A$7:$BD$19,O$11,0)</f>
        <v>1. Resultados Alcanzados a la fecha
2. Inconvenientes presentados
3. Acciones de Mejora si aplican</v>
      </c>
      <c r="P117" s="36" t="str">
        <f>+VLOOKUP($D117,'[11]Dir Responsabilidad '!$A$7:$BD$19,P$11,0)</f>
        <v>1. Resultados Alcanzados a la fecha: En el primer semestre se expidieron 103 autos de archivo por bajo riesgo, frente al año anterior que se generaron 149 autos de inicio por bajo riesgo, refleja un  69% lo que equivale a una ejecuón del 173% para el primer semestre del 2021 en razón a que la meta es del 40% en el año
2. Inconvenientes presentados: NO se presentaron
3. Acciones de Mejora si aplican: No aplica</v>
      </c>
      <c r="Q117" s="36" t="str">
        <f>+VLOOKUP($D117,'[11]Dir Responsabilidad '!$A$7:$BD$19,Q$11,0)</f>
        <v>1. Resultados Alcanzados a la fecha: No aplica trimestralmente, se reporta de manera semestral
2. Inconvenientes presentados
3. Acciones de Mejora si aplican</v>
      </c>
      <c r="R117" s="45"/>
    </row>
    <row r="118" spans="1:18" ht="112.5" x14ac:dyDescent="0.2">
      <c r="A118" s="28" t="e">
        <f>+VLOOKUP($D118,'[11]Dir Responsabilidad '!$A$7:$BD$19,A$11,0)</f>
        <v>#VALUE!</v>
      </c>
      <c r="B118" s="28" t="str">
        <f t="shared" si="2"/>
        <v>2</v>
      </c>
      <c r="C118" s="28" t="str">
        <f t="shared" si="3"/>
        <v>3</v>
      </c>
      <c r="D118" s="89" t="s">
        <v>131</v>
      </c>
      <c r="E118" s="29" t="str">
        <f>+VLOOKUP($D118,'[11]POA-2021'!$B$9:$E$252,2,0)</f>
        <v xml:space="preserve">2 Prestar servicios con estándares de calidad para afianzar la confianza de la población </v>
      </c>
      <c r="F118" s="30" t="str">
        <f>+VLOOKUP($D118,'[11]POA-2021'!$B$9:$E$252,3,0)</f>
        <v>Eficiencia</v>
      </c>
      <c r="G118" s="29" t="str">
        <f>+VLOOKUP($D118,'[11]POA-2021'!$B$9:$E$252,4,0)</f>
        <v>8 Fortalecer la gestión de los procesos administrativos y de apoyo de la Entidad</v>
      </c>
      <c r="H118" s="38" t="str">
        <f>+VLOOKUP($D118,'[11]Dir Responsabilidad '!$A$7:$BD$19,H$11,0)</f>
        <v xml:space="preserve">3 Fortalecimiento institucional de la gestión administrativa y de apoyo del Invima </v>
      </c>
      <c r="I118" s="39" t="str">
        <f>+VLOOKUP($D118,'[11]Dir Responsabilidad '!$A$7:$BD$19,I$11,0)</f>
        <v>Dirección de Responsabilidad Sanitaria</v>
      </c>
      <c r="J118" s="39" t="str">
        <f>+VLOOKUP($D118,'[11]Dir Responsabilidad '!$A$7:$BD$19,J$11,0)</f>
        <v>Ejecutar el 95%  de los recursos del presupuesto de invesión apropiado para la vigencia</v>
      </c>
      <c r="K118" s="39" t="str">
        <f>+VLOOKUP($D118,'[11]Dir Responsabilidad '!$A$7:$BD$19,K$11,0)</f>
        <v>Cumplir con la ejecución del presupuesto de inversión apropiado a la dependencia de acuerdo a los lineamientos establecidos por la Oficina Asesora de Planeación</v>
      </c>
      <c r="L118" s="46">
        <f>+VLOOKUP($D118,'[11]Dir Responsabilidad '!$A$7:$BD$19,L$11,0)</f>
        <v>203018210.81999999</v>
      </c>
      <c r="M118" s="46">
        <f>+VLOOKUP($D118,'[11]Dir Responsabilidad '!$A$7:$BD$19,M$11,0)</f>
        <v>144451886</v>
      </c>
      <c r="N118" s="42">
        <f>+VLOOKUP($D118,'[11]Dir Responsabilidad '!$A$7:$BD$19,N$11,0)</f>
        <v>0.71152181578466345</v>
      </c>
      <c r="O118" s="36" t="str">
        <f>+VLOOKUP($D118,'[11]Dir Responsabilidad '!$A$7:$BD$19,O$11,0)</f>
        <v>1. Durante el primer trimestre con los recursos de inversión se adelantaron las actividades necesarias para el agotamiento de la etapa precontractual de los contratos de prestación de servicios profesionales y de apoyo a la gestión Nos. 040-2021, 041-2021, 113-2021 y 287-2021 por un valor de $190,416,667, respaldados con los  respectivos Certificados de Disponibilidad Presupuestal (CDP) y Certificado de Registro Presupuestal (CRP), con el fin de contar con el apoyo de personal idóneo y disponible para el cumplimiento de los objetivo trazados en los subproyectos a cargo de esta Dirección, cerrando el trimestre con una ejecución de las obligaciones presupuestales por valor de $24,750,000 equivalente al 12,19% de ejecución sobre la meta pactada.
2. Inconvenientes presentados: No se presentaron Inconvenientes.
3. Acciones de Mejora si aplican: No aplica (N/A)</v>
      </c>
      <c r="P118" s="36" t="str">
        <f>+VLOOKUP($D118,'[11]Dir Responsabilidad '!$A$7:$BD$19,P$11,0)</f>
        <v xml:space="preserve">1. En el segundo trimestre de 2021 el presente indicador se ejecutó en el 28,82% , con $58,500,000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semestre con ejecución del 41,01% respecto a lo proyectado para la vivencia 2021.
2. Inconvenientes presentados: No se presentaron Inconvenites.
3. Acciones de Mejora si aplican: No aplica (N/A),.
</v>
      </c>
      <c r="Q118" s="36" t="str">
        <f>+VLOOKUP($D118,'[11]Dir Responsabilidad '!$A$7:$BD$19,Q$11,0)</f>
        <v xml:space="preserve">1. Resultados Alcanzados a la fecha: 1. En el tercer trimestre de 2021 el presente indicador se ejecutó en el 30,15% , con $61,201,886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enero a septiembre se presenta  ejecución del 71,15% respecto a lo proyectado para la vivencia 2021.
2. Inconvenientes presentados: No se presentaron Inconvenites.
3. Acciones de Mejora si aplican: No aplica (N/A),.
</v>
      </c>
      <c r="R118" s="45"/>
    </row>
    <row r="119" spans="1:18" ht="409.5" x14ac:dyDescent="0.2">
      <c r="A119" s="28" t="e">
        <f>+VLOOKUP($D119,'[11]Dir Dispositivos '!$A$7:$BD$47,A$11,0)</f>
        <v>#VALUE!</v>
      </c>
      <c r="B119" s="28" t="str">
        <f t="shared" si="2"/>
        <v>1</v>
      </c>
      <c r="C119" s="28" t="str">
        <f t="shared" si="3"/>
        <v>1</v>
      </c>
      <c r="D119" s="89" t="s">
        <v>132</v>
      </c>
      <c r="E119" s="29" t="str">
        <f>+VLOOKUP($D119,'[11]POA-2021'!$B$9:$E$252,2,0)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9" s="30" t="str">
        <f>+VLOOKUP($D119,'[11]POA-2021'!$B$9:$E$252,3,0)</f>
        <v>Estatus Sanitario</v>
      </c>
      <c r="G119" s="29" t="str">
        <f>+VLOOKUP($D119,'[11]POA-2021'!$B$9:$E$252,4,0)</f>
        <v>4 Mejorar  el desarrollo y mantenimiento de la seguridad sanitaria del país</v>
      </c>
      <c r="H119" s="38" t="str">
        <f>+VLOOKUP($D119,'[11]Dir Dispositivos '!$A$7:$BD$47,H$11,0)</f>
        <v xml:space="preserve">1 Fortalecimiento  de la inspección  vigilancia y control de los productos competencia del Invima </v>
      </c>
      <c r="I119" s="39" t="str">
        <f>+VLOOKUP($D119,'[11]Dir Dispositivos '!$A$7:$BD$47,I$11,0)</f>
        <v>Dirección de Dispositivos Médicos</v>
      </c>
      <c r="J119" s="39" t="str">
        <f>+VLOOKUP($D119,'[11]Dir Dispositivos '!$A$7:$BD$47,J$11,0)</f>
        <v>Realizar capacitación a entes descentralizados y otros Actores</v>
      </c>
      <c r="K119" s="39" t="str">
        <f>+VLOOKUP($D119,'[11]Dir Dispositivos '!$A$7:$BD$47,K$11,0)</f>
        <v>Fortalecer las competencias científicas y tecnicas para el mejoramiento de los Programas Postcomercialización y la toma de decisiones en materia del uso adecuado de las tecnologías sanitarias.</v>
      </c>
      <c r="L119" s="40">
        <f>+VLOOKUP($D119,'[11]Dir Dispositivos '!$A$7:$BD$47,L$11,0)</f>
        <v>67</v>
      </c>
      <c r="M119" s="41">
        <f>+VLOOKUP($D119,'[11]Dir Dispositivos '!$A$7:$BD$47,M$11,0)</f>
        <v>62</v>
      </c>
      <c r="N119" s="42">
        <f>+VLOOKUP($D119,'[11]Dir Dispositivos '!$A$7:$BD$47,N$11,0)</f>
        <v>0.92537313432835822</v>
      </c>
      <c r="O119" s="36" t="str">
        <f>+VLOOKUP($D119,'[11]Dir Dispositivos '!$A$7:$BD$47,O$11,0)</f>
        <v>GRUPO DE VIGILANCIA EPIDEMIOLÓGICA:
1.En el primer mes del trimestre  del año 2021, se realizó la planeación de las capacitaciones y la ejecución se inició a partir de febrero,  desarrolandose  un total de 2 capacitaciones las cuales se realizaron virtualmente mediante la aplicación de TEAMS, el tema fue relacionado a Lineamientos de Programa Nacional de Reactivovigilancia y normatividad sobre el manejo del diagnóstico para Covid-19 y la metodología AMFE, los actores involucrados son los siguientes: Prestadores de Servicio de Salud y profesionales independientes de Bogotá y Prestadores de Servicio de Salud y profesionales independientes de Norte de Santander.
GRUPO DE TECNOVIGILANCIA:
Se realizó una (1) capacitación el día 26 de marzo con duración de 2 horas a los gremios ( ANDI, FENALCO, ARI) y demás representantes de estos, en el cual se abordó el tema de Tecnovigilancia en tiempos de Covid en el cual se expuso sobre el programa nacional de tecnovigilancia, como reportar eventos e incidentes adversos serios y no serios y los trimestrales, como reportar vitales no disponibles, como reportar el agotamiento de existencias y las obligaciones de los importadores dentro de la cadena del programa. Se tuvo un quorum de 75 personas. 
No se han presentado dificultades.</v>
      </c>
      <c r="P119" s="36" t="str">
        <f>+VLOOKUP($D119,'[11]Dir Dispositivos '!$A$7:$BD$47,P$11,0)</f>
        <v>GRUPO DE VIGILANCIA EPIDEMIOLÓGICA:
1. En el segundo trimestre se realizaron un total de 7 capacitaciones  virtuales mediante la aplicación de TEAMS, los temas principales estuvieron orientados a Lineamientos de Programa Nacional de Reactivovigilancia, normatividad sobre el manejo del diagnóstico para Covid-19 y Sistemas de Gestión de Riesgo Clinico,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inicio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la realización de estas 7 capacitaciones aporto un 35% a la meta proyectada al año obtiendo un acumulado al 30 de junio del 45% de la meta inicial establecida para el año 2021. 
2. La dificultad presentada estuvo relacionada con  el aplicativo del aula virtual, ya que hubo inconvenientes con el descargue y visualización de las unidades del módulo de Reactivovigilancia, esto debido a que el dichos módulos fueron desarrollados y creados en un Flash Player antiguo el cual tuvo una actualización en enero del presente año, por esta razón no se podían visualizar la unidades del Módulo.
3. Lo primero que se hizo fue comunicarse con la Oficina de Tecnologías de la información y mediante un ticke se realizó el reporte de la situación presentada, mientras la oficina de tecnologías solucionada como plan de contingencia se envió a los estudiantes material de estudio de las unidades para adelantaran el desarrollo de las actividades del módulo, finalmente la oficina de tecnologías de las información implemento un plugins el cual permite la visualización de las unidades del Módulo. GRUPO DE TECNOVIGILANCIA: En el periodo se realizaron 18 capacitaciones, asi: en el mes de abril se realizaron 6 capacitaciones en la modalidad virtual mediante plataforma teams dirigida a todos los referentes de vacunación contra Covid-19 (PAI – Ministerio de Salud), sobre Programa de Tecnovigilancia y como reportar al programa los casos con dispositivos médicos vitales no disponibles, con una asistencia por región de la siguiente manera: Región centro 76 asistentes, región costa caribe 28 asistentes, región eje cafetero 24 asistentes, región Orinoquia 10 asistentes, región pacífica 83 asistentes. Adicionalmente, se realizó una capacitación a los grupos de trabajo territoriales en modalidad virtual (Teams) sobre Avances de Tecnovigilancia en el contexto de la pandemia Covid 19, con asistencia de 28 personas.   Para mayo se ejecutaron 5 capacitaciones modalidad virtual y distribuidas bajo la siguiente temática: Generalidades del Programa Nacional de Tecnovigilancia dirigida a 3 diferentes actores: Estudiantes de la Universidad Nacional (5 asistentes), mesas de articulación con secretarias de salud nacional (159 asistentes) y Operadores económicos autorizados (18 asistentes), para el tema Avances de Tecnovigilancia en el contexto de la pandemia Covid 19 se realizó 1 capacitación dirigida a secretarias de salud e instituciones prestadoras de servicios de salud de la región eje cafetero (Antioquia, Caldas, Quindío, Risaralda) con una asistencia de 251 personas. Finalmente, como refuerzo y comprensión sobre la clasificación de eventos e incidentes adversos se realizó una capacitación a las secretarias de salud e instituciones prestadoras de servicios de salud de los departamentos de Quindío y Risaralda con una asistencia de 151 personas. Respecto al aula virtual, se realizaron 4 capacitaciones, distribuidas en los siguientes actores: Salud (Institución Prestadora de Servicio de Salud, Laboratorio Clínico, Ópticas, Profesional de salud de Independiente, Profesional Independiente - Consultor – Asesor, Secretaria de salud) con una participación de 150 estudiantes. Industria (Distribuidor, Empresa de Mantenimiento de Equipos, Establecimiento Farmacéutico, Fabricante, Importador, Otro) 44 estudiantes. Educación (Docente/Investigador, Estudiante) 59 estudiantes y Funcionarios de Invima 16 estudiantes, para un total de 269, todos cuentan con su constancia de participación. En junio se realizaron 3 capacitaciones, una sobre Avances de Tecnovigilancia en el contexto de la pandemia Covid 19 dirigida a las secretarias de salud e instituciones prestadoras de servicios de salud de los departamentos de Atlántico, Bolívar, Cesar, Córdoba, La Guajira, Magdalena, San Andrés y Sucre con asistencia de 210 personas; la otra sobre Generalidades de Tecnovigilancia y cierre parcial de la alerta 146 de 2020  dirigida a las instituciones prestadoras de salud que le fueron entregados ventiladores mecánicos involucrados en la alerta conto con una participación de 27 personas, finalmente se realizó una capacitación a los integrantes del Grupo Técnico de la Dirección de Dispositivos Médicos y Otras Tecnologías sobre las generalidades del Programa Nacional de Tecnovigilancia con asistencia de 19 personas.  Para el caso de Aula Virtual en Junio, es importante mencionar que se reporta en POA únicamente aquellas personas que obtienen su CONSTANCIA DE PARTICIPACIÓN, para lo cual de 492 estudiantes que se matricularon, únicamente 269 personas obtuvieron su constancia de participación quienes finalizaron su autoestudio.
2. Los inconvenientes estan relacionados con fallas en aula virtual por que los recursos no puden ser vistos por los asistencias y se debe enviar y cargar a la plataforma paquetes en PDF con la infomración.
3. El ingeniero de soporte ha atendido las dificultades presentadas, pero se debe realizar una actualización de los modulos.</v>
      </c>
      <c r="Q119" s="36" t="str">
        <f>+VLOOKUP($D119,'[11]Dir Dispositivos '!$A$7:$BD$47,Q$11,0)</f>
        <v xml:space="preserve">Durante el tercer trimestre se realizaron por los diferentes grupos de la DDMOT 25 capacitaciones. Se destacan a continuación las 21 capacitaciones realizadas por los grupos de tecnovigilancia y reactivovigilancia:
GRUPO DE VIGILANCIA EPIDEMIOLÓGICA:
Se realizaron 7 capacitaciones virtuales, los temas principales estuvieron orientados a Lineamientos de Programa Nacional de Reactivovigilancia, normatividad sobre el manejo del diagnóstico para Covid-19, dentro de los actores presentes en los eventos se destacan los siguientes: Prestadores de Servicio de Salud y profesionales independientes del Departamento de Magdalena, Prestadores de Servicio de Salud y profesionales independientes del Departamento de Valle del Cauca, Prestadores de Servicio de Salud y profesionales independientes de Bogotá, Prestadores de Servicio de Salud y profesionales independientes del Departamento del Cauca, 3 Cohortes (julio, agosto y septiembre)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GRUPO DE TECNOVIGILANCIA:
Se realizaron 14 capacitaciones, de las cuales se realizaron 2 capacitaciones mediante plataforma teams y 16 capacitaciones mediante el aula virtual del Invima, difundiendo información a 2.627 referentes del Programa Nacional de Tecnovigilancia en temas como clasificación de reportes, como reportar en la plataforma web y cuáles han sido sus actualizaciones frente al contexto de la pandemia COVID 19, tips de cómo mejorar el programa institucional de Tecnovigilancia y para el gremio de las esteticistas la importancia de contar con un programa de tecnovigilancia. 
Las 4 capacitaciones restantes fueron dadas por los demás grupos de la DDMOT.
2. Inconvenientes: las fallas ya reportadas al Grupo de Soporte y a OTI,  del aula virtual por el tema de la caducidad del flash player. Sin embargo, se ha seguido dando asistencia a los estudiantes y resolviendo las dudas que se han generado apoyando el proceso dentro del aula. </v>
      </c>
      <c r="R119" s="45"/>
    </row>
    <row r="120" spans="1:18" ht="270" x14ac:dyDescent="0.2">
      <c r="A120" s="28" t="e">
        <f>+VLOOKUP($D120,'[11]Dir Dispositivos '!$A$7:$BD$47,A$11,0)</f>
        <v>#VALUE!</v>
      </c>
      <c r="B120" s="28" t="str">
        <f t="shared" si="2"/>
        <v>1</v>
      </c>
      <c r="C120" s="28" t="str">
        <f t="shared" si="3"/>
        <v>1</v>
      </c>
      <c r="D120" s="89" t="s">
        <v>133</v>
      </c>
      <c r="E120" s="29" t="str">
        <f>+VLOOKUP($D120,'[11]POA-2021'!$B$9:$E$252,2,0)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0" s="30" t="str">
        <f>+VLOOKUP($D120,'[11]POA-2021'!$B$9:$E$252,3,0)</f>
        <v>Estatus Sanitario</v>
      </c>
      <c r="G120" s="29" t="str">
        <f>+VLOOKUP($D120,'[11]POA-2021'!$B$9:$E$252,4,0)</f>
        <v>4 Mejorar  el desarrollo y mantenimiento de la seguridad sanitaria del país</v>
      </c>
      <c r="H120" s="38" t="str">
        <f>+VLOOKUP($D120,'[11]Dir Dispositivos '!$A$7:$BD$47,H$11,0)</f>
        <v xml:space="preserve">1 Fortalecimiento  de la inspección  vigilancia y control de los productos competencia del Invima </v>
      </c>
      <c r="I120" s="39" t="str">
        <f>+VLOOKUP($D120,'[11]Dir Dispositivos '!$A$7:$BD$47,I$11,0)</f>
        <v>Dirección de Dispositivos Médicos</v>
      </c>
      <c r="J120" s="39" t="str">
        <f>+VLOOKUP($D120,'[11]Dir Dispositivos '!$A$7:$BD$47,J$11,0)</f>
        <v>Realizar asistencia Técnica a entes territoriales y otros actores</v>
      </c>
      <c r="K120" s="39" t="str">
        <f>+VLOOKUP($D120,'[11]Dir Dispositivos '!$A$7:$BD$47,K$11,0)</f>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
      <c r="L120" s="40">
        <f>+VLOOKUP($D120,'[11]Dir Dispositivos '!$A$7:$BD$47,L$11,0)</f>
        <v>44</v>
      </c>
      <c r="M120" s="41">
        <f>+VLOOKUP($D120,'[11]Dir Dispositivos '!$A$7:$BD$47,M$11,0)</f>
        <v>32</v>
      </c>
      <c r="N120" s="42">
        <f>+VLOOKUP($D120,'[11]Dir Dispositivos '!$A$7:$BD$47,N$11,0)</f>
        <v>0.72727272727272729</v>
      </c>
      <c r="O120" s="36" t="str">
        <f>+VLOOKUP($D120,'[11]Dir Dispositivos '!$A$7:$BD$47,O$11,0)</f>
        <v>GRUPO DE VIGILANCIA EPIDEMIOLOGICA: 
1.En el primer mes del trimestre  del año 2021, se realizó la planeación  de las asistencias técnicas, el desarrollo de las mismas comenzaron en febrero.  Durante el periodo evaluado se  realizaron 4 asistencias técnicas con metodología virtual mediante la aplicación de TEAMS, dos (2)  con el fin de emitir y aclarar lineamientos sobre el funcionamiento del programa de Reactivovigilancia y normatividad sobre el manejo del diagnóstico para Covid-19 y dos (2) asistencia técnica sobre la metodología AMFE, los actores fueron profesionales de los laboratorios de patología de florida blanca Santander, profesionales del Centro Médico Ese ILES de Nariño, Profesionales de la Secretaria Distrital de Barranquilla y profesionales de la Fundación Hospital San Pedro.
No se han presentado dificultades.</v>
      </c>
      <c r="P120" s="36" t="str">
        <f>+VLOOKUP($D120,'[11]Dir Dispositivos '!$A$7:$BD$47,P$11,0)</f>
        <v>GRUPO DE VIGILANCIA EPIDEMIOLOGICA:
1. Durante el segundo trimestre del año se realizaron 7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recibireon estas actividades de capacitacion corresponden a:  profesionales de la secretaria de salud de Cesar, profesionales de la secretaria de salud de Boyacá, Profesionales del Prestador IN SALUD, profesionales de la Secretaria de Salud Departamental de  Amazonas, Profesionales de la Secretaria de Salud Departamental de Valle del Cauca, Profesionales del Banco de Sangre Santamaría y a  los profesionales de la Secretaria de Salud Departamental de Guainía, la realización de estas 7 asistencias técnicas en el trimestre aportaron un 35% a la meta proyectada al año 2021, obteniendo un acumulado al 30 de junio del 55 % de la meta inicial establecida para el año 2021.
2. Ninguno  
3. Ninguno
GRUPO TECNOVIGILANCIA:  En el segundo trimestre se realizaron 5 AT, asi:  3 en el mes de mayo a la secretaria de salud distrital de Bogotá, Cundinamarca y Barranquilla, en las que se revisó plan de trabajo de los reportes trimestrales, se resolvieron dudas y se verificaron compromisos anteriores.  Respecto a las asistencias técnica realizadas este mes se realizaron 2, una a la secretaria de Seccional de Salud de Antioquia y la otra a la Secretaría Departamental de Salud de Boyacá, en la cual se revisó plan de trabajo de los reportes trimestrales, se resolvieron dudas y se verificaron compromisos anteriores.
2. Ninguno  
3. Ninguno</v>
      </c>
      <c r="Q120" s="36" t="str">
        <f>+VLOOKUP($D120,'[11]Dir Dispositivos '!$A$7:$BD$47,Q$11,0)</f>
        <v xml:space="preserve">Durante el tercer trimestre se realizaron 16 asistencias técnicas entre el Grupo de Vigilancia Epidemiológica y Tecnovigilancia, así:
GRUPO DE VIGILANCIA EPIDEMIOLÓGICA:
Se realizaron (5)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recibieron estas actividades de capacitación corresponden a: Profesionales del  Hospital Pio XII, profesionales de la Secretaria de Salud de la Secretaria de Salud de Magdalena, Profesionales de la Secretaria de Salud del Cauca, profesionales del Instituto Nacional de Cancerología y profesionales del Laboratorio Clínico Higuera Escalante.
GRUPO DE TECNOVIGILANCIA:
Se realizaron 11 asistencias técnicas realizadas de manera virtual por teams en las que se reforzaron los conocimientos de los referentes de Tecnovigilancia programados a los entes territoriales, resolviendo dudas respecto al reporte en el aplicativo web, revisando los reportes de Vitales no disponibles, reportes en cero, incidencias del aplicativo web, revisando compromisos de asistencias anteriores y retroalimentando a los representantes del programa nuevos en las Secretarías de Salud reforzando los objetivos del programa y las obligaciones de la resolución 4816 de 2008.
</v>
      </c>
      <c r="R120" s="45"/>
    </row>
    <row r="121" spans="1:18" ht="409.5" x14ac:dyDescent="0.2">
      <c r="A121" s="28" t="e">
        <f>+VLOOKUP($D121,'[11]Dir Dispositivos '!$A$7:$BD$47,A$11,0)</f>
        <v>#VALUE!</v>
      </c>
      <c r="B121" s="28" t="str">
        <f t="shared" si="2"/>
        <v>1</v>
      </c>
      <c r="C121" s="28" t="str">
        <f t="shared" si="3"/>
        <v>1</v>
      </c>
      <c r="D121" s="89" t="s">
        <v>134</v>
      </c>
      <c r="E121" s="29" t="str">
        <f>+VLOOKUP($D121,'[11]POA-2021'!$B$9:$E$252,2,0)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1" s="30" t="str">
        <f>+VLOOKUP($D121,'[11]POA-2021'!$B$9:$E$252,3,0)</f>
        <v>Estatus Sanitario</v>
      </c>
      <c r="G121" s="29" t="str">
        <f>+VLOOKUP($D121,'[11]POA-2021'!$B$9:$E$252,4,0)</f>
        <v>1 Fortalecer  la inspección, vigilancia y control de los productos competencia del Invima</v>
      </c>
      <c r="H121" s="38" t="str">
        <f>+VLOOKUP($D121,'[11]Dir Dispositivos '!$A$7:$BD$47,H$11,0)</f>
        <v xml:space="preserve">1 Fortalecimiento  de la inspección  vigilancia y control de los productos competencia del Invima </v>
      </c>
      <c r="I121" s="39" t="str">
        <f>+VLOOKUP($D121,'[11]Dir Dispositivos '!$A$7:$BD$47,I$11,0)</f>
        <v>Dirección de Dispositivos Médicos</v>
      </c>
      <c r="J121" s="39" t="str">
        <f>+VLOOKUP($D121,'[11]Dir Dispositivos '!$A$7:$BD$47,J$11,0)</f>
        <v xml:space="preserve">Analizar la causalidad y gestionar los reportes de eventos e incidentes adversos asociados al uso de los dispositivos médicos notificados al programa nacional de tecnovigilancia </v>
      </c>
      <c r="K121" s="39" t="str">
        <f>+VLOOKUP($D121,'[11]Dir Dispositivos '!$A$7:$BD$47,K$11,0)</f>
        <v>Afianzar el reconocimiento nacional e internacional de un programa efectivo que mediante las acciones ayuda a proteger la salud de los colombianos.</v>
      </c>
      <c r="L121" s="40">
        <f>+VLOOKUP($D121,'[11]Dir Dispositivos '!$A$7:$BD$47,L$11,0)</f>
        <v>20000</v>
      </c>
      <c r="M121" s="41">
        <f>+VLOOKUP($D121,'[11]Dir Dispositivos '!$A$7:$BD$47,M$11,0)</f>
        <v>16444</v>
      </c>
      <c r="N121" s="42">
        <f>+VLOOKUP($D121,'[11]Dir Dispositivos '!$A$7:$BD$47,N$11,0)</f>
        <v>0.82220000000000004</v>
      </c>
      <c r="O121" s="36" t="str">
        <f>+VLOOKUP($D121,'[11]Dir Dispositivos '!$A$7:$BD$47,O$11,0)</f>
        <v xml:space="preserve">1. Durante el primer trimestre del año, se gestionaron 3511 casos de reportes de eventos e incidentes adversos asociados al uso de Dispositivos Médicos. El porcentaje de reportes de acuerdo con su clasificación fue la siguiente: 
•	Evento adverso no serio: 22% (782) 
•	Evento adverso serio: 5% (193) 
•	Incidente adverso no serio: 71% (2456) 
•	Incidente adverso serio: 2% (80) 
Durante el I Trimestre del 2021 se recibieron 54 eventos e incidentes adversos relacionados con dispositivos médicos que fueron importados o fabricados bajo la modalidad de vitales no disponibles. 
De los eventos e incidentes reportados el 3% (94) están relacionados con ventiladores, de estos en 87 reportes los equipos cuentan con registro sanitario y en 7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el 2% (71) son reportes relacionados con tapabocas convencionales y el 1% (25)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existe un atraso en la gestión de casos, si bien se ha dado prioridad a los casos de los DM relacionados con la atención de la COVID -19, se tiene un atraso de casos de eventos e incidentes serios reportados en enero a junio de 2020, adicionalmente se tiene un atraso de los casos de eventos e incidentes no serios, esto debido a que el pasante termino su periodo y solo hay una persona gestionando este tipo de casos.  
3. Como plan de acción se implementó un plan de choque para atender los casos antiguos, adicionalmente se solicitó la incorporación de dos pasantes, quienes apoyarán la gestión de los casos e incidentes no serios y para el caso de los eventos e incidentes serios se contará con el apoyo de un profesional en medicina.   </v>
      </c>
      <c r="P121" s="36" t="str">
        <f>+VLOOKUP($D121,'[11]Dir Dispositivos '!$A$7:$BD$47,P$11,0)</f>
        <v xml:space="preserve">. Durante el segundo trimestre del año, se gestionaron 5188 casos de reportes de eventos e incidentes adversos asociados al uso de Dispositivos Médicos, lo cual aporto un 26% a la meta anual establecida, con un acumulado total del 43%.
El porcentaje de reportes de acuerdo con su clasificación fue la siguiente: 
• Evento adverso no serio: 18% (2356) 
• Evento adverso serio: 3% (477) 
• Incidente adverso no serio: 37% (5689) 
• Incidente adverso serio: 1% (176) 
Durante el II Trimestre del 2021 se recibieron 49 reportes de eventos e incidentes adversos relacionados con dispositivos médicos que fueron importados o fabricados bajo la modalidad de vitales no disponibles. 
 De los eventos e incidentes reportados 37 están relacionados con ventiladores, de estos en 23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62 reportes relacionados con tapabocas convencionales y 14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Adicionalmente se presentaron 144 reportes relacionados con jeringas, las fallas asociadas son desempate, diseño, contaminación y rompimiento.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existía un atraso en la gestión de casos, si bien se ha dado prioridad a los casos de los DM relacionados con la atención de la COVID -19, se tenía pendiente la gestión de casos de eventos e incidentes serios reportados de enero a junio de 2020, de los cual se ha avanzado en un 49%, quedando pendiente aún la gestión de 127 casos. Adicionalmente, se evidenciaron fallas en la parametrización de algunos campos del aplicativo web de tecnovigilancia, lo cual afectaba la trazabilidad de los casos reportados.   
3. Como plan de acción se ejecutó un plan de choque para atender los casos antiguos, esto con la incorporación de dos pasantes, quienes apoyaron la gestión de los casos e incidentes no serios y para el caso de los eventos e incidentes serios se incorporó el apoyo de un profesional en medicina.  Para el caso del aplicativo web se solicitó un ajuste en la versión del aplicativo, sin embargo, se está trabajando en la elaboración de un control de cambios ya que además de los casos reportados se han evidenciados otras fallas del desarrollo.  </v>
      </c>
      <c r="Q121" s="36" t="str">
        <f>+VLOOKUP($D121,'[11]Dir Dispositivos '!$A$7:$BD$47,Q$11,0)</f>
        <v xml:space="preserve">1. Se gestionaron 7745 casos de reportes de eventos e incidentes adversos asociados al uso de Dispositivos Médicos. Los totales de acuerdo con su clasificación corresponden a:  
•	Evento adverso no serio: 1844 
•	Evento adverso serio: 356 
•	Incidente adverso no serio: 5403 
•	Incidente adverso serio: 142 
 Durante el III Trimestre del 2021 se recibieron 55 reportes de eventos e incidentes adversos relacionados con dispositivos médicos que fueron importados o fabricados bajo la modalidad de vitales no disponibles. 
 De los eventos e incidentes reportados 127 están relacionados con ventiladores, de estos en 113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se presentaron 45 reportes relacionados con tapabocas convencionales y 9 con respiradores de alta eficiencia, las fallas asociadas en su mayoría son por defectos de calidad del producto, tales como falla en el sellamiento facial, las tiras elásticas con desprendimiento, ausencia o rompimiento, los empaques vienen averiados o contaminados, reacciones alérgicas, así como dermatitis. Se resalta que durante el trimestre se realizó vigilancia activa a los reportes relacionados con los ventiladores Marca Eternity, toda vez que fue levantada de forma parcial la alerta sanitaria relacionada con estos.  
 Adicionalmente se presentaron 209 reportes relacionados con jeringas, las fallas asociadas son desempate, diseño, contaminación, kit incompleto y rompimiento.  
 Finalmente, dentro de la gestión del trimestre se logró terminar con la gestión preliminar de los casos de eventos e incidentes adversos serios pendientes del primer semestre del 2020, en total 252 casos, los cuales se encuentran en seguimiento.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Dentro de las dificultades se siguieron evidenciando fallas en la parametrización de algunos campos del aplicativo web de tecnovigilancia, lo cual afecta la trazabilidad de los casos reportados, además de retrasos en el servidor quedando en bucle causando demoras, fallas y en muchos casos duplicidad en la aprobación y rechazo de reportes por parte de la Secretarías de Salud como del Invima, así como el cargue duplicado o hasta triplicado por parte de los diferentes actores, además de fallas persistentes en la notificación de correos electrónico, puesto que no están llegando los correos de notificación automática, situaciones que han sido reportadas por diferentes actores. Adicionalmente se evidenció que el grupo no cuenta con una línea base de productividad por lo cual se desconoce la capacidad de gestión por parte de los profesionales respecto a la cantidad de los reportes que son reportados mensualmente y que deben por normatividad ser gestionados en su totalidad.  
3. Para el caso del aplicativo web se reportó mediante tikets las fallas lo cual genero una nueva versión en la que se desarrolló un ajuste al módulo del cargue de masivo trimestral, consistente en que los usuarios pueden en un solo cargue subir más de 100 reportes en un solo clic ya que se eliminaron dos manuales que el reportante debía hacer en el proceso de cargue de la plantilla de reportes, lo que mejoro el rendimiento del aplicativo en ese modulo. Asimismo se incorporaron nuevas validaciones primarias las cuales le permiten al usuario verificar un mayor número de errores en el cargue y se incorporaron nuevos logs para realizar seguimiento a la notificación de los correos, lo cual permitió evidenciar que permanente el sistema está generando una falla del servidor, esto fue reportado a OTI con el fin de que se tomen las acciones pertinentes respecto a la capacidad del servidor sobre el cual está trabajando el aplicativo de tecnovigilancia, no obstante se está a la espera de una nueva versión del aplicativo web con cambios y ajustes que se han generado por evidencia de fallas y ajustes en otras consultas y notificaciones. Adicionalmente se radico mediante KAWAK un control de cambios (N° 1654) con el fin de incorporar actualizaciones y nuevos desarrollos al aplicativo web que contribuyan a seguir mejorando su rendimiento y a disminuir la operatividad en la gestión de los casos. 
Para el caso de establecer una línea base de productividad, se generó un mecanismo para medir la productividad en tiempo y número de reportes gestionados por cada profesional, este fue socializado a todos los funcionarios del grupo en la entrega de los planes de trabajo que se asignaron en el mes de agosto.  </v>
      </c>
      <c r="R121" s="45"/>
    </row>
    <row r="122" spans="1:18" ht="258.75" x14ac:dyDescent="0.2">
      <c r="A122" s="28" t="e">
        <f>+VLOOKUP($D122,'[11]Dir Dispositivos '!$A$7:$BD$47,A$11,0)</f>
        <v>#VALUE!</v>
      </c>
      <c r="B122" s="28" t="str">
        <f t="shared" si="2"/>
        <v>1</v>
      </c>
      <c r="C122" s="28" t="str">
        <f t="shared" si="3"/>
        <v>1</v>
      </c>
      <c r="D122" s="89" t="s">
        <v>135</v>
      </c>
      <c r="E122" s="29" t="str">
        <f>+VLOOKUP($D122,'[11]POA-2021'!$B$9:$E$252,2,0)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2" s="30" t="str">
        <f>+VLOOKUP($D122,'[11]POA-2021'!$B$9:$E$252,3,0)</f>
        <v>Estatus Sanitario</v>
      </c>
      <c r="G122" s="29" t="str">
        <f>+VLOOKUP($D122,'[11]POA-2021'!$B$9:$E$252,4,0)</f>
        <v>1 Fortalecer  la inspección, vigilancia y control de los productos competencia del Invima</v>
      </c>
      <c r="H122" s="38" t="str">
        <f>+VLOOKUP($D122,'[11]Dir Dispositivos '!$A$7:$BD$47,H$11,0)</f>
        <v xml:space="preserve">1 Fortalecimiento  de la inspección  vigilancia y control de los productos competencia del Invima </v>
      </c>
      <c r="I122" s="39" t="str">
        <f>+VLOOKUP($D122,'[11]Dir Dispositivos '!$A$7:$BD$47,I$11,0)</f>
        <v>Dirección de Dispositivos Médicos</v>
      </c>
      <c r="J122" s="39" t="str">
        <f>+VLOOKUP($D122,'[11]Dir Dispositivos '!$A$7:$BD$47,J$11,0)</f>
        <v>Gestionar los requisitos contemplados en la Norma del Programa de Tecnivigilancia (Resolución 4816)</v>
      </c>
      <c r="K122" s="39" t="str">
        <f>+VLOOKUP($D122,'[11]Dir Dispositivos '!$A$7:$BD$47,K$11,0)</f>
        <v>Fidelizar a los actores del sistema para ampliar cada año la cobertura del acciones del Programa Nacional de Tecnovigilancia.</v>
      </c>
      <c r="L122" s="40">
        <f>+VLOOKUP($D122,'[11]Dir Dispositivos '!$A$7:$BD$47,L$11,0)</f>
        <v>1480</v>
      </c>
      <c r="M122" s="41">
        <f>+VLOOKUP($D122,'[11]Dir Dispositivos '!$A$7:$BD$47,M$11,0)</f>
        <v>1150</v>
      </c>
      <c r="N122" s="42">
        <f>+VLOOKUP($D122,'[11]Dir Dispositivos '!$A$7:$BD$47,N$11,0)</f>
        <v>0.77702702702702697</v>
      </c>
      <c r="O122" s="36" t="str">
        <f>+VLOOKUP($D122,'[11]Dir Dispositivos '!$A$7:$BD$47,O$11,0)</f>
        <v>En cuanto al proceso de Inscripción a la Red Nacional de Tecnovigilancia para este trimestre (Enero-Marzo) se han registrado un total de 311 actores, discriminados en:
99 Prestadores de Servicios de Salud
34 Fabricantes 
32 Importadores 
73 Profesional de la Salud
1   Bancos de Sangre
2   Comercializador Minorista
8   Distribuidor
1   Entidad Gubernamental
3   Entidad Territorial de Salud 
2   Fabricantes DM Sobre Medida
41 Independiente
4   Laboratorios Clínicos
2   No Aplica
9   Ópticas</v>
      </c>
      <c r="P122" s="36" t="str">
        <f>+VLOOKUP($D122,'[11]Dir Dispositivos '!$A$7:$BD$47,P$11,0)</f>
        <v>1. En cuanto al proceso de Inscripción a la Red Nacional de Tecnovigilancia para este trimestre (Abril-Junio) se han registrado un total de 370 actores, discriminados en:160 Prestadores de Servicios de Salud, 27 Fabricantes, 73 Importadores, 41 Profesional de la Salud, 1   Bancos de Sangre, 2   Comercializador Mayorista, 1   Comercializador Minorista, 11   Distribuidor, 1   Entidad Gubernamental, 3   Entidad Territorial de Salud, 2   Fabricantes DM Sobre Medida, 34 Independiente, 7   Laboratorios Clínicos, 2   Servicio de estética y cosmetología, 8  Ópticas.
2. Ninguna
3. Ninguna</v>
      </c>
      <c r="Q122" s="36" t="str">
        <f>+VLOOKUP($D122,'[11]Dir Dispositivos '!$A$7:$BD$47,Q$11,0)</f>
        <v xml:space="preserve">1. Con respecto a las 469 inscripciones a la red nacional de tecnovigilancia, se evidencia el incremento del 13% a diferencia del reporte del II trimestre del presente año, se puede concluir que una de las razones de lo anterior se debe a la socialización permanente por medio de capacitaciones, asistencia técnica y consultadas realizadas por correo electrónico y teléfono donde los usuarios son orientados para la inscripción a la red
IRNTV
176 prestadores de Servicios de Salud
13 Fabricantes
17 Fabricantes sobre medida 
67 Importadores
102Profesional de la Salud
1   Comercializador Mayorista
1   Comercializador Minorista
5  Distribuidor
4  Entidad Territorial de Salud
64 Independiente
7   Laboratorios Clínicos
4   Servicio de estética y cosmetología
5 Ópticas
1 No aplica 
2 Universidad
</v>
      </c>
      <c r="R122" s="45"/>
    </row>
    <row r="123" spans="1:18" ht="157.5" x14ac:dyDescent="0.2">
      <c r="A123" s="28" t="e">
        <f>+VLOOKUP($D123,'[11]Dir Dispositivos '!$A$7:$BD$47,A$11,0)</f>
        <v>#VALUE!</v>
      </c>
      <c r="B123" s="28" t="str">
        <f t="shared" si="2"/>
        <v>1</v>
      </c>
      <c r="C123" s="28" t="str">
        <f t="shared" si="3"/>
        <v>1</v>
      </c>
      <c r="D123" s="89" t="s">
        <v>136</v>
      </c>
      <c r="E123" s="29" t="str">
        <f>+VLOOKUP($D123,'[11]POA-2021'!$B$9:$E$252,2,0)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3" s="30" t="str">
        <f>+VLOOKUP($D123,'[11]POA-2021'!$B$9:$E$252,3,0)</f>
        <v>Estatus Sanitario</v>
      </c>
      <c r="G123" s="29" t="str">
        <f>+VLOOKUP($D123,'[11]POA-2021'!$B$9:$E$252,4,0)</f>
        <v>1 Fortalecer  la inspección, vigilancia y control de los productos competencia del Invima</v>
      </c>
      <c r="H123" s="38" t="str">
        <f>+VLOOKUP($D123,'[11]Dir Dispositivos '!$A$7:$BD$47,H$11,0)</f>
        <v xml:space="preserve">1 Fortalecimiento  de la inspección  vigilancia y control de los productos competencia del Invima </v>
      </c>
      <c r="I123" s="39" t="str">
        <f>+VLOOKUP($D123,'[11]Dir Dispositivos '!$A$7:$BD$47,I$11,0)</f>
        <v>Dirección de Dispositivos Médicos</v>
      </c>
      <c r="J123" s="39" t="str">
        <f>+VLOOKUP($D123,'[11]Dir Dispositivos '!$A$7:$BD$47,J$11,0)</f>
        <v xml:space="preserve">Gestionar los requisitos contemplados en la Norma del Programa de Tecnivigilancia (Resolución 4816) </v>
      </c>
      <c r="K123" s="39" t="str">
        <f>+VLOOKUP($D123,'[11]Dir Dispositivos '!$A$7:$BD$47,K$11,0)</f>
        <v>Afianzar el reconocimiento nacional e internacional de un Programa efectivo que mediante las acciones ayude a proteger la salud de los colombianos.</v>
      </c>
      <c r="L123" s="40">
        <f>+VLOOKUP($D123,'[11]Dir Dispositivos '!$A$7:$BD$47,L$11,0)</f>
        <v>180</v>
      </c>
      <c r="M123" s="41">
        <f>+VLOOKUP($D123,'[11]Dir Dispositivos '!$A$7:$BD$47,M$11,0)</f>
        <v>135</v>
      </c>
      <c r="N123" s="42">
        <f>+VLOOKUP($D123,'[11]Dir Dispositivos '!$A$7:$BD$47,N$11,0)</f>
        <v>0.75</v>
      </c>
      <c r="O123" s="36" t="str">
        <f>+VLOOKUP($D123,'[11]Dir Dispositivos '!$A$7:$BD$47,O$11,0)</f>
        <v>Para el caso de alertas y recall que corresponden a 35 para el primer trimestre de 2021:  29 pertenecen a dispositivos médicos y 6 pertenecen a equipos biomédicos.
El estado de los casos es el siguiente:
Casos Abiertos: 4                                  
En Seguimiento: 28
En Cierre: 3</v>
      </c>
      <c r="P123" s="36" t="str">
        <f>+VLOOKUP($D123,'[11]Dir Dispositivos '!$A$7:$BD$47,P$11,0)</f>
        <v xml:space="preserve">ALERTAS y RECALL monitoreados 66; de los cuales el total de Alertas y Recall que aplicaron para el II trimestre fue de 48. De estos se publicaron: 15 de equipos biomédicos y 33 para dispositivos médicos. 
Aporte del II trimestre para cumplimiento meta POA (115) corresponde al 42% 
ESTADOS:      
Abierto: 19 / Seguimiento: 21 / Cierre: 8
De los 48 casos de Alertas y Recall que se encuentran ingresados, se encuentran PENDIENTES por gestión 18.
Las alertas corresponden a dispositivos médicos como: implantes faciales, sistema de introductor guía, sistemas para fijación de columna, sets de infusión, agujas para biopsia, neuroestimuladores, catéteres, circuitos respiratorios, guantes, elementos de protección radiológica, entre otros., y equipos biomédicos como: bombas para alimentación enteral con sus sondas, ventiladores de cuidado intensivo, equipos ondas de choque, equipo laser, dispositivo CPAP, entre otros. </v>
      </c>
      <c r="Q123" s="36" t="str">
        <f>+VLOOKUP($D123,'[11]Dir Dispositivos '!$A$7:$BD$47,Q$11,0)</f>
        <v>1.El procedimiento de RISARH se sigue de acuerdo con lo establecido en el instructivo IVC-VIG-IN019; el total de Alertas y Recall que aplicaron para el III trimestre fue de 52
(15 de EBC y 37 de DM)
De los 52 casos de Alertas y Recall que se encuentran ingresados, se encuentran PENDIENTES por gestión 23. 
2. El  volumen de casos ingresados por monitoreo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perdida de oportunidad en la comunicación del riesgo.
3.Plan de acción para la mejora del punto 2: Se está trabajando un plan de contingencia con las pasantes del grupo para evacuar los casos más antiguos de la presente vigencia.</v>
      </c>
      <c r="R123" s="45"/>
    </row>
    <row r="124" spans="1:18" ht="78.75" x14ac:dyDescent="0.2">
      <c r="A124" s="28" t="e">
        <f>+VLOOKUP($D124,'[11]Dir Dispositivos '!$A$7:$BD$47,A$11,0)</f>
        <v>#VALUE!</v>
      </c>
      <c r="B124" s="28" t="str">
        <f t="shared" si="2"/>
        <v>1</v>
      </c>
      <c r="C124" s="28" t="str">
        <f t="shared" si="3"/>
        <v>1</v>
      </c>
      <c r="D124" s="89" t="s">
        <v>137</v>
      </c>
      <c r="E124" s="29" t="str">
        <f>+VLOOKUP($D124,'[11]POA-2021'!$B$9:$E$252,2,0)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4" s="30" t="str">
        <f>+VLOOKUP($D124,'[11]POA-2021'!$B$9:$E$252,3,0)</f>
        <v>Estatus Sanitario</v>
      </c>
      <c r="G124" s="29" t="str">
        <f>+VLOOKUP($D124,'[11]POA-2021'!$B$9:$E$252,4,0)</f>
        <v>1 Fortalecer  la inspección, vigilancia y control de los productos competencia del Invima</v>
      </c>
      <c r="H124" s="38" t="str">
        <f>+VLOOKUP($D124,'[11]Dir Dispositivos '!$A$7:$BD$47,H$11,0)</f>
        <v xml:space="preserve">1 Fortalecimiento  de la inspección  vigilancia y control de los productos competencia del Invima </v>
      </c>
      <c r="I124" s="39" t="str">
        <f>+VLOOKUP($D124,'[11]Dir Dispositivos '!$A$7:$BD$47,I$11,0)</f>
        <v>Dirección de Dispositivos Médicos</v>
      </c>
      <c r="J124" s="39" t="str">
        <f>+VLOOKUP($D124,'[11]Dir Dispositivos '!$A$7:$BD$47,J$11,0)</f>
        <v xml:space="preserve">Gestionar los requisitos contemplados en la Norma del Programa de Tecnivigilancia (Resolución 4816) </v>
      </c>
      <c r="K124" s="39" t="str">
        <f>+VLOOKUP($D124,'[11]Dir Dispositivos '!$A$7:$BD$47,K$11,0)</f>
        <v>Afianzar el reconocimiento nacional e internacional de un Programa efectivo que mediante las acciones ayude a proteger la salud de los colombianos.</v>
      </c>
      <c r="L124" s="40">
        <f>+VLOOKUP($D124,'[11]Dir Dispositivos '!$A$7:$BD$47,L$11,0)</f>
        <v>200</v>
      </c>
      <c r="M124" s="41">
        <f>+VLOOKUP($D124,'[11]Dir Dispositivos '!$A$7:$BD$47,M$11,0)</f>
        <v>162</v>
      </c>
      <c r="N124" s="42">
        <f>+VLOOKUP($D124,'[11]Dir Dispositivos '!$A$7:$BD$47,N$11,0)</f>
        <v>0.81</v>
      </c>
      <c r="O124" s="36" t="str">
        <f>+VLOOKUP($D124,'[11]Dir Dispositivos '!$A$7:$BD$47,O$11,0)</f>
        <v xml:space="preserve">Para hurtos en el primer trimestre (Enero-Marzo) se han ingresado un total de 26 casos, discriminados en:
19 dispositivos Médicos, 7 equipos Biomédicos 
</v>
      </c>
      <c r="P124" s="36" t="str">
        <f>+VLOOKUP($D124,'[11]Dir Dispositivos '!$A$7:$BD$47,P$11,0)</f>
        <v xml:space="preserve"> 58 Hurtos para este segundo trimestre
43 Hurtos  para Dispositivos médicos
15 Hurtos para Equipos biomédicos </v>
      </c>
      <c r="Q124" s="36" t="str">
        <f>+VLOOKUP($D124,'[11]Dir Dispositivos '!$A$7:$BD$47,Q$11,0)</f>
        <v xml:space="preserve">Durante el tercer trimestre se gestionaron 78 reportes de hurtos relacionados con dispositivos médicos. </v>
      </c>
      <c r="R124" s="45"/>
    </row>
    <row r="125" spans="1:18" ht="135" x14ac:dyDescent="0.2">
      <c r="A125" s="28" t="e">
        <f>+VLOOKUP($D125,'[11]Dir Dispositivos '!$A$7:$BD$47,A$11,0)</f>
        <v>#VALUE!</v>
      </c>
      <c r="B125" s="28" t="str">
        <f t="shared" si="2"/>
        <v>1</v>
      </c>
      <c r="C125" s="28" t="str">
        <f t="shared" si="3"/>
        <v>1</v>
      </c>
      <c r="D125" s="89" t="s">
        <v>138</v>
      </c>
      <c r="E125" s="29" t="str">
        <f>+VLOOKUP($D125,'[11]POA-2021'!$B$9:$E$252,2,0)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5" s="30" t="str">
        <f>+VLOOKUP($D125,'[11]POA-2021'!$B$9:$E$252,3,0)</f>
        <v>Estatus Sanitario</v>
      </c>
      <c r="G125" s="29" t="str">
        <f>+VLOOKUP($D125,'[11]POA-2021'!$B$9:$E$252,4,0)</f>
        <v>1 Fortalecer  la inspección, vigilancia y control de los productos competencia del Invima</v>
      </c>
      <c r="H125" s="38" t="str">
        <f>+VLOOKUP($D125,'[11]Dir Dispositivos '!$A$7:$BD$47,H$11,0)</f>
        <v xml:space="preserve">1 Fortalecimiento  de la inspección  vigilancia y control de los productos competencia del Invima </v>
      </c>
      <c r="I125" s="39" t="str">
        <f>+VLOOKUP($D125,'[11]Dir Dispositivos '!$A$7:$BD$47,I$11,0)</f>
        <v>Dirección de Dispositivos Médicos</v>
      </c>
      <c r="J125" s="39" t="str">
        <f>+VLOOKUP($D125,'[11]Dir Dispositivos '!$A$7:$BD$47,J$11,0)</f>
        <v>Gestionar los requisitos contemplados en la Norma del Programa de Tecnivigilancia (Resolución 4816)</v>
      </c>
      <c r="K125" s="39" t="str">
        <f>+VLOOKUP($D125,'[11]Dir Dispositivos '!$A$7:$BD$47,K$11,0)</f>
        <v>Afianzar el reconocimiento nacional e internacional de un Programa efectivo que mediante las acciones ayude a proteger la salud de los colombianos.</v>
      </c>
      <c r="L125" s="40">
        <f>+VLOOKUP($D125,'[11]Dir Dispositivos '!$A$7:$BD$47,L$11,0)</f>
        <v>250</v>
      </c>
      <c r="M125" s="41">
        <f>+VLOOKUP($D125,'[11]Dir Dispositivos '!$A$7:$BD$47,M$11,0)</f>
        <v>192</v>
      </c>
      <c r="N125" s="42">
        <f>+VLOOKUP($D125,'[11]Dir Dispositivos '!$A$7:$BD$47,N$11,0)</f>
        <v>0.76800000000000002</v>
      </c>
      <c r="O125" s="36" t="str">
        <f>+VLOOKUP($D125,'[11]Dir Dispositivos '!$A$7:$BD$47,O$11,0)</f>
        <v xml:space="preserve">Para el caso de Informes de seguridad que corresponden a 64 para el primer trimestre de 2021:
36 pertenecen a dispositivos médicos y 28 pertenecen a equipos biomédicos
El estadode los casos es el siguiente:
Casos Abiertos: 41                           
En Seguimiento: 21
En Cierre: 2
</v>
      </c>
      <c r="P125" s="36" t="str">
        <f>+VLOOKUP($D125,'[11]Dir Dispositivos '!$A$7:$BD$47,P$11,0)</f>
        <v>INFORMES monitoreados 109; de los cuales el total de Informes que aplicaron para el II trimestre fue de 67              
22 de equipos biomédicos y 45 de dispositivos médicos. Estos informes incluyen las recomendaciones por parte del fabricante para las acciones por parte de los tenedores de los dispositivos y equipos biomédicos para la gestión de las medidas correctivas. 
Aporte del II trimestre para cumplimiento meta POA (210) corresponde al 32% 
ESTADOS: Abierto: 37 / Seguimiento: 23 / Cierre: 7
De los 67 casos de Informes de seguridad que se encuentran ingresados, se encuentran PENDIENTES por gestión 47</v>
      </c>
      <c r="Q125" s="36" t="str">
        <f>+VLOOKUP($D125,'[11]Dir Dispositivos '!$A$7:$BD$47,Q$11,0)</f>
        <v>1.El procedimiento de RISARH se sigue de acuerdo con lo establecido en el instructivo IVC-VIG-IN019, de los cuales el total de Informes que aplicaron para el III trimestre fue de 61 (22 de EBC y 39 de DM)
De los 61 casos de Informes de seguridad que se encuentran ingresados, se encuentran PENDIENTES por gestión 51
2. El  volumen de casos ingresados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pérdida de oportunidad en la comunicación del riesgo.
3.Plan de acción para la mejora del punto 2: Se está trabajando un plan de contingencia con las pasantes del grupo para evacuar los casos más antiguos de la presente vigencia.</v>
      </c>
      <c r="R125" s="45"/>
    </row>
    <row r="126" spans="1:18" ht="247.5" x14ac:dyDescent="0.2">
      <c r="A126" s="28" t="e">
        <f>+VLOOKUP($D126,'[11]Dir Dispositivos '!$A$7:$BD$47,A$11,0)</f>
        <v>#VALUE!</v>
      </c>
      <c r="B126" s="28" t="str">
        <f t="shared" si="2"/>
        <v>1</v>
      </c>
      <c r="C126" s="28" t="str">
        <f t="shared" si="3"/>
        <v>1</v>
      </c>
      <c r="D126" s="89" t="s">
        <v>139</v>
      </c>
      <c r="E126" s="29" t="str">
        <f>+VLOOKUP($D126,'[11]POA-2021'!$B$9:$E$252,2,0)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6" s="30" t="str">
        <f>+VLOOKUP($D126,'[11]POA-2021'!$B$9:$E$252,3,0)</f>
        <v>Estatus Sanitario</v>
      </c>
      <c r="G126" s="29" t="str">
        <f>+VLOOKUP($D126,'[11]POA-2021'!$B$9:$E$252,4,0)</f>
        <v>1 Fortalecer  la inspección, vigilancia y control de los productos competencia del Invima</v>
      </c>
      <c r="H126" s="38" t="str">
        <f>+VLOOKUP($D126,'[11]Dir Dispositivos '!$A$7:$BD$47,H$11,0)</f>
        <v xml:space="preserve">1 Fortalecimiento  de la inspección  vigilancia y control de los productos competencia del Invima </v>
      </c>
      <c r="I126" s="39" t="str">
        <f>+VLOOKUP($D126,'[11]Dir Dispositivos '!$A$7:$BD$47,I$11,0)</f>
        <v>Dirección de Dispositivos Médicos</v>
      </c>
      <c r="J126" s="39" t="str">
        <f>+VLOOKUP($D126,'[11]Dir Dispositivos '!$A$7:$BD$47,J$11,0)</f>
        <v xml:space="preserve">Analizar la causalidad y gestionar los reportes de eventos e incidentes adversos asociados  al uso de los reactivos de diagnostico In-Vitro </v>
      </c>
      <c r="K126" s="39" t="str">
        <f>+VLOOKUP($D126,'[11]Dir Dispositivos '!$A$7:$BD$47,K$11,0)</f>
        <v>Determinar las causas de los efectos indeseados relacionados con el uso de los reactivos de diagnostico in vitro y gestionar las acciones con los fabricantes e importadores</v>
      </c>
      <c r="L126" s="40">
        <f>+VLOOKUP($D126,'[11]Dir Dispositivos '!$A$7:$BD$47,L$11,0)</f>
        <v>700</v>
      </c>
      <c r="M126" s="41">
        <f>+VLOOKUP($D126,'[11]Dir Dispositivos '!$A$7:$BD$47,M$11,0)</f>
        <v>558</v>
      </c>
      <c r="N126" s="42">
        <f>+VLOOKUP($D126,'[11]Dir Dispositivos '!$A$7:$BD$47,N$11,0)</f>
        <v>0.79714285714285715</v>
      </c>
      <c r="O126" s="36" t="str">
        <f>+VLOOKUP($D126,'[11]Dir Dispositivos '!$A$7:$BD$47,O$11,0)</f>
        <v>1. Durante el primer trimestre del año 2021,mediante el aplicativo de Reactivovigilancia,  se recibieron un total de 163  efectos indeseados, discriminados en 142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2. Se recibió un caso donde el usuario no pudo realizar el cargue del reporte masivo trimestral, atendiendose la solicitud, se reviso el archivo y se solito apoyo de la OTI para lograr realizar el cargue del archivo en el aplicativo. Actualmente se esta a la espera de la respuesta por parte de la OTI. 
3.  Solicitar apoyo a la OTI para el cargue de la información en el aplicativo y revisión del funcionamiento del mismo.</v>
      </c>
      <c r="P126" s="36" t="str">
        <f>+VLOOKUP($D126,'[11]Dir Dispositivos '!$A$7:$BD$47,P$11,0)</f>
        <v xml:space="preserve">1. Durante el segundo trimestre del año 2021,mediante el aplicativo de Reactivovigilancia,  se recibieron un total de 226  efectos indeseados, discriminados en 199  incidentes y 27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segundo trimestre aporta un 32  %  de cumplimiento  a la meta anual establecida. Obteniendose en la actualidad al primer Semestre del año 2021 un 56 % de cumplimiento para la meta global de 700 Efectos indeseados  gestionados. 
2. Durante el segundo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3.  De la  información recibida por parte de los usuarios del programa, respecto a los inconvenientes en el aplicativo,  se realizó el ajuste por parte de la OTI en ambiente de pruebas, donde se elimino filtros de seguridad que bloquean el cargue de la información a los usuarios. Se estima que para el mes de Julio la versión 4 del aplicativo, el cual cuenta con varias mejoras correspondiente a la funcionalidad,  se encuentre disponible para todos los actores del programa de Reactivovigolancia. </v>
      </c>
      <c r="Q126" s="36" t="str">
        <f>+VLOOKUP($D126,'[11]Dir Dispositivos '!$A$7:$BD$47,Q$11,0)</f>
        <v xml:space="preserve">1. Durante el tercer trimestre del año 2021,mediante el aplicativo de Reactivovigilancia,  se recibieron un total de 169  efectos indeseados, discriminados en 148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En cuanto al reporte de incidentes, se evidencia una tendencia alta de reportes durante los meses en los que corresponde realizar el consolidado trimestral en el aplicativo de Reactivovigilancia como el mes de Julio que muestra  un total de 146 casos reportados,  de acuerdo a la oportunidad establecida para este fin, razón por la que durante el mes de agosto y septiembre el número de reportes de incidentes fue bajo teniendo el registro de 2 casos. 
2. Durante el tercer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Otra causa de inconvenientes durante el reporte de los efectos indeseados corresponde a que el usuario que realiza el cargue de la información, no recibe el correo automático de notificación donde indica el radicado del trámite. la solución de esta situación hace parte de los ajustes a revisar por parte de la OTI. 
3.  De la  información recibida por parte de los usuarios del programa, respecto a los inconvenientes en el aplicativo,  se realizó el ajuste por parte de la OTI en ambiente de pruebas, donde se elimino filtros de seguridad que bloquean el cargue de la información a los usuarios, Durante el mes de agosto se cargo a la página web del Invima la versión del aplicativo  con los ajustes realizados durante el primer trimestre del año y se esta haciendo los ajustes frente a los inconvenientes del correo de notificación automática. </v>
      </c>
      <c r="R126" s="45"/>
    </row>
    <row r="127" spans="1:18" ht="405" x14ac:dyDescent="0.2">
      <c r="A127" s="28" t="e">
        <f>+VLOOKUP($D127,'[11]Dir Dispositivos '!$A$7:$BD$47,A$11,0)</f>
        <v>#VALUE!</v>
      </c>
      <c r="B127" s="28" t="str">
        <f t="shared" si="2"/>
        <v>1</v>
      </c>
      <c r="C127" s="28" t="str">
        <f t="shared" si="3"/>
        <v>1</v>
      </c>
      <c r="D127" s="89" t="s">
        <v>140</v>
      </c>
      <c r="E127" s="29" t="str">
        <f>+VLOOKUP($D127,'[11]POA-2021'!$B$9:$E$252,2,0)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7" s="30" t="str">
        <f>+VLOOKUP($D127,'[11]POA-2021'!$B$9:$E$252,3,0)</f>
        <v>Estatus Sanitario</v>
      </c>
      <c r="G127" s="29" t="str">
        <f>+VLOOKUP($D127,'[11]POA-2021'!$B$9:$E$252,4,0)</f>
        <v>1 Fortalecer  la inspección, vigilancia y control de los productos competencia del Invima</v>
      </c>
      <c r="H127" s="38" t="str">
        <f>+VLOOKUP($D127,'[11]Dir Dispositivos '!$A$7:$BD$47,H$11,0)</f>
        <v xml:space="preserve">1 Fortalecimiento  de la inspección  vigilancia y control de los productos competencia del Invima </v>
      </c>
      <c r="I127" s="39" t="str">
        <f>+VLOOKUP($D127,'[11]Dir Dispositivos '!$A$7:$BD$47,I$11,0)</f>
        <v>Dirección de Dispositivos Médicos</v>
      </c>
      <c r="J127" s="39" t="str">
        <f>+VLOOKUP($D127,'[11]Dir Dispositivos '!$A$7:$BD$47,J$11,0)</f>
        <v>Gestionar  los requisitos contemplados en la Norma del Programa de Reactivovigilancia</v>
      </c>
      <c r="K127" s="39" t="str">
        <f>+VLOOKUP($D127,'[11]Dir Dispositivos '!$A$7:$BD$47,K$11,0)</f>
        <v>Asegurar el seguimiento, evaluación, gestión y divulgación de las alertas, relacionadas con los reactivos de diagnostico que se comercializan en Colombia , de acuerdo a lo establecido en el articulo 20 de la Resolución 2013038979 de 2013, para el nivel nacional</v>
      </c>
      <c r="L127" s="40">
        <f>+VLOOKUP($D127,'[11]Dir Dispositivos '!$A$7:$BD$47,L$11,0)</f>
        <v>85</v>
      </c>
      <c r="M127" s="41">
        <f>+VLOOKUP($D127,'[11]Dir Dispositivos '!$A$7:$BD$47,M$11,0)</f>
        <v>74</v>
      </c>
      <c r="N127" s="42">
        <f>+VLOOKUP($D127,'[11]Dir Dispositivos '!$A$7:$BD$47,N$11,0)</f>
        <v>0.87058823529411766</v>
      </c>
      <c r="O127" s="36" t="str">
        <f>+VLOOKUP($D127,'[11]Dir Dispositivos '!$A$7:$BD$47,O$11,0)</f>
        <v>1. Durante el primer trimestre del año, se gestionaron 3 alertas y 16 recall para un total de 19.
Para el tema de alertas captadas mediante monitoreo en la Agencia sanitarias Internacional Inglesa, francesa y americana,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2021, se aprecia que 2 casos se encuentra cerrados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Para el tema de Recall, se identificaron y gestionaron 16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2021, de los 16 casos que aplicaron y se gestionaron en el primer trimestre del año 2021 se aprecia que 7 casos se encuentran cerrados y 9 en seguimiento, es decir se ha gestionado el envío de información entre INVIMA y los importadores, pendiente del envío de información relacionada con acuses recibidos de los clientes y las investigaciones finales por parte de fábrica, así mismo se evidencia que no existen a dicha fecha casos abiertos (es decir casos donde el importador no se haya pronunciado).  
2. Dentro de las dificultades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En los casos que tienen como acción correctiva la retirada de producto del mercado y su posterior destrucción por parte de los importadores,  pueden tomar tiempo en recoger el producto comercializado y generarse el acopio del reactivo recogido para dar disposición final.
Se evidencian demoras en el envío de evidencias relacionadas con los soportes de Destrucción de productos (acta de destrucción y certificados de disposición final)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Enviar las actas iniciales de entrega de producto para destrucción a las empresas gestoras de disposición final de residuos, de los productos impactados en el retiro.</v>
      </c>
      <c r="P127" s="36" t="str">
        <f>+VLOOKUP($D127,'[11]Dir Dispositivos '!$A$7:$BD$47,P$11,0)</f>
        <v xml:space="preserve">Durante  el segundo trimestre del año 2021 se gestionaron un total de 26 Alertas (Recall 17 casos  y alertas 9 casos) las cuales aportaron un 43.3  % de cumplimiento sobre la meta proyectada para el año, logrando al primer Semestre del año 2021 un 75% de acomulado al cumplimiento para la meta global proyectada de 60 Alertas (recall 45 y alertas 15).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7  casos ( 3 alertas y 4 Recall)  se encuentra cerrados y   19 casos (6 Alertas y 13 recall)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v>
      </c>
      <c r="Q127" s="36" t="str">
        <f>+VLOOKUP($D127,'[11]Dir Dispositivos '!$A$7:$BD$47,Q$11,0)</f>
        <v>Durante el tercer trimestre del año 2021 se gestionaron un total de 29 Alertas alertas relacionadas con Reactivos de Diagnostico In Vitro (Recall 21 casos  y alertas 8 casos)
De las 29 Alertas gestionadas 16 fueron captadas mediante monitoreo en las Agencias sanitarias Internacionales y 13  reportadas por Importadores ;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20 casos cerrados (4 alertas y 16 Recall)  y   9 casos en seguimiento (4 Alertas y 5 recall), estos ultimos a la espera que el importador complete las acciones de campo con el fin de poder gestionar el respectivo cierre; los motivos que generaron dichas alertas estuvieron motivados en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
      <c r="R127" s="45"/>
    </row>
    <row r="128" spans="1:18" ht="409.5" x14ac:dyDescent="0.2">
      <c r="A128" s="28" t="e">
        <f>+VLOOKUP($D128,'[11]Dir Dispositivos '!$A$7:$BD$47,A$11,0)</f>
        <v>#VALUE!</v>
      </c>
      <c r="B128" s="28" t="str">
        <f t="shared" si="2"/>
        <v>1</v>
      </c>
      <c r="C128" s="28" t="str">
        <f t="shared" si="3"/>
        <v>1</v>
      </c>
      <c r="D128" s="89" t="s">
        <v>141</v>
      </c>
      <c r="E128" s="29" t="str">
        <f>+VLOOKUP($D128,'[11]POA-2021'!$B$9:$E$252,2,0)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8" s="30" t="str">
        <f>+VLOOKUP($D128,'[11]POA-2021'!$B$9:$E$252,3,0)</f>
        <v>Estatus Sanitario</v>
      </c>
      <c r="G128" s="29" t="str">
        <f>+VLOOKUP($D128,'[11]POA-2021'!$B$9:$E$252,4,0)</f>
        <v>1 Fortalecer  la inspección, vigilancia y control de los productos competencia del Invima</v>
      </c>
      <c r="H128" s="38" t="str">
        <f>+VLOOKUP($D128,'[11]Dir Dispositivos '!$A$7:$BD$47,H$11,0)</f>
        <v xml:space="preserve">1 Fortalecimiento  de la inspección  vigilancia y control de los productos competencia del Invima </v>
      </c>
      <c r="I128" s="39" t="str">
        <f>+VLOOKUP($D128,'[11]Dir Dispositivos '!$A$7:$BD$47,I$11,0)</f>
        <v>Dirección de Dispositivos Médicos</v>
      </c>
      <c r="J128" s="39" t="str">
        <f>+VLOOKUP($D128,'[11]Dir Dispositivos '!$A$7:$BD$47,J$11,0)</f>
        <v>Gestionar  los requisitos contemplados en la Norma del Programa de Reactivovigilancia</v>
      </c>
      <c r="K128" s="39" t="str">
        <f>+VLOOKUP($D128,'[11]Dir Dispositivos '!$A$7:$BD$47,K$11,0)</f>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
      <c r="L128" s="40">
        <f>+VLOOKUP($D128,'[11]Dir Dispositivos '!$A$7:$BD$47,L$11,0)</f>
        <v>80</v>
      </c>
      <c r="M128" s="41">
        <f>+VLOOKUP($D128,'[11]Dir Dispositivos '!$A$7:$BD$47,M$11,0)</f>
        <v>58</v>
      </c>
      <c r="N128" s="42">
        <f>+VLOOKUP($D128,'[11]Dir Dispositivos '!$A$7:$BD$47,N$11,0)</f>
        <v>0.72499999999999998</v>
      </c>
      <c r="O128" s="36" t="str">
        <f>+VLOOKUP($D128,'[11]Dir Dispositivos '!$A$7:$BD$47,O$11,0)</f>
        <v>1. Se gestionaron 13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3 por Instrucciones para uso y rotulado, 2 por Fecha de expiración, 2 por Resultado falso de la prueba, y  6 otras causas. A fecha 31 de Marzo de 2021 Se encuentran 4 Informes de Seguridad cerrados y 9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13 informes de seguridad gestionados en el primer trimestre aportaron un 16% sobre la meta proyectada para el año 2021.
2. Dentro de las barreras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v>
      </c>
      <c r="P128" s="36" t="str">
        <f>+VLOOKUP($D128,'[11]Dir Dispositivos '!$A$7:$BD$47,P$11,0)</f>
        <v xml:space="preserve">Para el segundo trimestre del año se gestionaron un total de 27 informes de seguridad, los cuales aportaron un 33.5 % sobre la meta proyectada para el año 2021, logrando a 30 de junio de 2021 un acomulado del 50% de cumplimiento para la meta global de 80 Informes de seguridad.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8 casos se encuentra cerrados y  19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d.En general la emergencia Sanitaria por parte de la Pandemia del Covid 19 ha influido en la diligencia oportuna de los cierres tanto por tramites internos de Fabricante o logistocas de orden nacional.
3.Plan de Acción :
1.  Se direcciona al seguimiento de los casos con mayor distribución del producto, y generar correo informativo a los clientes por parte del importador, para dar agilizar el acuse recibido sobre la información de la nota de seguridad.
2. Hacer uso de las herramientas tecnologicas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que actualmente se realiza de manera  físico.
</v>
      </c>
      <c r="Q128" s="36" t="str">
        <f>+VLOOKUP($D128,'[11]Dir Dispositivos '!$A$7:$BD$47,Q$11,0)</f>
        <v>Para el tercer trimestre del año 2021, se gestionaron un total de 18 informes de seguridad.
De los 18 informes de seguridad gestionados,  6 fueron captados mediante monitoreo en las Agencias sanitarias Internacionales y 12  reportadas por Importadores ; todas gestionados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6 casos cerrados y   12 casos en seguimiento a la espera que el importador complete las acciones de campo con el fin de poder gestionar el respectivo cierre; los motivos que generaron dichas alertas estuvieron motivados en aspectos relacionados con Instrucciones para uso o rotulado o Fabricación.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3. Plan de Acción:
1.  Se direcciona al seguimiento de los casos con mayor distribución del producto, y generar correo informativo a los clientes por parte del importador, para dar agilizar el acuse recibido sobre la información de la nota de seguridad.
2. Hacer uso de las herramientas tecnológicas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en atención a que actualmente se realiza de manera  físico.</v>
      </c>
      <c r="R128" s="45"/>
    </row>
    <row r="129" spans="1:18" ht="78.75" x14ac:dyDescent="0.2">
      <c r="A129" s="28" t="e">
        <f>+VLOOKUP($D129,'[11]Dir Dispositivos '!$A$7:$BD$47,A$11,0)</f>
        <v>#VALUE!</v>
      </c>
      <c r="B129" s="28" t="str">
        <f t="shared" si="2"/>
        <v>1</v>
      </c>
      <c r="C129" s="28" t="str">
        <f t="shared" si="3"/>
        <v>1</v>
      </c>
      <c r="D129" s="89" t="s">
        <v>142</v>
      </c>
      <c r="E129" s="29" t="str">
        <f>+VLOOKUP($D129,'[11]POA-2021'!$B$9:$E$252,2,0)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9" s="30" t="str">
        <f>+VLOOKUP($D129,'[11]POA-2021'!$B$9:$E$252,3,0)</f>
        <v>Estatus Sanitario</v>
      </c>
      <c r="G129" s="29" t="str">
        <f>+VLOOKUP($D129,'[11]POA-2021'!$B$9:$E$252,4,0)</f>
        <v>1 Fortalecer  la inspección, vigilancia y control de los productos competencia del Invima</v>
      </c>
      <c r="H129" s="38" t="str">
        <f>+VLOOKUP($D129,'[11]Dir Dispositivos '!$A$7:$BD$47,H$11,0)</f>
        <v xml:space="preserve">1 Fortalecimiento  de la inspección  vigilancia y control de los productos competencia del Invima </v>
      </c>
      <c r="I129" s="39" t="str">
        <f>+VLOOKUP($D129,'[11]Dir Dispositivos '!$A$7:$BD$47,I$11,0)</f>
        <v>Dirección de Dispositivos Médicos</v>
      </c>
      <c r="J129" s="39" t="str">
        <f>+VLOOKUP($D129,'[11]Dir Dispositivos '!$A$7:$BD$47,J$11,0)</f>
        <v>Realizar Seguimiento a la calidad de las visitas y competencias de los inspectores</v>
      </c>
      <c r="K129" s="39" t="str">
        <f>+VLOOKUP($D129,'[11]Dir Dispositivos '!$A$7:$BD$47,K$11,0)</f>
        <v>Identificar debilidades, fortalezas y oportunidades de mejora en el proceso de certificaciones, así como establecer un mecanismo de control a nuestros auditores desde el punto de vista actitudinal como aptitudinal.</v>
      </c>
      <c r="L129" s="40">
        <f>+VLOOKUP($D129,'[11]Dir Dispositivos '!$A$7:$BD$47,L$11,0)</f>
        <v>40</v>
      </c>
      <c r="M129" s="41">
        <f>+VLOOKUP($D129,'[11]Dir Dispositivos '!$A$7:$BD$47,M$11,0)</f>
        <v>13</v>
      </c>
      <c r="N129" s="42">
        <f>+VLOOKUP($D129,'[11]Dir Dispositivos '!$A$7:$BD$47,N$11,0)</f>
        <v>0.32500000000000001</v>
      </c>
      <c r="O129" s="36" t="str">
        <f>+VLOOKUP($D129,'[11]Dir Dispositivos '!$A$7:$BD$47,O$11,0)</f>
        <v>No hay avances en la actividad para este trimestre, dando espacio para que se realicen visitas de certificación que serán evaluadas posteriormente.</v>
      </c>
      <c r="P129" s="36" t="str">
        <f>+VLOOKUP($D129,'[11]Dir Dispositivos '!$A$7:$BD$47,P$11,0)</f>
        <v>No hay avances en la actividad para este trimestre, dando espacio para que se realicen visitas de certificación que serán evaluadas posteriormente.</v>
      </c>
      <c r="Q129" s="36" t="str">
        <f>+VLOOKUP($D129,'[11]Dir Dispositivos '!$A$7:$BD$47,Q$11,0)</f>
        <v>Durante el tercer trimestre del año se realizaron de manera virtual 13 seguimientos a las competencias de los profesionales que realizan las visitas de certificación a los establecimientos importadores y fabricantes de DM y RDIV. Se espera dar cumplimiento a la meta en el cuarto trimestre.</v>
      </c>
      <c r="R129" s="45"/>
    </row>
    <row r="130" spans="1:18" ht="123.75" x14ac:dyDescent="0.2">
      <c r="A130" s="28" t="e">
        <f>+VLOOKUP($D130,'[11]Dir Dispositivos '!$A$7:$BD$47,A$11,0)</f>
        <v>#VALUE!</v>
      </c>
      <c r="B130" s="28" t="str">
        <f t="shared" si="2"/>
        <v>1</v>
      </c>
      <c r="C130" s="28" t="str">
        <f t="shared" si="3"/>
        <v>1</v>
      </c>
      <c r="D130" s="89" t="s">
        <v>143</v>
      </c>
      <c r="E130" s="29" t="str">
        <f>+VLOOKUP($D130,'[11]POA-2021'!$B$9:$E$252,2,0)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0" s="30" t="str">
        <f>+VLOOKUP($D130,'[11]POA-2021'!$B$9:$E$252,3,0)</f>
        <v>Estatus Sanitario</v>
      </c>
      <c r="G130" s="29" t="str">
        <f>+VLOOKUP($D130,'[11]POA-2021'!$B$9:$E$252,4,0)</f>
        <v>1 Fortalecer  la inspección, vigilancia y control de los productos competencia del Invima</v>
      </c>
      <c r="H130" s="38" t="str">
        <f>+VLOOKUP($D130,'[11]Dir Dispositivos '!$A$7:$BD$47,H$11,0)</f>
        <v xml:space="preserve">1 Fortalecimiento  de la inspección  vigilancia y control de los productos competencia del Invima </v>
      </c>
      <c r="I130" s="39" t="str">
        <f>+VLOOKUP($D130,'[11]Dir Dispositivos '!$A$7:$BD$47,I$11,0)</f>
        <v>Dirección de Dispositivos Médicos</v>
      </c>
      <c r="J130" s="39" t="str">
        <f>+VLOOKUP($D130,'[11]Dir Dispositivos '!$A$7:$BD$47,J$11,0)</f>
        <v>Realizar visitas con propósito de certificación en dispositivos médicos y reactivos de diagnóstico in-vitro</v>
      </c>
      <c r="K130" s="39" t="str">
        <f>+VLOOKUP($D130,'[11]Dir Dispositivos '!$A$7:$BD$47,K$11,0)</f>
        <v>Garantizar que las empresas fabricantes nacionales e importadoras de dispositivos médicos y reactivos de diagnóstico in-vitro, reunen las condiciones tecnico sanitarias  mínimas para llevar a cabo los procesos de fabricación, almacenamiento y acondicionamiento</v>
      </c>
      <c r="L130" s="40">
        <f>+VLOOKUP($D130,'[11]Dir Dispositivos '!$A$7:$BD$47,L$11,0)</f>
        <v>698</v>
      </c>
      <c r="M130" s="41">
        <f>+VLOOKUP($D130,'[11]Dir Dispositivos '!$A$7:$BD$47,M$11,0)</f>
        <v>532</v>
      </c>
      <c r="N130" s="42">
        <f>+VLOOKUP($D130,'[11]Dir Dispositivos '!$A$7:$BD$47,N$11,0)</f>
        <v>0.76217765042979946</v>
      </c>
      <c r="O130" s="36" t="str">
        <f>+VLOOKUP($D130,'[11]Dir Dispositivos '!$A$7:$BD$47,O$11,0)</f>
        <v>Durante el primer trimestre del año, el Grupo Técnico realizó un total de 148 visitas con propósitos de certificación, todas realizadas de manera virtual. incluidas aquellas de verificación de requerimientos, de las cuales el mayor porcentaje fue de Dispositivos Médicos con un 90,54% y para Reactivos de Diagnóstico In Vitro un 9,46 %. La distrubución por tipo de visita fue la siguiente: 45,95% a fabricantes de Dispositivos Médicos (condiciones Sanitarias), 42,57% a importadores de Dispositivos Médicos (CCAA), 9,46% a importadores de Reactivos de Diagnóstico In Vitro (CCAA), 1,35% Salud Visual y Ocular y el 0,67% Tecnología Ortopédica; se destaca que del total de visitas de certificación nuevas, el 20,58% quedaron con requerimientos por no dar cumplimiento al total de los requisitos establecidos en la normatividad sanitaria vigente. Finalizado este periodo, se avanza en el cumplimeinto de la meta resaltando que en el mes de marzo se tuvo un incremento de visitas de certificación, por el incremento del número de contratistas vinculados al Grupo.</v>
      </c>
      <c r="P130" s="36" t="str">
        <f>+VLOOKUP($D130,'[11]Dir Dispositivos '!$A$7:$BD$47,P$11,0)</f>
        <v>Durante el Segundo trimestre del año, el Grupo Técnico realizó un total de 200 visitas con propósitos de certificación, todas realizadas de manera virtual. incluidas aquellas de verificación de requerimientos, de las cuales el mayor porcentaje fue de Dispositivos Médicos con un 89% y para Reactivos de Diagnóstico In Vitro un 9% y salud visual un 2%. La distrubución por tipo de visita fue la siguiente: 24%
 a fabricantes de Dispositivos Médicos (condiciones Sanitarias),  65% a importadores de Dispositivos Médicos (CCAA), 7,5% a importadores de Reactivos de Diagnóstico In Vitro (CCAA),  2% Salud Visual y Ocular;  1.5%  a fabricantes de reactivos de diagnostico In Vitro. Se destaca que del total de visitas de certificación nuevas, el 25.5% quedaron con requerimientos por no dar cumplimiento al total de los requisitos establecidos en la normatividad sanitaria vigente. Finalizado este periodo, se tiene un cumplimiento del 50%</v>
      </c>
      <c r="Q130" s="36" t="str">
        <f>+VLOOKUP($D130,'[11]Dir Dispositivos '!$A$7:$BD$47,Q$11,0)</f>
        <v>Durante el tercer trimestre del año, el Grupo Técnico realizó 184 visitas con propósitos de certificación, de las cuales el 70,66% (130) fueron realizadas de manera virtual y el 29,34% (54) de manera presencial; del total de visitas, el 15,21% (28) se realizaron a nivel nacional, es decir que se requirió presupuesto para su ejecución.
El mayor porcentaje de visitas fue de Dispositivos Médicos con un 87,5% (161), seguido de un 7% (13) para Reactivos de Diagnóstico In Vitro y un 5.5% (10) para Salud Visual. La distribución por tipo de visita fue la siguiente: 74,5% (137) a Importadores de Dispositivos Médicos, 13% (24) a Fabricantes de Dispositivos Médicos, 7% (13) a Importadores de Reactivos de Diagnóstico In Vitro y 5,5 (10) a fabricantes de Dispositivos Médicos para la Salud Visual y Ocular.
Se destaca, que durante este periodo se realizaron 45 visitas de recertificación: 35 de CCAA de Dispositivos Médicos, 6 de Capacidad de Producción y 4 de CCAA de Reactivos de Diagnóstico In Vitro.</v>
      </c>
      <c r="R130" s="45"/>
    </row>
    <row r="131" spans="1:18" ht="90" x14ac:dyDescent="0.2">
      <c r="A131" s="28" t="e">
        <f>+VLOOKUP($D131,'[11]Dir Dispositivos '!$A$7:$BD$47,A$11,0)</f>
        <v>#VALUE!</v>
      </c>
      <c r="B131" s="28" t="str">
        <f t="shared" si="2"/>
        <v>1</v>
      </c>
      <c r="C131" s="28" t="str">
        <f t="shared" si="3"/>
        <v>1</v>
      </c>
      <c r="D131" s="89" t="s">
        <v>144</v>
      </c>
      <c r="E131" s="29" t="str">
        <f>+VLOOKUP($D131,'[11]POA-2021'!$B$9:$E$252,2,0)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1" s="30" t="str">
        <f>+VLOOKUP($D131,'[11]POA-2021'!$B$9:$E$252,3,0)</f>
        <v>Estatus Sanitario</v>
      </c>
      <c r="G131" s="29" t="str">
        <f>+VLOOKUP($D131,'[11]POA-2021'!$B$9:$E$252,4,0)</f>
        <v>1 Fortalecer  la inspección, vigilancia y control de los productos competencia del Invima</v>
      </c>
      <c r="H131" s="38" t="str">
        <f>+VLOOKUP($D131,'[11]Dir Dispositivos '!$A$7:$BD$47,H$11,0)</f>
        <v xml:space="preserve">1 Fortalecimiento  de la inspección  vigilancia y control de los productos competencia del Invima </v>
      </c>
      <c r="I131" s="39" t="str">
        <f>+VLOOKUP($D131,'[11]Dir Dispositivos '!$A$7:$BD$47,I$11,0)</f>
        <v>Dirección de Dispositivos Médicos</v>
      </c>
      <c r="J131" s="39" t="str">
        <f>+VLOOKUP($D131,'[11]Dir Dispositivos '!$A$7:$BD$47,J$11,0)</f>
        <v>Hacer Seguimiento a las certificaciones en dispositivos médicos y reactivos de diagnóstico in-vitro</v>
      </c>
      <c r="K131" s="39" t="str">
        <f>+VLOOKUP($D131,'[11]Dir Dispositivos '!$A$7:$BD$47,K$11,0)</f>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
      <c r="L131" s="40">
        <f>+VLOOKUP($D131,'[11]Dir Dispositivos '!$A$7:$BD$47,L$11,0)</f>
        <v>10</v>
      </c>
      <c r="M131" s="41">
        <f>+VLOOKUP($D131,'[11]Dir Dispositivos '!$A$7:$BD$47,M$11,0)</f>
        <v>2</v>
      </c>
      <c r="N131" s="42">
        <f>+VLOOKUP($D131,'[11]Dir Dispositivos '!$A$7:$BD$47,N$11,0)</f>
        <v>0.2</v>
      </c>
      <c r="O131" s="36" t="str">
        <f>+VLOOKUP($D131,'[11]Dir Dispositivos '!$A$7:$BD$47,O$11,0)</f>
        <v>Durante el primer trimestre del año, no se realizaron seguimientos a las certificaciones vigentes de Dispositivos Médicos y Reactivos de Diagnóstico In Vitro, toda vez que durante este periodo el Grupo Técnico estuvo enfocado a la ejecución de visitas de certificación, debido a su alta demanda.</v>
      </c>
      <c r="P131" s="36" t="str">
        <f>+VLOOKUP($D131,'[11]Dir Dispositivos '!$A$7:$BD$47,P$11,0)</f>
        <v>Durante el segundo trimestre del año, no se realizaron seguimientos a las certificaciones vigentes de Dispositivos Médicos y Reactivos de Diagnóstico In Vitro, toda vez que el grupo tecnico se enfoco en visitas de certificación virtuales.</v>
      </c>
      <c r="Q131" s="36" t="str">
        <f>+VLOOKUP($D131,'[11]Dir Dispositivos '!$A$7:$BD$47,Q$11,0)</f>
        <v xml:space="preserve">Durante el tercer trimestre, se realizaron dos (2) visitas de seguimiento a las certificaciones otorgadas, con el propósito de verificar si se mantienen las condiciones inicialmente verificadas, estas visitas fueron ejecutadas a establecimientos que fabrican Dispositivos Médicos, una en la ciudad de Bogotá, donde se aplicó medida sanitaria de suspensión de actividades  y otra en la ciudad de Barranquilla, donde se evidenció que mantenían las condiciones para la fabricación de estos productos. </v>
      </c>
      <c r="R131" s="45"/>
    </row>
    <row r="132" spans="1:18" ht="78.75" x14ac:dyDescent="0.2">
      <c r="A132" s="28" t="e">
        <f>+VLOOKUP($D132,'[11]Dir Dispositivos '!$A$7:$BD$47,A$11,0)</f>
        <v>#VALUE!</v>
      </c>
      <c r="B132" s="28" t="str">
        <f t="shared" si="2"/>
        <v>1</v>
      </c>
      <c r="C132" s="28" t="str">
        <f t="shared" si="3"/>
        <v>1</v>
      </c>
      <c r="D132" s="89" t="s">
        <v>145</v>
      </c>
      <c r="E132" s="29" t="str">
        <f>+VLOOKUP($D132,'[11]POA-2021'!$B$9:$E$252,2,0)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2" s="30" t="str">
        <f>+VLOOKUP($D132,'[11]POA-2021'!$B$9:$E$252,3,0)</f>
        <v>Estatus Sanitario</v>
      </c>
      <c r="G132" s="29" t="str">
        <f>+VLOOKUP($D132,'[11]POA-2021'!$B$9:$E$252,4,0)</f>
        <v>1 Fortalecer  la inspección, vigilancia y control de los productos competencia del Invima</v>
      </c>
      <c r="H132" s="38" t="str">
        <f>+VLOOKUP($D132,'[11]Dir Dispositivos '!$A$7:$BD$47,H$11,0)</f>
        <v xml:space="preserve">1 Fortalecimiento  de la inspección  vigilancia y control de los productos competencia del Invima </v>
      </c>
      <c r="I132" s="39" t="str">
        <f>+VLOOKUP($D132,'[11]Dir Dispositivos '!$A$7:$BD$47,I$11,0)</f>
        <v>Dirección de Dispositivos Médicos</v>
      </c>
      <c r="J132" s="39" t="str">
        <f>+VLOOKUP($D132,'[11]Dir Dispositivos '!$A$7:$BD$47,J$11,0)</f>
        <v>Elaborar  y publicar  documentos técnicos competencia de la Dirección de Dispositivos Médicos</v>
      </c>
      <c r="K132" s="39" t="str">
        <f>+VLOOKUP($D132,'[11]Dir Dispositivos '!$A$7:$BD$47,K$11,0)</f>
        <v>Elaborar documentos que orienten la toma de decisiones frente a situaciones sanitarias presentes en establecimientos de competencia</v>
      </c>
      <c r="L132" s="40">
        <f>+VLOOKUP($D132,'[11]Dir Dispositivos '!$A$7:$BD$47,L$11,0)</f>
        <v>4</v>
      </c>
      <c r="M132" s="41">
        <f>+VLOOKUP($D132,'[11]Dir Dispositivos '!$A$7:$BD$47,M$11,0)</f>
        <v>3</v>
      </c>
      <c r="N132" s="42">
        <f>+VLOOKUP($D132,'[11]Dir Dispositivos '!$A$7:$BD$47,N$11,0)</f>
        <v>0.75</v>
      </c>
      <c r="O132" s="36" t="str">
        <f>+VLOOKUP($D132,'[11]Dir Dispositivos '!$A$7:$BD$47,O$11,0)</f>
        <v>Durante el primer semestre del año 2021, se publicó en la página Web del Invima el comunicado 5000-0003-21, mediante el cual se recuerda el reporte de agotamiento de existencias de Mascarillas o Tapabocas Convencionles, a los fabricantes en la modalidad de Vitales No Disponibles; adicionalmente, se remitió este documento mediante correo electrónico a cada uno de los fabricantes.</v>
      </c>
      <c r="P132" s="36" t="str">
        <f>+VLOOKUP($D132,'[11]Dir Dispositivos '!$A$7:$BD$47,P$11,0)</f>
        <v xml:space="preserve">Durante el segundo trimestre del año 2021, se genero el documento MÉTODOS DE PRUEBA O ENSAYOS QUE SE DEBEN REALIZAR A LOS RESPIRADORES DE ALTA EFICIENCIA DE FILTRACIÓN DE PARTÍCULAS (≥ 95%) CONSIDERADOS DISPOSITIVOS MÉDICOS, TIPO: N95, KN95, FFP2), el cual fue socializado al interior del grupo técnico
</v>
      </c>
      <c r="Q132" s="36" t="str">
        <f>+VLOOKUP($D132,'[11]Dir Dispositivos '!$A$7:$BD$47,Q$11,0)</f>
        <v>Durante el tercer trimestre, se elaboró el INSTRUCTIVO PARA GESTION DE ACTAS DE INSPECCION, VIGILANCIA Y CONTROL DE DISPOSITIVOS MEDICOS Y REACTIVOS DE DIAGNÓSTICO IN-VITRO (IVC-VIG-IN46), el cual tiene como propósito estandarizar el análisis y gestión de las actas de IVC allegadas por la Dirección de Operaciones Sanitarias; este documento fue publicado en el Mapa de Macroprocesos del Invima el día 29/09/2021.</v>
      </c>
      <c r="R132" s="45"/>
    </row>
    <row r="133" spans="1:18" ht="78.75" x14ac:dyDescent="0.2">
      <c r="A133" s="28" t="e">
        <f>+VLOOKUP($D133,'[11]Dir Dispositivos '!$A$7:$BD$47,A$11,0)</f>
        <v>#VALUE!</v>
      </c>
      <c r="B133" s="28" t="str">
        <f t="shared" si="2"/>
        <v>1</v>
      </c>
      <c r="C133" s="28" t="str">
        <f t="shared" si="3"/>
        <v>1</v>
      </c>
      <c r="D133" s="89" t="s">
        <v>146</v>
      </c>
      <c r="E133" s="29" t="str">
        <f>+VLOOKUP($D133,'[11]POA-2021'!$B$9:$E$252,2,0)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3" s="30" t="str">
        <f>+VLOOKUP($D133,'[11]POA-2021'!$B$9:$E$252,3,0)</f>
        <v>Estatus Sanitario</v>
      </c>
      <c r="G133" s="29" t="str">
        <f>+VLOOKUP($D133,'[11]POA-2021'!$B$9:$E$252,4,0)</f>
        <v>1 Fortalecer  la inspección, vigilancia y control de los productos competencia del Invima</v>
      </c>
      <c r="H133" s="38" t="str">
        <f>+VLOOKUP($D133,'[11]Dir Dispositivos '!$A$7:$BD$47,H$11,0)</f>
        <v xml:space="preserve">1 Fortalecimiento  de la inspección  vigilancia y control de los productos competencia del Invima </v>
      </c>
      <c r="I133" s="39" t="str">
        <f>+VLOOKUP($D133,'[11]Dir Dispositivos '!$A$7:$BD$47,I$11,0)</f>
        <v>Dirección de Dispositivos Médicos</v>
      </c>
      <c r="J133" s="39" t="str">
        <f>+VLOOKUP($D133,'[11]Dir Dispositivos '!$A$7:$BD$47,J$11,0)</f>
        <v>Realizar Acompañamiento técnico en actividades relacionadas con IVC a la Dir. Operaciones sanitarias</v>
      </c>
      <c r="K133" s="39" t="str">
        <f>+VLOOKUP($D133,'[11]Dir Dispositivos '!$A$7:$BD$47,K$11,0)</f>
        <v>Brindar soporte técnico a la Dirección de Operaciones Sanitarias en inspecciones in situ, para propiciar la toma de decisiones ante situaciones sanitarias evidenciadas, con base en la aplicacion normativa, así como la unificación de criterios.</v>
      </c>
      <c r="L133" s="40">
        <f>+VLOOKUP($D133,'[11]Dir Dispositivos '!$A$7:$BD$47,L$11,0)</f>
        <v>5</v>
      </c>
      <c r="M133" s="41">
        <f>+VLOOKUP($D133,'[11]Dir Dispositivos '!$A$7:$BD$47,M$11,0)</f>
        <v>4</v>
      </c>
      <c r="N133" s="42">
        <f>+VLOOKUP($D133,'[11]Dir Dispositivos '!$A$7:$BD$47,N$11,0)</f>
        <v>0.8</v>
      </c>
      <c r="O133" s="36" t="str">
        <f>+VLOOKUP($D133,'[11]Dir Dispositivos '!$A$7:$BD$47,O$11,0)</f>
        <v>Durante el primer trimestre del año, el Grupo Técnico realizó acompañamiento de manera virtual a la Dirección de Operaciones Sanitarias, en la ejecución de una (1) visita de IVC, al establecimiento denominado MARTHA ELSY DUQUE E.U., como se resultado de esta actividad se aplicó medida sanitaria de decomiso, debido a que el establecimiento importó bases oftálmicas con la certificación de CCAA vencida.</v>
      </c>
      <c r="P133" s="36" t="str">
        <f>+VLOOKUP($D133,'[11]Dir Dispositivos '!$A$7:$BD$47,P$11,0)</f>
        <v>Durante el segundo trimestre del año, el Grupo Técnico no realiza acompañamiento de visitas de IVC ya que por parte de esta dependencia no se solicito, se resalta que esta actividad se hace a necesidad</v>
      </c>
      <c r="Q133" s="36" t="str">
        <f>+VLOOKUP($D133,'[11]Dir Dispositivos '!$A$7:$BD$47,Q$11,0)</f>
        <v>Durante el tercer trimestre, se realizaron tres (3) acompañamientos a la Dirección de Operaciones Sanitarias, 2 en el mes de julio y 1 en el mes de agosto; estas visitas fueron realizadas por una Denuncia relacionada con la comercialización de repuestos de manera fraudulenta por el establecimiento INVITA MEDICAL SAS, como resultado de estas actividades se aplicó medida sanitaria de seguridad consistente en decomiso de repuestos para Dispositivos Médicos.</v>
      </c>
      <c r="R133" s="45"/>
    </row>
    <row r="134" spans="1:18" ht="101.25" x14ac:dyDescent="0.2">
      <c r="A134" s="28" t="e">
        <f>+VLOOKUP($D134,'[11]Dir Dispositivos '!$A$7:$BD$47,A$11,0)</f>
        <v>#VALUE!</v>
      </c>
      <c r="B134" s="28" t="str">
        <f t="shared" si="2"/>
        <v>1</v>
      </c>
      <c r="C134" s="28" t="str">
        <f t="shared" si="3"/>
        <v>1</v>
      </c>
      <c r="D134" s="89" t="s">
        <v>147</v>
      </c>
      <c r="E134" s="29" t="str">
        <f>+VLOOKUP($D134,'[11]POA-2021'!$B$9:$E$252,2,0)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4" s="30" t="str">
        <f>+VLOOKUP($D134,'[11]POA-2021'!$B$9:$E$252,3,0)</f>
        <v>Estatus Sanitario</v>
      </c>
      <c r="G134" s="29" t="str">
        <f>+VLOOKUP($D134,'[11]POA-2021'!$B$9:$E$252,4,0)</f>
        <v>1 Fortalecer  la inspección, vigilancia y control de los productos competencia del Invima</v>
      </c>
      <c r="H134" s="38" t="str">
        <f>+VLOOKUP($D134,'[11]Dir Dispositivos '!$A$7:$BD$47,H$11,0)</f>
        <v xml:space="preserve">1 Fortalecimiento  de la inspección  vigilancia y control de los productos competencia del Invima </v>
      </c>
      <c r="I134" s="39" t="str">
        <f>+VLOOKUP($D134,'[11]Dir Dispositivos '!$A$7:$BD$47,I$11,0)</f>
        <v>Dirección de Dispositivos Médicos</v>
      </c>
      <c r="J134" s="39" t="str">
        <f>+VLOOKUP($D134,'[11]Dir Dispositivos '!$A$7:$BD$47,J$11,0)</f>
        <v xml:space="preserve">Evaluar tramites de Publicidad de los productos competencia de la Direccion </v>
      </c>
      <c r="K134" s="39" t="str">
        <f>+VLOOKUP($D134,'[11]Dir Dispositivos '!$A$7:$BD$47,K$11,0)</f>
        <v>Garantizar que la información a la que tiene acceso la comunidad a través de diferentes medios de comunicación se ciñe a las condiciones técnicas de los productos y demás condiciones establecidas en la normatividad sanitaria vigente.</v>
      </c>
      <c r="L134" s="40">
        <f>+VLOOKUP($D134,'[11]Dir Dispositivos '!$A$7:$BD$47,L$11,0)</f>
        <v>148</v>
      </c>
      <c r="M134" s="41">
        <f>+VLOOKUP($D134,'[11]Dir Dispositivos '!$A$7:$BD$47,M$11,0)</f>
        <v>135</v>
      </c>
      <c r="N134" s="42">
        <f>+VLOOKUP($D134,'[11]Dir Dispositivos '!$A$7:$BD$47,N$11,0)</f>
        <v>0.91216216216216217</v>
      </c>
      <c r="O134" s="36" t="str">
        <f>+VLOOKUP($D134,'[11]Dir Dispositivos '!$A$7:$BD$47,O$11,0)</f>
        <v xml:space="preserve">1.- En el primer trimestre se realizaron planes de trabajo definidos por grupo, tipo de tramite y estado del mismo, en donde se realizó la asignación de los trámites que fueron radicados  en la DDMOT semanalmente y con un seguimiento  para su cumplimiento. 
2.  Durante  el primer trimestre se realiza la gestión de los trámites por fecha mas antigua   con el personal contratado a la fecha y los profesionales de planta ,  se presentaron demoras en la gestión de los trámites radicados en diciembre y enero por la terminación de los contratos y su inicio. 
3. En el primer trimestre como plan de accion se realiza un comite de publicidad mensualmente con los profesionales y contratistas que tengan publicidades asignadas para realizar la evaluación de dichas solicitudes y gestionarlas de forma rapida de acuerdo al plan de trabajo propuesto para cada profesional y contratista.  </v>
      </c>
      <c r="P134" s="36" t="str">
        <f>+VLOOKUP($D134,'[11]Dir Dispositivos '!$A$7:$BD$47,P$11,0)</f>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proyecta dos comites de publicidad para el siguiente periodo con los profesionales y contratistas que tengan publicidades asignadas para realizar la evaluación de dichas solicitudes y gestionarlas de forma rapida de acuerdo al plan de trabajo propuesto.</v>
      </c>
      <c r="Q134" s="36" t="str">
        <f>+VLOOKUP($D134,'[11]Dir Dispositivos '!$A$7:$BD$47,Q$11,0)</f>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proyecto un comite de publicidad para el siguiente periodo con los profesionales y contratistas que tengan publicidades asignadas para realizar la evaluación de dichas solicitudes y gestionarlas de forma rapida de acuerdo al plan de trabajo propuesto.</v>
      </c>
      <c r="R134" s="45"/>
    </row>
    <row r="135" spans="1:18" ht="157.5" x14ac:dyDescent="0.2">
      <c r="A135" s="28" t="e">
        <f>+VLOOKUP($D135,'[11]Dir Dispositivos '!$A$7:$BD$47,A$11,0)</f>
        <v>#VALUE!</v>
      </c>
      <c r="B135" s="28" t="str">
        <f t="shared" si="2"/>
        <v>1</v>
      </c>
      <c r="C135" s="28" t="str">
        <f t="shared" si="3"/>
        <v>1</v>
      </c>
      <c r="D135" s="89" t="s">
        <v>148</v>
      </c>
      <c r="E135" s="29" t="str">
        <f>+VLOOKUP($D135,'[11]POA-2021'!$B$9:$E$252,2,0)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5" s="30" t="str">
        <f>+VLOOKUP($D135,'[11]POA-2021'!$B$9:$E$252,3,0)</f>
        <v>Estatus Sanitario</v>
      </c>
      <c r="G135" s="29" t="str">
        <f>+VLOOKUP($D135,'[11]POA-2021'!$B$9:$E$252,4,0)</f>
        <v>1 Fortalecer  la inspección, vigilancia y control de los productos competencia del Invima</v>
      </c>
      <c r="H135" s="38" t="str">
        <f>+VLOOKUP($D135,'[11]Dir Dispositivos '!$A$7:$BD$47,H$11,0)</f>
        <v xml:space="preserve">1 Fortalecimiento  de la inspección  vigilancia y control de los productos competencia del Invima </v>
      </c>
      <c r="I135" s="39" t="str">
        <f>+VLOOKUP($D135,'[11]Dir Dispositivos '!$A$7:$BD$47,I$11,0)</f>
        <v>Dirección de Dispositivos Médicos</v>
      </c>
      <c r="J135" s="39" t="str">
        <f>+VLOOKUP($D135,'[11]Dir Dispositivos '!$A$7:$BD$47,J$11,0)</f>
        <v>Hacer Inscripcion de Recurso humano para el mantenimiento de los equipos biomedicos clase IIb y III</v>
      </c>
      <c r="K135" s="39" t="str">
        <f>+VLOOKUP($D135,'[11]Dir Dispositivos '!$A$7:$BD$47,K$11,0)</f>
        <v>Garantizar que el personal que presta servicios de mantenimiento de equipos biomédicos de categorías de riesgo IIb y III cumple los requisitos mínimos de formación y experiencia de forma que esta actividad no afecte las condiciones de operacion de los equipos</v>
      </c>
      <c r="L135" s="40">
        <f>+VLOOKUP($D135,'[11]Dir Dispositivos '!$A$7:$BD$47,L$11,0)</f>
        <v>800</v>
      </c>
      <c r="M135" s="41">
        <f>+VLOOKUP($D135,'[11]Dir Dispositivos '!$A$7:$BD$47,M$11,0)</f>
        <v>623</v>
      </c>
      <c r="N135" s="42">
        <f>+VLOOKUP($D135,'[11]Dir Dispositivos '!$A$7:$BD$47,N$11,0)</f>
        <v>0.77875000000000005</v>
      </c>
      <c r="O135" s="36" t="str">
        <f>+VLOOKUP($D135,'[11]Dir Dispositivos '!$A$7:$BD$47,O$11,0)</f>
        <v xml:space="preserve">Durante el primer trimestre del año, se gestionaron un total de 195 trámites relacionados con Inscripciones de Recurso Humano, de las cuales el 95,38% fueron aprobadas, es decir que se asignó un número de inscripción  o se realizó actualización de las mismas, y el 4,62% restante fueron negadas por no cumplir con los perfiles establecidos en la circulares 500-0553-14 y 500-2655-14.
Con respecto a los perfiles con mayor número de inscripciones otorgadas, se encuentran las siguientes:
Profesional: 
*Ingeniería Biomédica y Bioingeniería: 123 inscripciones, que corresponde al 66,12
*Ingeniería Electrónica: 26 inscripciones, que corresponde al 13,97%
Tecnologías:
*Mantenimiento de Equipo Biomédico: 20 inscripciones, que corresponden al 10,75%
*Electromedicina: 10 inscripciones, que corresponden al 5,37%
</v>
      </c>
      <c r="P135" s="36" t="str">
        <f>+VLOOKUP($D135,'[11]Dir Dispositivos '!$A$7:$BD$47,P$11,0)</f>
        <v>Durante el segundo trimestre del año, se gestionaron un total de  214  trámites relacionados con Inscripciones de Recurso Humano,  de las cuales el 81,30% fueron aprobadas, es decir que se asignó un número de inscripción,  el 6.54% negados por no cumplir con los perfiles establecidos en la circulares 500-0553-14 y 500-2655-14. y se realizaron 12,14% actualizaciones de Recurso Huamano.
Con respecto a los perfiles con mayor número de inscripciones otorgadas, se encuentran las siguientes:
Profesional: 
*Ingeniería Biomédica y Bioingeniería: 117 inscripciones, que corresponde al 67,24% de los aprobados.
*Ingeniería Electrónica: 17 inscripciones, que corresponde al 9,77%
Tecnologías:
*Mantenimiento de Equipo Biomédico: 12 inscripciones, que corresponden al 6,89%
*Electromedicina: 13 inscripciones, que corresponden al 7,47%</v>
      </c>
      <c r="Q135" s="36" t="str">
        <f>+VLOOKUP($D135,'[11]Dir Dispositivos '!$A$7:$BD$47,Q$11,0)</f>
        <v>se gestionaron un total de  214  trámites relacionados con Inscripciones de Recurso Humano,  de las cuales el 86,45% (185) fueron aprobadas, es decir que se asignó un número de inscripción,  el 9,81% (21) trámites negados por no cumplir con los perfiles establecidos en la circulares 500-0553-14 y 500-2655-14. y el 3,74% (8) corresponden a actualizaciones de Inscripciones ya emitidas.
Con respecto a los perfiles con mayor número de inscripciones otorgadas, se encuentran las siguientes:
Profesional: 
*Ingeniería Biomédica y Bioingeniería: 97 inscripciones, que corresponde al 52,43% de los aprobados.
*Ingeniería Electrónica: 16 inscripciones, que corresponde al 8,64%
*Ingeniería Mecatrónica: 6 inscripciones, que corresponde al 3,24%
Tecnologías:
*Mantenimiento de Equipo Biomédico: 27 inscripciones, que corresponden al 14,59%
*Electromedicina: 20 inscripciones, que corresponden al 10,81%</v>
      </c>
      <c r="R135" s="45"/>
    </row>
    <row r="136" spans="1:18" ht="90" x14ac:dyDescent="0.2">
      <c r="A136" s="28" t="e">
        <f>+VLOOKUP($D136,'[11]Dir Dispositivos '!$A$7:$BD$47,A$11,0)</f>
        <v>#VALUE!</v>
      </c>
      <c r="B136" s="28" t="str">
        <f t="shared" si="2"/>
        <v>1</v>
      </c>
      <c r="C136" s="28" t="str">
        <f t="shared" si="3"/>
        <v>1</v>
      </c>
      <c r="D136" s="89" t="s">
        <v>149</v>
      </c>
      <c r="E136" s="29" t="str">
        <f>+VLOOKUP($D136,'[11]POA-2021'!$B$9:$E$252,2,0)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6" s="30" t="str">
        <f>+VLOOKUP($D136,'[11]POA-2021'!$B$9:$E$252,3,0)</f>
        <v>Estatus Sanitario</v>
      </c>
      <c r="G136" s="29" t="str">
        <f>+VLOOKUP($D136,'[11]POA-2021'!$B$9:$E$252,4,0)</f>
        <v>1 Fortalecer  la inspección, vigilancia y control de los productos competencia del Invima</v>
      </c>
      <c r="H136" s="38" t="str">
        <f>+VLOOKUP($D136,'[11]Dir Dispositivos '!$A$7:$BD$47,H$11,0)</f>
        <v xml:space="preserve">1 Fortalecimiento  de la inspección  vigilancia y control de los productos competencia del Invima </v>
      </c>
      <c r="I136" s="39" t="str">
        <f>+VLOOKUP($D136,'[11]Dir Dispositivos '!$A$7:$BD$47,I$11,0)</f>
        <v>Dirección de Dispositivos Médicos</v>
      </c>
      <c r="J136" s="39" t="str">
        <f>+VLOOKUP($D136,'[11]Dir Dispositivos '!$A$7:$BD$47,J$11,0)</f>
        <v>Realizar visitas con propósito de certificación de Buenas Practicas de Bancos de Tejido y Medula Osea</v>
      </c>
      <c r="K136" s="39" t="str">
        <f>+VLOOKUP($D136,'[11]Dir Dispositivos '!$A$7:$BD$47,K$11,0)</f>
        <v>Certificar en Buenas Practicas a los Bancos de Tejidos  que cumplan con los requisitos  tecnicos, legales y cientificos establecidos normativamente para distribuir tejido</v>
      </c>
      <c r="L136" s="40">
        <f>+VLOOKUP($D136,'[11]Dir Dispositivos '!$A$7:$BD$47,L$11,0)</f>
        <v>6</v>
      </c>
      <c r="M136" s="41">
        <f>+VLOOKUP($D136,'[11]Dir Dispositivos '!$A$7:$BD$47,M$11,0)</f>
        <v>4</v>
      </c>
      <c r="N136" s="42">
        <f>+VLOOKUP($D136,'[11]Dir Dispositivos '!$A$7:$BD$47,N$11,0)</f>
        <v>0.66666666666666663</v>
      </c>
      <c r="O136" s="36" t="str">
        <f>+VLOOKUP($D136,'[11]Dir Dispositivos '!$A$7:$BD$47,O$11,0)</f>
        <v>1. Durante el primer timestre del Año se realizaron Tres Visitas de Buenas Practicas a los establecimientos COBANCOL ubicado en la ciudad de Bogota, CORPORACION DONANDO VIDA, ubicado en la ciudad de Medellin y FUNDACION TISSUE-BANK , ubicado en la ciudad de medellin, las actividades se realizaron de acuerdo con la planeacion establecida y el derecho a turno, ambos establecimientos obtuvieron concepto favorable. Se resalta que todas las visitas de Certificacion en Buenas Practicas se realizaron bajo la modalidad virtual en atencion a la emergencia sanitaria ocasionada por el COVID-19 y se realizaron de acuerdo con los procedimientos establecidos.
2. Ninguna 
3. Ninguna</v>
      </c>
      <c r="P136" s="36" t="str">
        <f>+VLOOKUP($D136,'[11]Dir Dispositivos '!$A$7:$BD$47,P$11,0)</f>
        <v>1. Durante el Segundo Trimestre del Año  no se realizaron visitas de Buenas Practicas a Bancos de Tejidos, sin embargo se aprecia a a fecha 30 de junio correspondiente al primer semestre del año 2021 se ha ejecutado el 50% de las visitas proyectadas en meta POA,  es de resalatar que durante los meses de mayo y junio se recibieron tres solicitudes de visitas de Buenas Practicas para recertificación, las cuales seran atendidas en el segundo semestre del año, con lo cual se dara cumplimiento a la meta proyectada para el año 2021.
2. Ninguna 
3. Ninguna</v>
      </c>
      <c r="Q136" s="36" t="str">
        <f>+VLOOKUP($D136,'[11]Dir Dispositivos '!$A$7:$BD$47,Q$11,0)</f>
        <v>1. Durante el tercer Trimestre del Año ( julio) se realizó 1 visita de Buenas Practicas a Bancos de Tejidos al establecimiento FUNDACION CARDIOVASCULAR DE COLOMBIA ubicado en la ciudad de Floridablanca - Santander, las actividades propias de esta visita se realizaron de acuerdo con la planeacion establecida y el derecho a turno, el establecimiento obtuvo concepto favorable, la realizacion de esta visita aporta el 67% de la meta global proyectada para el año 2021, se resalta que esta visita de Certificacion en Buenas Practicas se realizó bajo la modalidad virtual en atencion a la emergencia sanitaria ocasionada por el COVID-19 y se realizaron de acuerdo con los procedimientos establecidos.</v>
      </c>
      <c r="R136" s="45"/>
    </row>
    <row r="137" spans="1:18" ht="78.75" x14ac:dyDescent="0.2">
      <c r="A137" s="28" t="e">
        <f>+VLOOKUP($D137,'[11]Dir Dispositivos '!$A$7:$BD$47,A$11,0)</f>
        <v>#VALUE!</v>
      </c>
      <c r="B137" s="28" t="str">
        <f t="shared" si="2"/>
        <v>1</v>
      </c>
      <c r="C137" s="28" t="str">
        <f t="shared" si="3"/>
        <v>1</v>
      </c>
      <c r="D137" s="89" t="s">
        <v>150</v>
      </c>
      <c r="E137" s="29" t="str">
        <f>+VLOOKUP($D137,'[11]POA-2021'!$B$9:$E$252,2,0)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7" s="30" t="str">
        <f>+VLOOKUP($D137,'[11]POA-2021'!$B$9:$E$252,3,0)</f>
        <v>Estatus Sanitario</v>
      </c>
      <c r="G137" s="29" t="str">
        <f>+VLOOKUP($D137,'[11]POA-2021'!$B$9:$E$252,4,0)</f>
        <v>1 Fortalecer  la inspección, vigilancia y control de los productos competencia del Invima</v>
      </c>
      <c r="H137" s="38" t="str">
        <f>+VLOOKUP($D137,'[11]Dir Dispositivos '!$A$7:$BD$47,H$11,0)</f>
        <v xml:space="preserve">1 Fortalecimiento  de la inspección  vigilancia y control de los productos competencia del Invima </v>
      </c>
      <c r="I137" s="39" t="str">
        <f>+VLOOKUP($D137,'[11]Dir Dispositivos '!$A$7:$BD$47,I$11,0)</f>
        <v>Dirección de Dispositivos Médicos</v>
      </c>
      <c r="J137" s="39" t="str">
        <f>+VLOOKUP($D137,'[11]Dir Dispositivos '!$A$7:$BD$47,J$11,0)</f>
        <v>Realizar visitas con propósito de certificación en condiciones sanitarias para Bancos de Tejido y Medula Osea</v>
      </c>
      <c r="K137" s="39" t="str">
        <f>+VLOOKUP($D137,'[11]Dir Dispositivos '!$A$7:$BD$47,K$11,0)</f>
        <v>Certificar en condiciones sanitarias a los Bancos de Tejidos  que cumplan  con los requisitos  tecnicos, legales y cientificos  establecidos normativamente para la captación de tejidos y validación de sus procesos</v>
      </c>
      <c r="L137" s="40">
        <f>+VLOOKUP($D137,'[11]Dir Dispositivos '!$A$7:$BD$47,L$11,0)</f>
        <v>1</v>
      </c>
      <c r="M137" s="41">
        <f>+VLOOKUP($D137,'[11]Dir Dispositivos '!$A$7:$BD$47,M$11,0)</f>
        <v>0</v>
      </c>
      <c r="N137" s="42">
        <f>+VLOOKUP($D137,'[11]Dir Dispositivos '!$A$7:$BD$47,N$11,0)</f>
        <v>0</v>
      </c>
      <c r="O137" s="36" t="str">
        <f>+VLOOKUP($D137,'[11]Dir Dispositivos '!$A$7:$BD$47,O$11,0)</f>
        <v>1. Durante el primer trismestre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 partir del segundo semestre del año 2021.
2. La Pandemia cuasada por el COVID-19, impidieron el desarrollo normal de las actividades de los Bancos de Tejidos.
3. No aplica.</v>
      </c>
      <c r="P137" s="36" t="str">
        <f>+VLOOKUP($D137,'[11]Dir Dispositivos '!$A$7:$BD$47,P$11,0)</f>
        <v>1. Durante el Segundo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segundo semestre del año 2021.
2. La Pandemia cuasada por el COVID-19, impidieron el desarrollo normal de las actividades de los Bancos de Tejidos.
3. No aplica.</v>
      </c>
      <c r="Q137" s="36" t="str">
        <f>+VLOOKUP($D137,'[11]Dir Dispositivos '!$A$7:$BD$47,Q$11,0)</f>
        <v>1. Durante el tercer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ultimo trimestre del año 2021.
2. La Pandemia causada por el COVID-19, impidieron el desarrollo normal de las actividades de los Bancos de Tejidos.</v>
      </c>
      <c r="R137" s="45"/>
    </row>
    <row r="138" spans="1:18" ht="101.25" x14ac:dyDescent="0.2">
      <c r="A138" s="28" t="e">
        <f>+VLOOKUP($D138,'[11]Dir Dispositivos '!$A$7:$BD$47,A$11,0)</f>
        <v>#VALUE!</v>
      </c>
      <c r="B138" s="28" t="str">
        <f t="shared" si="2"/>
        <v>1</v>
      </c>
      <c r="C138" s="28" t="str">
        <f t="shared" si="3"/>
        <v>1</v>
      </c>
      <c r="D138" s="89" t="s">
        <v>151</v>
      </c>
      <c r="E138" s="29" t="str">
        <f>+VLOOKUP($D138,'[11]POA-2021'!$B$9:$E$252,2,0)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8" s="30" t="str">
        <f>+VLOOKUP($D138,'[11]POA-2021'!$B$9:$E$252,3,0)</f>
        <v>Estatus Sanitario</v>
      </c>
      <c r="G138" s="29" t="str">
        <f>+VLOOKUP($D138,'[11]POA-2021'!$B$9:$E$252,4,0)</f>
        <v>1 Fortalecer  la inspección, vigilancia y control de los productos competencia del Invima</v>
      </c>
      <c r="H138" s="38" t="str">
        <f>+VLOOKUP($D138,'[11]Dir Dispositivos '!$A$7:$BD$47,H$11,0)</f>
        <v xml:space="preserve">1 Fortalecimiento  de la inspección  vigilancia y control de los productos competencia del Invima </v>
      </c>
      <c r="I138" s="39" t="str">
        <f>+VLOOKUP($D138,'[11]Dir Dispositivos '!$A$7:$BD$47,I$11,0)</f>
        <v>Dirección de Dispositivos Médicos</v>
      </c>
      <c r="J138" s="39" t="str">
        <f>+VLOOKUP($D138,'[11]Dir Dispositivos '!$A$7:$BD$47,J$11,0)</f>
        <v xml:space="preserve">Realizar Visita de verificación de requisitos para Bancos de semen, óvulos y embriones - </v>
      </c>
      <c r="K138" s="39" t="str">
        <f>+VLOOKUP($D138,'[11]Dir Dispositivos '!$A$7:$BD$47,K$11,0)</f>
        <v>Verificar que los Bancos de semen, óvulos y embriones, cumplan  con los requisitos  tecnicos, legales y cientificos  establecidos para su funcionamiento</v>
      </c>
      <c r="L138" s="40">
        <f>+VLOOKUP($D138,'[11]Dir Dispositivos '!$A$7:$BD$47,L$11,0)</f>
        <v>2</v>
      </c>
      <c r="M138" s="41">
        <f>+VLOOKUP($D138,'[11]Dir Dispositivos '!$A$7:$BD$47,M$11,0)</f>
        <v>1</v>
      </c>
      <c r="N138" s="42">
        <f>+VLOOKUP($D138,'[11]Dir Dispositivos '!$A$7:$BD$47,N$11,0)</f>
        <v>0.5</v>
      </c>
      <c r="O138" s="36" t="str">
        <f>+VLOOKUP($D138,'[11]Dir Dispositivos '!$A$7:$BD$47,O$11,0)</f>
        <v>1. Durante el primer trismestre del año no se han realizado visitas de verificacion de requisitos sanitarios Bancos de Gametos, lo anterior en atencion que los establecimientos cesaron actividades como consecuencia de la emergencia sanitaria del pais provacada por la pandemia del Coronavirus.
2. La Pandemia cuasada por el COVID-19, impidieron el desarrollo normal de las actividades de los Bancos de Gametos.
3. No aplica.</v>
      </c>
      <c r="P138" s="36" t="str">
        <f>+VLOOKUP($D138,'[11]Dir Dispositivos '!$A$7:$BD$47,P$11,0)</f>
        <v>1. Durante el Segundo trismestre del año no se han realizado visitas de verificacion de requisitos sanitarios Bancos de Gametos, lo anterior en atencion que no han abierto nuevos establecimientos que realicen estas actividades relacionadas con gametos y Embriones como consecuencia de la emergencia sanitaria del pais provacada por la pandemia del Coronavirus.
2. La Pandemia cuasada por el COVID-19, impidieron el desarrollo normal de las actividades de los Bancos de Gametos.
3. No aplica.</v>
      </c>
      <c r="Q138" s="36" t="str">
        <f>+VLOOKUP($D138,'[11]Dir Dispositivos '!$A$7:$BD$47,Q$11,0)</f>
        <v>1. Durante el tercer trismestre del año (en el mes de julio)se realizó 1 visita de verificacion de requisitos sanitarios Bancos de Gametos al establecimiento CENTRO DE FERTILIDAD DEL TESORO SAS FERTTES ubicado en la ciudad de Medellin, en el mes de julio, las actividades propias de esta visita se realizaron de acuerdo con la planeacion establecida, el establecimiento obtuvo concepto favorable, la realizacion de esta visita aporta el 50% de la meta global proyectada para el año 2021, se resalta que esta visita de verificacion de requisitos sanitarios Bancos de Gametos se realizó bajo la modalidad virtual en atencion a la emergencia sanitaria ocasionada por el COVID-19 a traves de la aplicacion Microsoft Teams.
2. La Pandemia cuasada por el COVID-19, impidieron el desarrollo normal de las actividades de los Bancos de Gametos.</v>
      </c>
      <c r="R138" s="45"/>
    </row>
    <row r="139" spans="1:18" ht="78.75" x14ac:dyDescent="0.2">
      <c r="A139" s="28" t="e">
        <f>+VLOOKUP($D139,'[11]Dir Dispositivos '!$A$7:$BD$47,A$11,0)</f>
        <v>#VALUE!</v>
      </c>
      <c r="B139" s="28" t="str">
        <f t="shared" si="2"/>
        <v>1</v>
      </c>
      <c r="C139" s="28" t="str">
        <f t="shared" si="3"/>
        <v>1</v>
      </c>
      <c r="D139" s="89" t="s">
        <v>152</v>
      </c>
      <c r="E139" s="29" t="str">
        <f>+VLOOKUP($D139,'[11]POA-2021'!$B$9:$E$252,2,0)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9" s="30" t="str">
        <f>+VLOOKUP($D139,'[11]POA-2021'!$B$9:$E$252,3,0)</f>
        <v>Estatus Sanitario</v>
      </c>
      <c r="G139" s="29" t="str">
        <f>+VLOOKUP($D139,'[11]POA-2021'!$B$9:$E$252,4,0)</f>
        <v>1 Fortalecer  la inspección, vigilancia y control de los productos competencia del Invima</v>
      </c>
      <c r="H139" s="38" t="str">
        <f>+VLOOKUP($D139,'[11]Dir Dispositivos '!$A$7:$BD$47,H$11,0)</f>
        <v xml:space="preserve">1 Fortalecimiento  de la inspección  vigilancia y control de los productos competencia del Invima </v>
      </c>
      <c r="I139" s="39" t="str">
        <f>+VLOOKUP($D139,'[11]Dir Dispositivos '!$A$7:$BD$47,I$11,0)</f>
        <v>Dirección de Dispositivos Médicos</v>
      </c>
      <c r="J139" s="39" t="str">
        <f>+VLOOKUP($D139,'[11]Dir Dispositivos '!$A$7:$BD$47,J$11,0)</f>
        <v>Realizar Visita de verificación de requerimientos a bancos de tejidos y medula osea,  Bancos de semen, óvulos y embriones -.</v>
      </c>
      <c r="K139" s="39" t="str">
        <f>+VLOOKUP($D139,'[11]Dir Dispositivos '!$A$7:$BD$47,K$11,0)</f>
        <v>Verificar que los  requerimiento a los bancos de tejidos y medula osea, Bancos de Semen, óvulos y embriones, cumplan con los requisitos  tecnicos, legales y cientificos establecidos.</v>
      </c>
      <c r="L139" s="40">
        <f>+VLOOKUP($D139,'[11]Dir Dispositivos '!$A$7:$BD$47,L$11,0)</f>
        <v>1</v>
      </c>
      <c r="M139" s="41">
        <f>+VLOOKUP($D139,'[11]Dir Dispositivos '!$A$7:$BD$47,M$11,0)</f>
        <v>0</v>
      </c>
      <c r="N139" s="42">
        <f>+VLOOKUP($D139,'[11]Dir Dispositivos '!$A$7:$BD$47,N$11,0)</f>
        <v>0</v>
      </c>
      <c r="O139" s="36" t="str">
        <f>+VLOOKUP($D139,'[11]Dir Dispositivos '!$A$7:$BD$47,O$11,0)</f>
        <v xml:space="preserve">1. Durante el primer trismestre del año no se han realizado visitas de Verificacion de Requerimientos a Bancos de Tejidos y Bancos de Gametos, lo anterior en atencion que los establecimientos visitados a la fecha han cumplido con los requisitos normativos establecidos. 
</v>
      </c>
      <c r="P139" s="36" t="str">
        <f>+VLOOKUP($D139,'[11]Dir Dispositivos '!$A$7:$BD$47,P$11,0)</f>
        <v xml:space="preserve">1. Durante el Segundo trismestre del año no se han realizado visitas de Verificacion de Requerimientos a Bancos de Tejidos y Bancos de Gametos, lo anterior en atencion que los establecimientos visitados a la fecha han cumplido con los requisitos normativos establecidos, se espera que de las visitas realizadas en el segundo semestre del año se pueda dar cumplimiento a la meta proyectada para el año.
2. Ninguna
3. Ninguna </v>
      </c>
      <c r="Q139" s="36" t="str">
        <f>+VLOOKUP($D139,'[11]Dir Dispositivos '!$A$7:$BD$47,Q$11,0)</f>
        <v>No se han realizado visitas de Verificacion de Requerimientos a Bancos de Tejidos y Bancos de Gametos, lo anterior en atencion que los establecimientos visitados a la fecha han cumplido con los requisitos normativos establecidos, se espera que de las visitas realizadas  el ultimo trimestre del año se pueda dar cumplimiento a la meta proyectada para el año.</v>
      </c>
      <c r="R139" s="45"/>
    </row>
    <row r="140" spans="1:18" ht="78.75" x14ac:dyDescent="0.2">
      <c r="A140" s="28" t="e">
        <f>+VLOOKUP($D140,'[11]Dir Dispositivos '!$A$7:$BD$47,A$11,0)</f>
        <v>#VALUE!</v>
      </c>
      <c r="B140" s="28" t="str">
        <f t="shared" si="2"/>
        <v>1</v>
      </c>
      <c r="C140" s="28" t="str">
        <f t="shared" si="3"/>
        <v>1</v>
      </c>
      <c r="D140" s="89" t="s">
        <v>153</v>
      </c>
      <c r="E140" s="29" t="str">
        <f>+VLOOKUP($D140,'[11]POA-2021'!$B$9:$E$252,2,0)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0" s="30" t="str">
        <f>+VLOOKUP($D140,'[11]POA-2021'!$B$9:$E$252,3,0)</f>
        <v>Estatus Sanitario</v>
      </c>
      <c r="G140" s="29" t="str">
        <f>+VLOOKUP($D140,'[11]POA-2021'!$B$9:$E$252,4,0)</f>
        <v>1 Fortalecer  la inspección, vigilancia y control de los productos competencia del Invima</v>
      </c>
      <c r="H140" s="38" t="str">
        <f>+VLOOKUP($D140,'[11]Dir Dispositivos '!$A$7:$BD$47,H$11,0)</f>
        <v xml:space="preserve">1 Fortalecimiento  de la inspección  vigilancia y control de los productos competencia del Invima </v>
      </c>
      <c r="I140" s="39" t="str">
        <f>+VLOOKUP($D140,'[11]Dir Dispositivos '!$A$7:$BD$47,I$11,0)</f>
        <v>Dirección de Dispositivos Médicos</v>
      </c>
      <c r="J140" s="39" t="str">
        <f>+VLOOKUP($D140,'[11]Dir Dispositivos '!$A$7:$BD$47,J$11,0)</f>
        <v>Realizar Visita de verificación a centros de almacenamiento temporal de los bancos de tejidos</v>
      </c>
      <c r="K140" s="39" t="str">
        <f>+VLOOKUP($D140,'[11]Dir Dispositivos '!$A$7:$BD$47,K$11,0)</f>
        <v>Verificar que los  requerimientos a los centros de almacenamientos, cumplan con los requisitos  tecnicos, legales y cientificos establecidos.</v>
      </c>
      <c r="L140" s="40">
        <f>+VLOOKUP($D140,'[11]Dir Dispositivos '!$A$7:$BD$47,L$11,0)</f>
        <v>1</v>
      </c>
      <c r="M140" s="41">
        <f>+VLOOKUP($D140,'[11]Dir Dispositivos '!$A$7:$BD$47,M$11,0)</f>
        <v>1</v>
      </c>
      <c r="N140" s="42">
        <f>+VLOOKUP($D140,'[11]Dir Dispositivos '!$A$7:$BD$47,N$11,0)</f>
        <v>1</v>
      </c>
      <c r="O140" s="36" t="str">
        <f>+VLOOKUP($D140,'[11]Dir Dispositivos '!$A$7:$BD$47,O$11,0)</f>
        <v>1. Durante el primer trismestre del año se ha realizado una visita al Centro de Almacenamiento Temporal a Bancos de Tejidos de la Fundacion COSME &amp; DAMIAN ubicado en la ciudad de Bogota. Se resalta que la visita se realizó bajo la modalidad virtual en atencion a la emergencia sanitaria</v>
      </c>
      <c r="P140" s="36" t="str">
        <f>+VLOOKUP($D140,'[11]Dir Dispositivos '!$A$7:$BD$47,P$11,0)</f>
        <v xml:space="preserve">1. Durante el Segundo trismestre del año no se han realizado visitas a Centros de Almacenamiento Temporal para Bancos de Tejidos, lo anterior en atencion al impacto que ha generado la pandemia del COVID-19, en la Captacion de donantes de componentes anatomicos, se espera que en el segundo semestre del año se pueda dar cumplimiento a la meta proyectada para el año 2021.
2. Ninguna
3. Ninguna </v>
      </c>
      <c r="Q140" s="36" t="str">
        <f>+VLOOKUP($D140,'[11]Dir Dispositivos '!$A$7:$BD$47,Q$11,0)</f>
        <v>No se realizaron visitas a Centros de Almacenamiento Temporal para Bancos de Tejidos, lo anterior en atencion al impacto que ha generado la pandemia del COVID-19, en la Captacion de donantes de componentes anatomicos.</v>
      </c>
      <c r="R140" s="45"/>
    </row>
    <row r="141" spans="1:18" ht="180" x14ac:dyDescent="0.2">
      <c r="A141" s="28" t="e">
        <f>+VLOOKUP($D141,'[11]Dir Dispositivos '!$A$7:$BD$47,A$11,0)</f>
        <v>#VALUE!</v>
      </c>
      <c r="B141" s="28" t="str">
        <f t="shared" si="2"/>
        <v>1</v>
      </c>
      <c r="C141" s="28" t="str">
        <f t="shared" si="3"/>
        <v>1</v>
      </c>
      <c r="D141" s="89" t="s">
        <v>154</v>
      </c>
      <c r="E141" s="29" t="str">
        <f>+VLOOKUP($D141,'[11]POA-2021'!$B$9:$E$252,2,0)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1" s="30" t="str">
        <f>+VLOOKUP($D141,'[11]POA-2021'!$B$9:$E$252,3,0)</f>
        <v>Estatus Sanitario</v>
      </c>
      <c r="G141" s="29" t="str">
        <f>+VLOOKUP($D141,'[11]POA-2021'!$B$9:$E$252,4,0)</f>
        <v>1 Fortalecer  la inspección, vigilancia y control de los productos competencia del Invima</v>
      </c>
      <c r="H141" s="38" t="str">
        <f>+VLOOKUP($D141,'[11]Dir Dispositivos '!$A$7:$BD$47,H$11,0)</f>
        <v xml:space="preserve">1 Fortalecimiento  de la inspección  vigilancia y control de los productos competencia del Invima </v>
      </c>
      <c r="I141" s="39" t="str">
        <f>+VLOOKUP($D141,'[11]Dir Dispositivos '!$A$7:$BD$47,I$11,0)</f>
        <v>Dirección de Dispositivos Médicos</v>
      </c>
      <c r="J141" s="39" t="str">
        <f>+VLOOKUP($D141,'[11]Dir Dispositivos '!$A$7:$BD$47,J$11,0)</f>
        <v xml:space="preserve">Realizar Inspección, Vigilancia y Control a establecimientos de competencia de la Dirección Bancos de Tejido y Medula Osea, Bancos de Medicina Reproductiva </v>
      </c>
      <c r="K141" s="39" t="str">
        <f>+VLOOKUP($D141,'[11]Dir Dispositivos '!$A$7:$BD$47,K$11,0)</f>
        <v>Vigilar que los establecimientos certificados mantengan las condiciones con las que fueron certificados y evidenciar las desviaciones de los mismos que impliquen la toma de medidas de control</v>
      </c>
      <c r="L141" s="40">
        <f>+VLOOKUP($D141,'[11]Dir Dispositivos '!$A$7:$BD$47,L$11,0)</f>
        <v>55</v>
      </c>
      <c r="M141" s="41">
        <f>+VLOOKUP($D141,'[11]Dir Dispositivos '!$A$7:$BD$47,M$11,0)</f>
        <v>41</v>
      </c>
      <c r="N141" s="42">
        <f>+VLOOKUP($D141,'[11]Dir Dispositivos '!$A$7:$BD$47,N$11,0)</f>
        <v>0.74545454545454548</v>
      </c>
      <c r="O141" s="36" t="str">
        <f>+VLOOKUP($D141,'[11]Dir Dispositivos '!$A$7:$BD$47,O$11,0)</f>
        <v>1. Durante el primer trimestre del año 2021 se han realizado un total de 5 visitas de Inspeccion Vigilancia y Control todas a Bancos de Gametos (Centro de Reproduccion de la Mujer - Cucuta, Cecolfes - Cartagena, Fertivida - Bogota, Clinica de la Mujer - Bogota y Gestamos - Ibague), las 5 visitas realizadas se ejecutaron bajo la modalidad virtual acorde con un proyecto piloto para el desarrollo de este proceso y la implementacion de un Instructivo para el desarrollo de visitas de IVC virtual aplicado unicamente a Bancos de Tejidos y Bancos de Gametos, con el aporte de estas 5 visitas se logra un acomulado del trimestre del 15% sobre la meta proyectada para el año 2021.
2. Frente al desarrollo de las visitas virtuales se ha evidenciado que los establecimientos no atienden de manera oportuna el inicio de las visitas por temas asociados a procedimientos que esta realizando el establecimiento, en razon a esto los auditores deben esperar hasta 3 horas para dar inicio a las visitas y terminar por fuera de los horarios laborales.
3. Frente a este tipo de situaciones se plantea que la visitas que no se terminen en el horario habitual se terminen el dia siguiente de acuerdo con la complejidad de los casos.</v>
      </c>
      <c r="P141" s="36" t="str">
        <f>+VLOOKUP($D141,'[11]Dir Dispositivos '!$A$7:$BD$47,P$11,0)</f>
        <v>1. Durante el Segundo semestre del año se han realizado un total de 24 Visitas de Inspeccion, Vigilancia y Control (13 a Bancos de Gametos: Cecolfes S.A.S.; Unifertil Ltda; Fecundar; Inser S.A.S; Medifertil S.A.S; Clínica Eugin; Concevidas S.A; Sociedad de Medicina Reproductiva S.A.S  (Reprotec Centro De Fertilidad); Profamilia; Instituto de Fertilidad Humana Cartagena S.A.S; Sociedad Reprovid Sas; Novafem S.A.S; Asociados en Fertilidad y Reproducción Humana  y 11 a Bancos de Tejidos: Tissue Bank (Centro Almacenamiento Temporal); Tissue Bank Pereira; Bancornea-(Centro Almacenamiento Temporal); Cosme y Damián (Centro Almacenamiento Temporal); Cosme y Damián; IPS Universitaria; Tissue Bank (Banco de Tejido Ocular; IDCBIS; Fundación Oftalmológica del Caribe; Fundación Banco de Ojos del Occidente Colombiano.), las cuales se ejecutaron en atencion al orden de priorizacion Muy Alta y Alta que arrojo el respectivo Mapa de Riesgos de cada producto, estas 24 visitas aportaron el 72% a la meta proyectada del año, en este sentido a fecha 30 de junio se tiene un avance acomulado de la meta POA del 88%, es de resaltar que las visitas de IVC en su mayoria se han realizado bajo la metadologia virtual, de acuerdo con el respectivo instructivo.
2. Ninguna
3. Ninguna</v>
      </c>
      <c r="Q141" s="36" t="str">
        <f>+VLOOKUP($D141,'[11]Dir Dispositivos '!$A$7:$BD$47,Q$11,0)</f>
        <v>Se han realizado un total de 12 Visitas de Inspeccion, Vigilancia y Control (3 a Bancos de Gametos: Sociedad Reprovid SAS, Corporacion Repronat SAS, Centro Colombiano De Fertilidad Y Esterilidad Cecolfes S.A.S.  y 9 a Bancos de Tejidos: Fundación Bancosta, Banco De Tejidos Del Oriente Colombiano - Fundonemos (Centro Almacenamiento Temporal), Banco De Tejidos Del Oriente Colombiano - Fundonemos (Centro Almacenamiento Temporal), Fundacion Fundonemos Banco De Tejidos Del Oriente Colombiano, Corporación Banco De Tejidos Regional Sur Bantejido –Neiva, Corporación Banco De Ojos Del Valle , Fundacion Fosunab , Laboratorio De Valvulas Y Banco De Tejidos Del Centro Cardiovascular Colombiano Clinica Santa Maria, Corporación Universidad Del Sinu Elias Bechara Zainum. Estas visitas de IVC se ejecutaron en atencion al orden de priorizacion Muy Alta y Alta que arrojo el respectivo Mapa de Riesgos de cada producto; es de resaltar que las visitas de IVC en su mayoria (9) se han realizado bajo la metadologia virtual a travez de la plataforma Microsoft Teams, de acuerdo con el respectivo instructivo; y las 3 restantes de forma presencial de acuerdo con los procedimientos establecidos. La meta de esta actividad fue ajustada de de 33 a 55 visitas a razon de que durante el año 2020 no se realizaron visitas de IVC a estos establecimientos como consecuencia de la pandemia y sus limitantes, se vio la necesidad que durante el año 2021 se visitaran la mayor cantidad de establecimientos con el fin de garantizar que estos mantienen las condiciones bajo las cuales se les emitió la certificación o concepto</v>
      </c>
      <c r="R141" s="45"/>
    </row>
    <row r="142" spans="1:18" ht="135" x14ac:dyDescent="0.2">
      <c r="A142" s="28" t="e">
        <f>+VLOOKUP($D142,'[11]Dir Dispositivos '!$A$7:$BD$47,A$11,0)</f>
        <v>#VALUE!</v>
      </c>
      <c r="B142" s="28" t="str">
        <f t="shared" si="2"/>
        <v>1</v>
      </c>
      <c r="C142" s="28" t="str">
        <f t="shared" si="3"/>
        <v>1</v>
      </c>
      <c r="D142" s="89" t="s">
        <v>155</v>
      </c>
      <c r="E142" s="29" t="str">
        <f>+VLOOKUP($D142,'[11]POA-2021'!$B$9:$E$252,2,0)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2" s="30" t="str">
        <f>+VLOOKUP($D142,'[11]POA-2021'!$B$9:$E$252,3,0)</f>
        <v>Estatus Sanitario</v>
      </c>
      <c r="G142" s="29" t="str">
        <f>+VLOOKUP($D142,'[11]POA-2021'!$B$9:$E$252,4,0)</f>
        <v>4 Mejorar  el desarrollo y mantenimiento de la seguridad sanitaria del país</v>
      </c>
      <c r="H142" s="38" t="str">
        <f>+VLOOKUP($D142,'[11]Dir Dispositivos '!$A$7:$BD$47,H$11,0)</f>
        <v xml:space="preserve">1 Fortalecimiento  de la inspección  vigilancia y control de los productos competencia del Invima </v>
      </c>
      <c r="I142" s="39" t="str">
        <f>+VLOOKUP($D142,'[11]Dir Dispositivos '!$A$7:$BD$47,I$11,0)</f>
        <v>Dirección de Dispositivos Médicos</v>
      </c>
      <c r="J142" s="39" t="str">
        <f>+VLOOKUP($D142,'[11]Dir Dispositivos '!$A$7:$BD$47,J$11,0)</f>
        <v>Realizar tramites de registro sanitario-NS-NSO- nuevos, reconocimientos y renovaciones</v>
      </c>
      <c r="K142" s="39" t="str">
        <f>+VLOOKUP($D142,'[11]Dir Dispositivos '!$A$7:$BD$47,K$11,0)</f>
        <v xml:space="preserve">Realizar la evaluación de eficacia referencia y la aprobación sanitaria, para la introducción de una tecnología médica al país, a través de la expedición de registros sanitarios y trámites asociados, </v>
      </c>
      <c r="L142" s="40">
        <f>+VLOOKUP($D142,'[11]Dir Dispositivos '!$A$7:$BD$47,L$11,0)</f>
        <v>3420</v>
      </c>
      <c r="M142" s="41">
        <f>+VLOOKUP($D142,'[11]Dir Dispositivos '!$A$7:$BD$47,M$11,0)</f>
        <v>2701</v>
      </c>
      <c r="N142" s="42">
        <f>+VLOOKUP($D142,'[11]Dir Dispositivos '!$A$7:$BD$47,N$11,0)</f>
        <v>0.789766081871345</v>
      </c>
      <c r="O142" s="36" t="str">
        <f>+VLOOKUP($D142,'[11]Dir Dispositivos '!$A$7:$BD$47,O$11,0)</f>
        <v>1.- En el primer trimestre se gestionaron 790 trámites de registros sanitarios nuevos, se realizaron planes de trabajo definidos por grupo, tipo de tramite y estado del mismo, en donde se realizaron semanalmente seguimientos de cumplimiento de metas a todos los profesionales del grupo. 
2.  En el primer trimestre se presentaron demoras en la contratacion del personal de contratistas que directamentre afecto las actividades propias en la generacion de los registro sanitarios.
3. En el primer trimestre como plan de accion se priorizaron los tramites de covid 19 por la emergencia sanitaria en los planes de trabajo, donde igualmente para los tramites vigentes que estaban proximos a vencersen se les prorrogo las vigencia del registro sanitario hasta el proximo 1 de junio de 2021, de igual manera  se activaron planes de trabajo personalizados en el grupo medico  para evacuar los tramites mas antoguos realizando un seguimineto cada tres dias por parte de la coordinacion.</v>
      </c>
      <c r="P142" s="36" t="str">
        <f>+VLOOKUP($D142,'[11]Dir Dispositivos '!$A$7:$BD$47,P$11,0)</f>
        <v xml:space="preserve">1.- En el primer trimestre se realizaron planes de trabajo definidos por grup de  profesionles , tipo de tramite y estado del mismo, en donde se realizaron semanalmente seguimientos de cumplimiento de metas a todos los profesionales del grupo. 
2.  Durante  el segundo trimestre se desarrollo y gestionó las actividades con toda la planta de personal asignada y contratado se refleja un incremento en la gestion .
3. En el segundo trimestre se ajustaron los planes de accion se continuo con la priorizaron de los tramites covid 19,  se prorrogo  la emergencia sanitaria en los planes de trabajo, e igualmente se prorrogo la vigencia de los registros sanitarios , hastta el  1  agosto  de 2021,  lo anterior  de confomridad con el Decreto 491 de 2020 y conforme la Resolución 738 de 2021.  Asií mismo  se realizaron planes de trabajo personalizados en el grupo medico  para gestionar las  fecha  mas antigua s realizando un seguimineto  semanal   por parte de la coordinacion , con el fin de revisar la gestión de estos trámites en la menor brevedad de tiempo. </v>
      </c>
      <c r="Q142" s="36" t="str">
        <f>+VLOOKUP($D142,'[11]Dir Dispositivos '!$A$7:$BD$47,Q$11,0)</f>
        <v xml:space="preserve">1.- En el trimestre se continuo con la realizacion de los planes de trabajo definidos por grupo de profesionles , tipo de tramite y estado del mismo, en donde se realizaron semanalmente seguimientos de cumplimiento de metas a todos los profesionales del grupo. 
2.  Durante  el tercer trimestre se desarrollo y gestionaron todas las actividades con  la planta de personal asignada y contratada  donde se refleja el incremento en la gestion .
3. En el tercer trimestre se ajustaron los planes de accion de la parte de los abogados y se continuo con la priorizaron de los tramites covid 19,  donde se continua con la prorrogo de la emergencia sanitaria en los planes de trabajo, e igualmente se prorrogo la vigencia de los registros sanitarios , hasta el  1  octubre  de 2021,  lo anterior  de conformidad con el Decreto 491 de 2020 y conforme la Resolución 738 de 2021.  Así mismo  se realizaron planes de trabajo personalizados en el grupo medico  para gestionar las  fecha  mas antigua  realizando seguimientos  semanales   por parte de la coordinacion , con el fin de revisar la gestión de estos trámites en la menor brevedad de tiempo. </v>
      </c>
      <c r="R142" s="45"/>
    </row>
    <row r="143" spans="1:18" ht="112.5" x14ac:dyDescent="0.2">
      <c r="A143" s="28" t="e">
        <f>+VLOOKUP($D143,'[11]Dir Dispositivos '!$A$7:$BD$47,A$11,0)</f>
        <v>#VALUE!</v>
      </c>
      <c r="B143" s="28" t="str">
        <f t="shared" si="2"/>
        <v>1</v>
      </c>
      <c r="C143" s="28" t="str">
        <f t="shared" si="3"/>
        <v>1</v>
      </c>
      <c r="D143" s="89" t="s">
        <v>156</v>
      </c>
      <c r="E143" s="29" t="str">
        <f>+VLOOKUP($D143,'[11]POA-2021'!$B$9:$E$252,2,0)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3" s="30" t="str">
        <f>+VLOOKUP($D143,'[11]POA-2021'!$B$9:$E$252,3,0)</f>
        <v>Estatus Sanitario</v>
      </c>
      <c r="G143" s="29" t="str">
        <f>+VLOOKUP($D143,'[11]POA-2021'!$B$9:$E$252,4,0)</f>
        <v>4 Mejorar  el desarrollo y mantenimiento de la seguridad sanitaria del país</v>
      </c>
      <c r="H143" s="38" t="str">
        <f>+VLOOKUP($D143,'[11]Dir Dispositivos '!$A$7:$BD$47,H$11,0)</f>
        <v xml:space="preserve">1 Fortalecimiento  de la inspección  vigilancia y control de los productos competencia del Invima </v>
      </c>
      <c r="I143" s="39" t="str">
        <f>+VLOOKUP($D143,'[11]Dir Dispositivos '!$A$7:$BD$47,I$11,0)</f>
        <v>Dirección de Dispositivos Médicos</v>
      </c>
      <c r="J143" s="39" t="str">
        <f>+VLOOKUP($D143,'[11]Dir Dispositivos '!$A$7:$BD$47,J$11,0)</f>
        <v>Realizar tramites de registro sanitario-NS-NSO- nuevos, reconocimientos y renovaciones</v>
      </c>
      <c r="K143" s="39" t="str">
        <f>+VLOOKUP($D143,'[11]Dir Dispositivos '!$A$7:$BD$47,K$11,0)</f>
        <v xml:space="preserve">Realizar la evaluación de eficacia referencia y la aprobación sanitaria, para la introducción de una tecnología médica al país, a través de la expedición de registros sanitarios y trámites asociados, </v>
      </c>
      <c r="L143" s="40">
        <f>+VLOOKUP($D143,'[11]Dir Dispositivos '!$A$7:$BD$47,L$11,0)</f>
        <v>876</v>
      </c>
      <c r="M143" s="41">
        <f>+VLOOKUP($D143,'[11]Dir Dispositivos '!$A$7:$BD$47,M$11,0)</f>
        <v>601</v>
      </c>
      <c r="N143" s="42">
        <f>+VLOOKUP($D143,'[11]Dir Dispositivos '!$A$7:$BD$47,N$11,0)</f>
        <v>0.6860730593607306</v>
      </c>
      <c r="O143" s="36" t="str">
        <f>+VLOOKUP($D143,'[11]Dir Dispositivos '!$A$7:$BD$47,O$11,0)</f>
        <v xml:space="preserve">1.- En el primer trimestre se realizaron planes de trabajo definidos por grup de  profesionles , tipo de tramite y estado del mismo, en donde se realizaron semanalmente seguimientos de cumplimiento de metas a todos los profesionales del grupo. 
2.  Durante  el primer trimestre se desarrollo y gestionó las actividades con  un mínimo de personal  contratado observando  una disminución  en las actividades propias en la generacion de los registro sanitarios.
3. En el primer trimestre como plan de accion se priorizaron los tramites covid 19 por la emergencia sanitaria en los planes de trabajo, donde igualmente para los registros sanitarios  que su fecha de vencimineto  se cumplia durante la emergencia sanitaria ,   se les prorrogo las vigencia del registro sanitario hastta el  1  julio  de 2021,  lo anterior  de confomridad con el Decreto 491 de 2020.  Asií mismo  se implemetó   planes de trabajo personalizados en el grupo medico  para evacuar los tramites previos   con fecha  mas antigua  realizando un seguimineto  semanal   por parte de la coordinacion , con el fin de revisar la ge3stión de estos trámites en la menor brevedad de tiempo. </v>
      </c>
      <c r="P143" s="36" t="str">
        <f>+VLOOKUP($D143,'[11]Dir Dispositivos '!$A$7:$BD$47,P$11,0)</f>
        <v xml:space="preserve">1.- En el segundo  trimestre se gestionaron planes de trabajo acordes a las fechas de radicacion y  se asignaron a cada grupo de  profesionales , tipo de tramite y  actualizando  estado de su vigencia,  se tuvo en cuenta la prorroga hasta el de la  vigencia  de los RS ( 31 de agosto de 2021).
2. Durante  el segundo  trimestre se gestionaron las solicitudes allegadas a la DDMOT en el orden de asignación verificadas en los planes de trababjo. 
3. En el trimestre como plan de seguimiento se continuo con la priorizaron las solicitudes  que fueran  tramites de emergencia sanitaria en los planes de trabajo, realizando un seguimiento semana por parte  de la coordinadora. </v>
      </c>
      <c r="Q143" s="36" t="str">
        <f>+VLOOKUP($D143,'[11]Dir Dispositivos '!$A$7:$BD$47,Q$11,0)</f>
        <v xml:space="preserve">1.- En el tercer trimestre se gestionaron planes de trabajo acordes a las fechas de radicacion y  se asignaron a cada grupo de  profesionales , tipo de tramite y  actualizando  estado de su vigencia,  se tuvo en cuenta la prorroga hasta el de la  vigencia  de los RS ( 30 de Septiembre de 2021).
2. Durante  el tercer  trimestre se gestionaron las solicitudes allegadas a la DDMOT en el orden de asignación verificadas en los planes de trabajo. 
3. En el trimestre como plan de seguimiento se continuo con la priorizaron las solicitudes  que fueran  tramites de emergencia sanitaria en los planes de trabajo, realizando un seguimiento semana por parte  de la coordinación. </v>
      </c>
      <c r="R143" s="45"/>
    </row>
    <row r="144" spans="1:18" ht="112.5" x14ac:dyDescent="0.2">
      <c r="A144" s="28" t="e">
        <f>+VLOOKUP($D144,'[11]Dir Dispositivos '!$A$7:$BD$47,A$11,0)</f>
        <v>#VALUE!</v>
      </c>
      <c r="B144" s="28" t="str">
        <f t="shared" ref="B144:B209" si="4">+MID(E144,1,1)</f>
        <v>1</v>
      </c>
      <c r="C144" s="28" t="str">
        <f t="shared" ref="C144:C209" si="5">+MID(H144,1,1)</f>
        <v>1</v>
      </c>
      <c r="D144" s="89" t="s">
        <v>157</v>
      </c>
      <c r="E144" s="29" t="str">
        <f>+VLOOKUP($D144,'[11]POA-2021'!$B$9:$E$252,2,0)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4" s="30" t="str">
        <f>+VLOOKUP($D144,'[11]POA-2021'!$B$9:$E$252,3,0)</f>
        <v>Estatus Sanitario</v>
      </c>
      <c r="G144" s="29" t="str">
        <f>+VLOOKUP($D144,'[11]POA-2021'!$B$9:$E$252,4,0)</f>
        <v>4 Mejorar  el desarrollo y mantenimiento de la seguridad sanitaria del país</v>
      </c>
      <c r="H144" s="38" t="str">
        <f>+VLOOKUP($D144,'[11]Dir Dispositivos '!$A$7:$BD$47,H$11,0)</f>
        <v xml:space="preserve">1 Fortalecimiento  de la inspección  vigilancia y control de los productos competencia del Invima </v>
      </c>
      <c r="I144" s="39" t="str">
        <f>+VLOOKUP($D144,'[11]Dir Dispositivos '!$A$7:$BD$47,I$11,0)</f>
        <v>Dirección de Dispositivos Médicos</v>
      </c>
      <c r="J144" s="39" t="str">
        <f>+VLOOKUP($D144,'[11]Dir Dispositivos '!$A$7:$BD$47,J$11,0)</f>
        <v>Realizar tramites asociados a registro sanitario-NS-NSO-(Modificaciones, cambios, certificaciones RS y autorizaciones)</v>
      </c>
      <c r="K144" s="39" t="str">
        <f>+VLOOKUP($D144,'[11]Dir Dispositivos '!$A$7:$BD$47,K$11,0)</f>
        <v xml:space="preserve">Realizar la evaluación de eficacia referencia y la aprobación sanitaria, para la introducción de una tecnología médica al país, a través de la expedición de registros sanitarios y trámites asociados, </v>
      </c>
      <c r="L144" s="40">
        <f>+VLOOKUP($D144,'[11]Dir Dispositivos '!$A$7:$BD$47,L$11,0)</f>
        <v>2536</v>
      </c>
      <c r="M144" s="41">
        <f>+VLOOKUP($D144,'[11]Dir Dispositivos '!$A$7:$BD$47,M$11,0)</f>
        <v>1968</v>
      </c>
      <c r="N144" s="42">
        <f>+VLOOKUP($D144,'[11]Dir Dispositivos '!$A$7:$BD$47,N$11,0)</f>
        <v>0.77602523659305989</v>
      </c>
      <c r="O144" s="36" t="str">
        <f>+VLOOKUP($D144,'[11]Dir Dispositivos '!$A$7:$BD$47,O$11,0)</f>
        <v xml:space="preserve">1.- En el primer trimestre se realizaron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primer trimestre se gestionó los trámites priorizados  con el personal contratado a la fecha y profesionales de planta, evidenciando que los trámites fueron gestionados sin ninguna dificultad. 
3. En el primer trimestre como plan de accion se continuó con la misma directriz en la priorización de dichos trámites. </v>
      </c>
      <c r="P144" s="36" t="str">
        <f>+VLOOKUP($D144,'[11]Dir Dispositivos '!$A$7:$BD$47,P$11,0)</f>
        <v xml:space="preserve">1.- En el segundo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
      <c r="Q144" s="36" t="str">
        <f>+VLOOKUP($D144,'[11]Dir Dispositivos '!$A$7:$BD$47,Q$11,0)</f>
        <v xml:space="preserve">1.- En el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
      <c r="R144" s="45"/>
    </row>
    <row r="145" spans="1:18" ht="135" x14ac:dyDescent="0.2">
      <c r="A145" s="28" t="e">
        <f>+VLOOKUP($D145,'[11]Dir Dispositivos '!$A$7:$BD$47,A$11,0)</f>
        <v>#VALUE!</v>
      </c>
      <c r="B145" s="28" t="str">
        <f t="shared" si="4"/>
        <v>1</v>
      </c>
      <c r="C145" s="28" t="str">
        <f t="shared" si="5"/>
        <v>1</v>
      </c>
      <c r="D145" s="89" t="s">
        <v>158</v>
      </c>
      <c r="E145" s="29" t="str">
        <f>+VLOOKUP($D145,'[11]POA-2021'!$B$9:$E$252,2,0)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5" s="30" t="str">
        <f>+VLOOKUP($D145,'[11]POA-2021'!$B$9:$E$252,3,0)</f>
        <v>Estatus Sanitario</v>
      </c>
      <c r="G145" s="29" t="str">
        <f>+VLOOKUP($D145,'[11]POA-2021'!$B$9:$E$252,4,0)</f>
        <v>4 Mejorar  el desarrollo y mantenimiento de la seguridad sanitaria del país</v>
      </c>
      <c r="H145" s="38" t="str">
        <f>+VLOOKUP($D145,'[11]Dir Dispositivos '!$A$7:$BD$47,H$11,0)</f>
        <v xml:space="preserve">1 Fortalecimiento  de la inspección  vigilancia y control de los productos competencia del Invima </v>
      </c>
      <c r="I145" s="39" t="str">
        <f>+VLOOKUP($D145,'[11]Dir Dispositivos '!$A$7:$BD$47,I$11,0)</f>
        <v>Dirección de Dispositivos Médicos</v>
      </c>
      <c r="J145" s="39" t="str">
        <f>+VLOOKUP($D145,'[11]Dir Dispositivos '!$A$7:$BD$47,J$11,0)</f>
        <v>Realizar tramites de control posterior asociados a registro sanitario automáticos</v>
      </c>
      <c r="K145" s="39" t="str">
        <f>+VLOOKUP($D145,'[11]Dir Dispositivos '!$A$7:$BD$47,K$11,0)</f>
        <v xml:space="preserve">Realizar la evaluación de eficacia referencia y la aprobación sanitaria, para la introducción de una tecnología médica al país, a través de la expedición de registros sanitarios y trámites asociados, </v>
      </c>
      <c r="L145" s="40">
        <f>+VLOOKUP($D145,'[11]Dir Dispositivos '!$A$7:$BD$47,L$11,0)</f>
        <v>7461</v>
      </c>
      <c r="M145" s="41">
        <f>+VLOOKUP($D145,'[11]Dir Dispositivos '!$A$7:$BD$47,M$11,0)</f>
        <v>5029</v>
      </c>
      <c r="N145" s="42">
        <f>+VLOOKUP($D145,'[11]Dir Dispositivos '!$A$7:$BD$47,N$11,0)</f>
        <v>0.67403833266318192</v>
      </c>
      <c r="O145" s="36" t="str">
        <f>+VLOOKUP($D145,'[11]Dir Dispositivos '!$A$7:$BD$47,O$11,0)</f>
        <v xml:space="preserve">1.- En el primer trimestre se realizaron planes de trabajo definidos por grupo de profesionales, tipo de tramite y estado del mismo, en donde se realizaron asignaciones y seguimientos  semanalmente. 
2.  Durante el primer trimestre se vió una disminución en la gestión de estos trámites como consecuencia  al personal contratado a la fecha , así mismo  se presento inconvenientes con  el area de  OTI en el envio de los oficios de cierre de proceso de control posterior donde se informa al usuario que su tramite fue resuelto de manera satisfactoria y por ende se archiva, por tanto no se pudo ver reflejado esta actividad gestionada y finalizada  por los profesionales en el POA . 
3. En el primer trimestre como plan de accion se realizo la asignación  de trámites a nuevos contratistas con el fin de aumentar la gestión de estos trámites  y  se corrigió el envio de los oficios para que fuera de de forma automática con el fin de ver reflejado esta actividad en el POA . </v>
      </c>
      <c r="P145" s="36" t="str">
        <f>+VLOOKUP($D145,'[11]Dir Dispositivos '!$A$7:$BD$47,P$11,0)</f>
        <v xml:space="preserve">1.- En el trimestre se avanzo en el estudio de la parte tecnica cumpliendo los planes de trabajo definidos por grupo de profesionales, donde se realizaron asignaciones y seguimientos  semanalmente. 
2.  Durante el trimestre se evidencia un oncfremento en la gestión de estos trámites  así mismo  se evidencio que el incremento de los estucdios tecnicos impacto considerablemente al grup0o de abogados que para el corte del infrome presentan un 60% de tramites de control posterior en suus pantallas. 
3. En el trimestre se mofifica la manera de proyectar el seguimiento y la planeacion de los testudios de tramites de  la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
      <c r="Q145" s="36" t="str">
        <f>+VLOOKUP($D145,'[11]Dir Dispositivos '!$A$7:$BD$47,Q$11,0)</f>
        <v xml:space="preserve">1.- En el trimestre se avanzo en el estudio de la parte tecnica cumpliendo los planes de trabajo definidos por grupo de profesionales, donde se realizaron asignaciones y seguimientos  semanalmente. 
2.  Durante el trimestre se evidencia un incremento en la gestión de estos trámites  así mismo  se evidencio que el incremento de los estucdios tecnicos impacto considerablemente al grupo de abogados que para el corte del informe presentan un 70% de tramites de control posterior en sus pantallas. 
3. En el trimestre se ajusto la manera de proyectar 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
      <c r="R145" s="45"/>
    </row>
    <row r="146" spans="1:18" ht="101.25" x14ac:dyDescent="0.2">
      <c r="A146" s="28" t="e">
        <f>+VLOOKUP($D146,'[11]Dir Dispositivos '!$A$7:$BD$47,A$11,0)</f>
        <v>#VALUE!</v>
      </c>
      <c r="B146" s="28" t="str">
        <f t="shared" si="4"/>
        <v>1</v>
      </c>
      <c r="C146" s="28" t="str">
        <f t="shared" si="5"/>
        <v>1</v>
      </c>
      <c r="D146" s="89" t="s">
        <v>159</v>
      </c>
      <c r="E146" s="29" t="str">
        <f>+VLOOKUP($D146,'[11]POA-2021'!$B$9:$E$252,2,0)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6" s="30" t="str">
        <f>+VLOOKUP($D146,'[11]POA-2021'!$B$9:$E$252,3,0)</f>
        <v>Estatus Sanitario</v>
      </c>
      <c r="G146" s="29" t="str">
        <f>+VLOOKUP($D146,'[11]POA-2021'!$B$9:$E$252,4,0)</f>
        <v>4 Mejorar  el desarrollo y mantenimiento de la seguridad sanitaria del país</v>
      </c>
      <c r="H146" s="38" t="str">
        <f>+VLOOKUP($D146,'[11]Dir Dispositivos '!$A$7:$BD$47,H$11,0)</f>
        <v xml:space="preserve">1 Fortalecimiento  de la inspección  vigilancia y control de los productos competencia del Invima </v>
      </c>
      <c r="I146" s="39" t="str">
        <f>+VLOOKUP($D146,'[11]Dir Dispositivos '!$A$7:$BD$47,I$11,0)</f>
        <v>Dirección de Dispositivos Médicos</v>
      </c>
      <c r="J146" s="39" t="str">
        <f>+VLOOKUP($D146,'[11]Dir Dispositivos '!$A$7:$BD$47,J$11,0)</f>
        <v>Realizar tramites de modificaciones automáticas</v>
      </c>
      <c r="K146" s="39" t="str">
        <f>+VLOOKUP($D146,'[11]Dir Dispositivos '!$A$7:$BD$47,K$11,0)</f>
        <v xml:space="preserve">Realizar la evaluación de eficacia referencia y la aprobación sanitaria, para la introducción de una tecnología médica al país, a través de la expedición de registros sanitarios y trámites asociados, </v>
      </c>
      <c r="L146" s="40">
        <f>+VLOOKUP($D146,'[11]Dir Dispositivos '!$A$7:$BD$47,L$11,0)</f>
        <v>5839</v>
      </c>
      <c r="M146" s="41">
        <f>+VLOOKUP($D146,'[11]Dir Dispositivos '!$A$7:$BD$47,M$11,0)</f>
        <v>4590</v>
      </c>
      <c r="N146" s="42">
        <f>+VLOOKUP($D146,'[11]Dir Dispositivos '!$A$7:$BD$47,N$11,0)</f>
        <v>0.78609350916252785</v>
      </c>
      <c r="O146" s="36" t="str">
        <f>+VLOOKUP($D146,'[11]Dir Dispositivos '!$A$7:$BD$47,O$11,0)</f>
        <v xml:space="preserve">1.- En el primer trimestre se realizaron planes de trabajo definidos por grupo ,  tipo de tramite y estado del mismo,  se realizó la asignación de dichos trámites de la fecha mas antigua para su gestión y  se realiza seguimiento  semanalmente para su cumplimiento. 
2.  Durante  el  primer trimestre  la gestión de los trámites fue realiza por los contratistas   que fueron contratados gradualmente en la DDMOT y los profesionales sin presentar  ningun inconveniente . 
3. En el primer trimestre como plan de accion se priorizaron los tramites de covid 19 por la emergencia sanitaria en los planes de trabajo que se asignan semanalmente ,  y a mitad de semana se realiza  otro plan con asignación de modificaciones automaticas ,  realizando la asignación de lo mas  antiguo  y un seguimiento semanal por parte de la coordinadora de estos trámites para su cumplimiento. </v>
      </c>
      <c r="P146" s="36" t="str">
        <f>+VLOOKUP($D146,'[11]Dir Dispositivos '!$A$7:$BD$47,P$11,0)</f>
        <v xml:space="preserve">1.- En el segundoi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entrnamiento sin presentar ningun inconveniente . 
3. En el trimestre como plan de mejora  se priorizaron los tramites de covid 19 por la emergencia sanitaria en los planes de trabajo, cada tres dias se retroalimentan los posibles arrores o dificultades con la palicacion , para proyectar los tickets ala mesa de ayuda  gestion de  la coordinadora ante la O&gt;Ti para solucionar prontamente estos inconvenientes </v>
      </c>
      <c r="Q146" s="36" t="str">
        <f>+VLOOKUP($D146,'[11]Dir Dispositivos '!$A$7:$BD$47,Q$11,0)</f>
        <v xml:space="preserve">1.- En el tercer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entrenamiento sin presentar ningun inconveniente . 
3. En el trimestre como plan de mejora  se continuo con la priorizaron los tramites de covid 19 por la emergencia sanitaria en los planes de trabajo, cada tres dias se retroalimentan los posibles errores o dificultades con la evaluacion , para proyectar los tickets a la mesa de ayuda,  gestion adelantada por la coordinacion ante la OTI para solucionar prontamente estos inconvenientes </v>
      </c>
      <c r="R146" s="45"/>
    </row>
    <row r="147" spans="1:18" ht="123.75" x14ac:dyDescent="0.2">
      <c r="A147" s="28" t="e">
        <f>+VLOOKUP($D147,'[11]Dir Dispositivos '!$A$7:$BD$47,A$11,0)</f>
        <v>#VALUE!</v>
      </c>
      <c r="B147" s="28" t="str">
        <f t="shared" si="4"/>
        <v>1</v>
      </c>
      <c r="C147" s="28" t="str">
        <f t="shared" si="5"/>
        <v>1</v>
      </c>
      <c r="D147" s="89" t="s">
        <v>160</v>
      </c>
      <c r="E147" s="29" t="str">
        <f>+VLOOKUP($D147,'[11]POA-2021'!$B$9:$E$252,2,0)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7" s="30" t="str">
        <f>+VLOOKUP($D147,'[11]POA-2021'!$B$9:$E$252,3,0)</f>
        <v>Estatus Sanitario</v>
      </c>
      <c r="G147" s="29" t="str">
        <f>+VLOOKUP($D147,'[11]POA-2021'!$B$9:$E$252,4,0)</f>
        <v>4 Mejorar  el desarrollo y mantenimiento de la seguridad sanitaria del país</v>
      </c>
      <c r="H147" s="38" t="str">
        <f>+VLOOKUP($D147,'[11]Dir Dispositivos '!$A$7:$BD$47,H$11,0)</f>
        <v xml:space="preserve">1 Fortalecimiento  de la inspección  vigilancia y control de los productos competencia del Invima </v>
      </c>
      <c r="I147" s="39" t="str">
        <f>+VLOOKUP($D147,'[11]Dir Dispositivos '!$A$7:$BD$47,I$11,0)</f>
        <v>Dirección de Dispositivos Médicos</v>
      </c>
      <c r="J147" s="39" t="str">
        <f>+VLOOKUP($D147,'[11]Dir Dispositivos '!$A$7:$BD$47,J$11,0)</f>
        <v>Realizar tramites asociados a registro sanitario-NS-NSO-(Modificaciones, cambios, certificaciones RS y autorizaciones)</v>
      </c>
      <c r="K147" s="39" t="str">
        <f>+VLOOKUP($D147,'[11]Dir Dispositivos '!$A$7:$BD$47,K$11,0)</f>
        <v xml:space="preserve">Realizar la evaluación de eficacia referencia y la aprobación sanitaria, para la introducción de una tecnología médica al país, a través de la expedición de registros sanitarios y trámites asociados, </v>
      </c>
      <c r="L147" s="40">
        <f>+VLOOKUP($D147,'[11]Dir Dispositivos '!$A$7:$BD$47,L$11,0)</f>
        <v>2477</v>
      </c>
      <c r="M147" s="41">
        <f>+VLOOKUP($D147,'[11]Dir Dispositivos '!$A$7:$BD$47,M$11,0)</f>
        <v>2123</v>
      </c>
      <c r="N147" s="42">
        <f>+VLOOKUP($D147,'[11]Dir Dispositivos '!$A$7:$BD$47,N$11,0)</f>
        <v>0.85708518368994757</v>
      </c>
      <c r="O147" s="36" t="str">
        <f>+VLOOKUP($D147,'[11]Dir Dispositivos '!$A$7:$BD$47,O$11,0)</f>
        <v xml:space="preserve">1.- En el primer trimestre se realizaron planes de trabajo definidos por grupo de profesionales , tipo de tramite y estado del mismo, cuya asignación se realiza al mismo profesional que genero el requerimiento o en su defecto se reasigna a otro profesional que este activo en la DDMOT  y  se realiza semanalmente seguimientos de cumplimiento de metas a todos los profesionales del grupo. 
2.  Durante el  primer trimestre se gestionan los trámites asignados de acuerdo al personal disponible o contratado para la fecha. 
3. En el primer trimestre como plan de accion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
      <c r="P147" s="36" t="str">
        <f>+VLOOKUP($D147,'[11]Dir Dispositivos '!$A$7:$BD$47,P$11,0)</f>
        <v xml:space="preserve">1.- En el trimestre se continio con la proyeccion de planes de trabajo definidos por las directices de la Micisional y se realizaron las reasignaciones necesarias para  cumplir con las proyecciones dando seguimientos del cumplimiento de metas a todos los profesionales del grupo. 
2.  Durante el trimestre se gestionaron la totalidad de los trámites asignadosen cada plan  de acuerdo a la espcialidad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
      <c r="Q147" s="36" t="str">
        <f>+VLOOKUP($D147,'[11]Dir Dispositivos '!$A$7:$BD$47,Q$11,0)</f>
        <v xml:space="preserve">1.- En el trimestre se continio con la proyeccion de planes de trabajo definidos por las directices de la Misional y se realizaron las reasignaciones necesarias para  cumplir con las proyecciones dando seguimientos del cumplimiento de metas a todos los profesionales del grupo. 
2.  Durante el trimestre se gestionaron la totalidad de los trámites asignados en cada plan de trabajo obedeciendo a la especialidad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suspensión siguiendo el orden de la fecha de radicación.  </v>
      </c>
      <c r="R147" s="45"/>
    </row>
    <row r="148" spans="1:18" ht="101.25" x14ac:dyDescent="0.2">
      <c r="A148" s="28" t="e">
        <f>+VLOOKUP($D148,'[11]Dir Dispositivos '!$A$7:$BD$47,A$11,0)</f>
        <v>#VALUE!</v>
      </c>
      <c r="B148" s="28" t="str">
        <f t="shared" si="4"/>
        <v>1</v>
      </c>
      <c r="C148" s="28" t="str">
        <f t="shared" si="5"/>
        <v>1</v>
      </c>
      <c r="D148" s="89" t="s">
        <v>161</v>
      </c>
      <c r="E148" s="29" t="str">
        <f>+VLOOKUP($D148,'[11]POA-2021'!$B$9:$E$252,2,0)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8" s="30" t="str">
        <f>+VLOOKUP($D148,'[11]POA-2021'!$B$9:$E$252,3,0)</f>
        <v>Estatus Sanitario</v>
      </c>
      <c r="G148" s="29" t="str">
        <f>+VLOOKUP($D148,'[11]POA-2021'!$B$9:$E$252,4,0)</f>
        <v>4 Mejorar  el desarrollo y mantenimiento de la seguridad sanitaria del país</v>
      </c>
      <c r="H148" s="38" t="str">
        <f>+VLOOKUP($D148,'[11]Dir Dispositivos '!$A$7:$BD$47,H$11,0)</f>
        <v xml:space="preserve">1 Fortalecimiento  de la inspección  vigilancia y control de los productos competencia del Invima </v>
      </c>
      <c r="I148" s="39" t="str">
        <f>+VLOOKUP($D148,'[11]Dir Dispositivos '!$A$7:$BD$47,I$11,0)</f>
        <v>Dirección de Dispositivos Médicos</v>
      </c>
      <c r="J148" s="39" t="str">
        <f>+VLOOKUP($D148,'[11]Dir Dispositivos '!$A$7:$BD$47,J$11,0)</f>
        <v>Realizar revisiones de Oficio a los registros sanitarios competencia de la Direccion.</v>
      </c>
      <c r="K148" s="39" t="str">
        <f>+VLOOKUP($D148,'[11]Dir Dispositivos '!$A$7:$BD$47,K$11,0)</f>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
      <c r="L148" s="40">
        <f>+VLOOKUP($D148,'[11]Dir Dispositivos '!$A$7:$BD$47,L$11,0)</f>
        <v>196</v>
      </c>
      <c r="M148" s="41">
        <f>+VLOOKUP($D148,'[11]Dir Dispositivos '!$A$7:$BD$47,M$11,0)</f>
        <v>130</v>
      </c>
      <c r="N148" s="42">
        <f>+VLOOKUP($D148,'[11]Dir Dispositivos '!$A$7:$BD$47,N$11,0)</f>
        <v>0.66326530612244894</v>
      </c>
      <c r="O148" s="36" t="str">
        <f>+VLOOKUP($D148,'[11]Dir Dispositivos '!$A$7:$BD$47,O$11,0)</f>
        <v xml:space="preserve">1.- En el primer trimestre  se realizó un trababjo articulado con el grupo tecnico de la DDMOT con el fin de cruzar información que reposa en sus bases de datos y se realizó el ingreso sistemico para realizar los llamados a revisión de oficio que fueron asignados aun profesional tecnico y un legal , con el fin de gestionalos dentro de su planes de trababjo asignados semanalmente.
2.   Durante  el primer trimestre se gestionaron los trámites  de acuerdo al concepto emitido por la Sala Especializada de Dispositivos Médicos  y Reactivos de Diagnóstico In Vitro.   
3. En el primer trimestre como plan de accion se realizó trabajo en bloque sobre un mismo importador o fabricante  y diferentes expedientes , con el fin de evacuar los trámites que tuvieran la misma información sobre la cual se realizó el llamado a revisión de oficio para tomar la desiión de descarte de medida o cancelación previo concepto de la Sala Especializada . </v>
      </c>
      <c r="P148" s="36" t="str">
        <f>+VLOOKUP($D148,'[11]Dir Dispositivos '!$A$7:$BD$47,P$11,0)</f>
        <v xml:space="preserve">1.- En el  trimestre  se adelantaron los estudios en la s salas especializadas donde se proyectaron los conceptos tendientes a generar descartes y cancelaciones para el tercer semestre 
2.   Durante  el periodo no se gestionaron los trámites  de acuerdo al resulta do de los estudios adelanteados en el trimestre de la Sala Especializada de Dispositivos Médicos  y Reactivos de Diagnóstico In Vitro.   
3. En el trimestre como plan de accion se proyectara distribucion de profesionales tecniso y legales en el siguiente trimestre con el fin de incrementar el resultado del indicador y cumplir con las metas proyectadas. </v>
      </c>
      <c r="Q148" s="36" t="str">
        <f>+VLOOKUP($D148,'[11]Dir Dispositivos '!$A$7:$BD$47,Q$11,0)</f>
        <v xml:space="preserve">1.- En el  trimestre  se adelantaron los estudios en las salas especializadas donde se proyectaron los conceptos tendientes a generar descartes y cancelaciones para el tercer semestre 
2.   Durante  el periodo se gestionaron los trámites  de acuerdo al resultado de los estudios adelantados en el trimestre de la Sala Especializada de Dispositivos Médicos  y Reactivos de Diagnóstico In Vitro.   
3. En el trimestre como plan de accion se proyectara distribucion de profesionales tecnicos y legales en el siguiente trimestre con el fin de incrementar el resultado del indicador y cumplir con las metas proyectadas. </v>
      </c>
      <c r="R148" s="45"/>
    </row>
    <row r="149" spans="1:18" ht="168.75" x14ac:dyDescent="0.2">
      <c r="A149" s="28" t="e">
        <f>+VLOOKUP($D149,'[11]Dir Dispositivos '!$A$7:$BD$47,A$11,0)</f>
        <v>#VALUE!</v>
      </c>
      <c r="B149" s="28" t="str">
        <f t="shared" si="4"/>
        <v>1</v>
      </c>
      <c r="C149" s="28" t="str">
        <f t="shared" si="5"/>
        <v>1</v>
      </c>
      <c r="D149" s="89" t="s">
        <v>162</v>
      </c>
      <c r="E149" s="29" t="str">
        <f>+VLOOKUP($D149,'[11]POA-2021'!$B$9:$E$252,2,0)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9" s="30" t="str">
        <f>+VLOOKUP($D149,'[11]POA-2021'!$B$9:$E$252,3,0)</f>
        <v>Estatus Sanitario</v>
      </c>
      <c r="G149" s="29" t="str">
        <f>+VLOOKUP($D149,'[11]POA-2021'!$B$9:$E$252,4,0)</f>
        <v>4 Mejorar  el desarrollo y mantenimiento de la seguridad sanitaria del país</v>
      </c>
      <c r="H149" s="38" t="str">
        <f>+VLOOKUP($D149,'[11]Dir Dispositivos '!$A$7:$BD$47,H$11,0)</f>
        <v xml:space="preserve">1 Fortalecimiento  de la inspección  vigilancia y control de los productos competencia del Invima </v>
      </c>
      <c r="I149" s="39" t="str">
        <f>+VLOOKUP($D149,'[11]Dir Dispositivos '!$A$7:$BD$47,I$11,0)</f>
        <v>Dirección de Dispositivos Médicos</v>
      </c>
      <c r="J149" s="39" t="str">
        <f>+VLOOKUP($D149,'[11]Dir Dispositivos '!$A$7:$BD$47,J$11,0)</f>
        <v xml:space="preserve">Emitir  Evaluaciones Técnico Cientificas  por parte de las Salas Especializadas de la  Comisión Revisora </v>
      </c>
      <c r="K149" s="39" t="str">
        <f>+VLOOKUP($D149,'[11]Dir Dispositivos '!$A$7:$BD$47,K$11,0)</f>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
      <c r="L149" s="40">
        <f>+VLOOKUP($D149,'[11]Dir Dispositivos '!$A$7:$BD$47,L$11,0)</f>
        <v>210</v>
      </c>
      <c r="M149" s="41">
        <f>+VLOOKUP($D149,'[11]Dir Dispositivos '!$A$7:$BD$47,M$11,0)</f>
        <v>134</v>
      </c>
      <c r="N149" s="42">
        <f>+VLOOKUP($D149,'[11]Dir Dispositivos '!$A$7:$BD$47,N$11,0)</f>
        <v>0.63809523809523805</v>
      </c>
      <c r="O149" s="36" t="str">
        <f>+VLOOKUP($D149,'[11]Dir Dispositivos '!$A$7:$BD$47,O$11,0)</f>
        <v>Se estudiaron 47 casos: 34 casos externos y 7 solicitudes internas sobre dispositivos médicos y se estudiaron 6 casos externos para reactivos. De esto: protocolos nuevos: 4, requerimientos de protocolos previos: 7, enmiendas de protocolos: 1, informe de avances de protocolos: 4, informe de cierre de protocolos: 1, notificación desviaciones: 1, eventos adversos de protocolos: 3, otros trámites de protocolos: 4, Clasificación de DM y RD: 9, RDI CATEGORIA III: 5, consultas generales: 3 y revisiones de oficio: 3.</v>
      </c>
      <c r="P149" s="36" t="str">
        <f>+VLOOKUP($D149,'[11]Dir Dispositivos '!$A$7:$BD$47,P$11,0)</f>
        <v xml:space="preserve">Los conceptos emitidos para productos DM fueron 26 y para reactivos de diagnóstico invitro 13. Para el mes de abril se estudiaron 12 casos: 8 para DM y 4 para Reactivso; 6 casos por parte de usuarios externos y 2 internos para dispositivos y 4 casos de usuarios externos para reactivos, todos estos discriminados en: un protocolo de investigación, 4 requerimientos a protocolos, un informe de avance de protocolos, un reporte de evento adverso de protocolo y 2 para clasificación de DM/RD y 3 reactivos de categoría III. Para el mes de mayo se estudiaron 11 casos distribuidos así: 7 casos de usuarios externos para dm y 4 casos de reactivos de DIV de usuarios externos. Estos se discriminan así: 3 protocolos nuevos, 2 enmiendas de protocolos, un informe de avance de protocolos, una autorización, 3 reactivos de categoría III y un caso diferente de protocolo. Para el mes de junio se estudiaron 16 casos distribuidos así: 2 casos para DM de usuarios externos, 9 de DM desde usuarios internos. Para el caso de reactivos fueron 5 casos de usuarios externos. Estos datos corresponden a 2 protocolos nuevos, 9 casos para clasificación de DM/RDIV, 5 reactivos clase III para reactivos. En este trimestre no hubo solicitud de citas para aclaración de dudas sobre el estudio de los protocolos. Se realizó el estudio de la sala de las iniciativas mas avanzadas como UNISABANA HERONS e INNSPIRAMED. </v>
      </c>
      <c r="Q149" s="36" t="str">
        <f>+VLOOKUP($D149,'[11]Dir Dispositivos '!$A$7:$BD$47,Q$11,0)</f>
        <v xml:space="preserve">Las actividades desarrolladas en el tercer trimestre se desarrollaron sin problemas, las reuniones programadas se realizaron de acuerdo con el cronograma. Fue necesario solicitar la autorización de tres reuniones extraordinarias debido a la cantidad y complejidad de trámites para ser conceptuados por la Sala Especializada.     Se conceptuaron sobre 35 solicitudes para DM y 13 para reactivos, con un total de 48 conceptos emitidos por parte de la Sala. </v>
      </c>
      <c r="R149" s="45"/>
    </row>
    <row r="150" spans="1:18" ht="101.25" x14ac:dyDescent="0.2">
      <c r="A150" s="28" t="e">
        <f>+VLOOKUP($D150,'[11]Dir Dispositivos '!$A$7:$BD$47,A$11,0)</f>
        <v>#VALUE!</v>
      </c>
      <c r="B150" s="28" t="str">
        <f t="shared" si="4"/>
        <v>1</v>
      </c>
      <c r="C150" s="28" t="str">
        <f t="shared" si="5"/>
        <v>1</v>
      </c>
      <c r="D150" s="89" t="s">
        <v>163</v>
      </c>
      <c r="E150" s="29" t="str">
        <f>+VLOOKUP($D150,'[11]POA-2021'!$B$9:$E$252,2,0)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0" s="30" t="str">
        <f>+VLOOKUP($D150,'[11]POA-2021'!$B$9:$E$252,3,0)</f>
        <v>Estatus Sanitario</v>
      </c>
      <c r="G150" s="29" t="str">
        <f>+VLOOKUP($D150,'[11]POA-2021'!$B$9:$E$252,4,0)</f>
        <v>4 Mejorar  el desarrollo y mantenimiento de la seguridad sanitaria del país</v>
      </c>
      <c r="H150" s="38" t="str">
        <f>+VLOOKUP($D150,'[11]Dir Dispositivos '!$A$7:$BD$47,H$11,0)</f>
        <v xml:space="preserve">1 Fortalecimiento  de la inspección  vigilancia y control de los productos competencia del Invima </v>
      </c>
      <c r="I150" s="39" t="str">
        <f>+VLOOKUP($D150,'[11]Dir Dispositivos '!$A$7:$BD$47,I$11,0)</f>
        <v>Dirección de Dispositivos Médicos</v>
      </c>
      <c r="J150" s="39" t="str">
        <f>+VLOOKUP($D150,'[11]Dir Dispositivos '!$A$7:$BD$47,J$11,0)</f>
        <v xml:space="preserve">Emitir  Evaluaciones Técnico Cientificas  por parte de las Salas Especializadas de la  Comisión Revisora </v>
      </c>
      <c r="K150" s="39" t="str">
        <f>+VLOOKUP($D150,'[11]Dir Dispositivos '!$A$7:$BD$47,K$11,0)</f>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
      <c r="L150" s="40">
        <f>+VLOOKUP($D150,'[11]Dir Dispositivos '!$A$7:$BD$47,L$11,0)</f>
        <v>44</v>
      </c>
      <c r="M150" s="41">
        <f>+VLOOKUP($D150,'[11]Dir Dispositivos '!$A$7:$BD$47,M$11,0)</f>
        <v>35</v>
      </c>
      <c r="N150" s="42">
        <f>+VLOOKUP($D150,'[11]Dir Dispositivos '!$A$7:$BD$47,N$11,0)</f>
        <v>0.79545454545454541</v>
      </c>
      <c r="O150" s="36" t="str">
        <f>+VLOOKUP($D150,'[11]Dir Dispositivos '!$A$7:$BD$47,O$11,0)</f>
        <v xml:space="preserve">Se realizaron 13 sesiones de SDMRDIV: 5 sesiones en enero, 6 sesiones en febrero y 2 sesiones ordinaria en marzo. </v>
      </c>
      <c r="P150" s="36" t="str">
        <f>+VLOOKUP($D150,'[11]Dir Dispositivos '!$A$7:$BD$47,P$11,0)</f>
        <v xml:space="preserve">Se realizaron 14 sesiones de SDMRDIV: 12 sesiones en abril, 11 sesiones en mayo y 16 sesiones ordinaria en junio. Se aclara que las sesiones extraordinarias se han dado debido al alto volumen de solicitudes relacionadas con productos para atención de la emergencia sanitaria a los cuales se les ha priorizado por encima de un sometimiento de otro producto. Acá también se incluyeron los protocolos presentados para las iniciativas nacionales de ventiladores mecánicos prototipos. </v>
      </c>
      <c r="Q150" s="36" t="str">
        <f>+VLOOKUP($D150,'[11]Dir Dispositivos '!$A$7:$BD$47,Q$11,0)</f>
        <v xml:space="preserve">Las reuniones programadas se realizaron de acuerdo con el cronograma. Fue necesario solicitar la autorización de 3 reuniones extraordinarias debido a la cantidad y complejidad de trámites para ser conceptuados por la Sala Especializada.     Se realizaron 3 sesiones ordinarias de 2 días de sesión y 2 sesiones extraordinarias con 3 días de sesión. Adicional a esta se realizó una conjunta con la Dirección de Medicamentos. </v>
      </c>
      <c r="R150" s="45"/>
    </row>
    <row r="151" spans="1:18" ht="247.5" customHeight="1" x14ac:dyDescent="0.2">
      <c r="A151" s="28" t="e">
        <f>+VLOOKUP($D151,'[11]Dir Dispositivos '!$A$7:$BD$47,A$11,0)</f>
        <v>#VALUE!</v>
      </c>
      <c r="B151" s="28" t="str">
        <f t="shared" si="4"/>
        <v>1</v>
      </c>
      <c r="C151" s="28" t="str">
        <f t="shared" si="5"/>
        <v>1</v>
      </c>
      <c r="D151" s="89" t="s">
        <v>164</v>
      </c>
      <c r="E151" s="29" t="str">
        <f>+VLOOKUP($D151,'[11]POA-2021'!$B$9:$E$252,2,0)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1" s="30" t="str">
        <f>+VLOOKUP($D151,'[11]POA-2021'!$B$9:$E$252,3,0)</f>
        <v>Estatus Sanitario</v>
      </c>
      <c r="G151" s="29" t="str">
        <f>+VLOOKUP($D151,'[11]POA-2021'!$B$9:$E$252,4,0)</f>
        <v>1 Fortalecer  la inspección, vigilancia y control de los productos competencia del Invima</v>
      </c>
      <c r="H151" s="38" t="str">
        <f>+VLOOKUP($D151,'[11]Dir Dispositivos '!$A$7:$BD$47,H$11,0)</f>
        <v xml:space="preserve">1 Fortalecimiento  de la inspección  vigilancia y control de los productos competencia del Invima </v>
      </c>
      <c r="I151" s="39" t="str">
        <f>+VLOOKUP($D151,'[11]Dir Dispositivos '!$A$7:$BD$47,I$11,0)</f>
        <v>Dirección de Dispositivos Médicos</v>
      </c>
      <c r="J151" s="39" t="str">
        <f>+VLOOKUP($D151,'[11]Dir Dispositivos '!$A$7:$BD$47,J$11,0)</f>
        <v>Realizar revisión de los reportes de agotamiento de existencias y demás  trámites relacionados con la fabricación de dispositivos médicos vitales no disponibles</v>
      </c>
      <c r="K151" s="39" t="str">
        <f>+VLOOKUP($D151,'[11]Dir Dispositivos '!$A$7:$BD$47,K$11,0)</f>
        <v>Recibir y analizar las intenciones de agotamiento de existencias y demás  trámites relacionados con la fabricación de dispositivos médicos vitales no disponibles de tal forma que cumplan con el lleno de requisitos establecidos para ser publicados en la pagina web</v>
      </c>
      <c r="L151" s="40">
        <f>+VLOOKUP($D151,'[11]Dir Dispositivos '!$A$7:$BD$47,L$11,0)</f>
        <v>410</v>
      </c>
      <c r="M151" s="41">
        <f>+VLOOKUP($D151,'[11]Dir Dispositivos '!$A$7:$BD$47,M$11,0)</f>
        <v>380</v>
      </c>
      <c r="N151" s="42">
        <f>+VLOOKUP($D151,'[11]Dir Dispositivos '!$A$7:$BD$47,N$11,0)</f>
        <v>0.92682926829268297</v>
      </c>
      <c r="O151" s="111" t="str">
        <f>+VLOOKUP($D151,'[11]Dir Dispositivos '!$A$7:$BD$47,O$11,0)</f>
        <v>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v>
      </c>
      <c r="P151" s="111" t="str">
        <f>+VLOOKUP($D151,'[11]Dir Dispositivos '!$A$7:$BD$47,P$11,0)</f>
        <v>Durante el segundo trimestre del año, se recibieron y gestionaron un total de 52 trámites asociados a Dispositivos Médicos Vitales No Disponibles de fabricación nacional, el 65,38% (34) corresponden a trámites relacionados con Inscripción de fabricantes en la modalidad de Vitales No Disponibles, de las cuales unicamente fueron aprobadas tres solicitudes, ya que las demás no cumplen con los requisitos establecidos en el Decreto 1148 de 2020, principalmente lo relacionado con las pruebas de ensayo; y el 34,61% (18) a reportes de agotamiento de existancias, de los cuales fueron aprobados 4, ya que los demás no allegan la información necesaria con respecto a la identificación de los lotes a agotar y las unidades. Finalizado este periodo, se obtiene 7 trámites publicados en la página Web (4 agotamientos de existencias y 3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v>
      </c>
      <c r="Q151" s="111" t="str">
        <f>+VLOOKUP($D151,'[11]Dir Dispositivos '!$A$7:$BD$47,Q$11,0)</f>
        <v>Se recibieron y gestionaron un total de 71 trámites asociados a Dispositivos Médicos Vitales No Disponibles de fabricación nacional, el 29,57% (21) corresponden a trámites relacionados con Inscripción de fabricantes en la modalidad de Vitales No Disponibles, de los cuales ninguno fue aprobado, ya que no cumplieron con los requisitos establecidos en el Decreto 1148 de 2020, principalmente lo relacionado con las pruebas de ensayo; y el 70,43% (50) a reportes de agotamiento de existencias, de los cuales fueron aprobados 4, ya que los demás no allegan la información necesaria con respecto a la identificación de los lotes a agotar y las unidades. Finalizado este periodo, se obtiene 4 trámites publicados en la página Web, que corresponden a agotamientos de existencias.
De otra parte, se destaca que a la fecha se encuentran incluidos en el listado de fabricantes de Vitales No Disponibles un total de 1933 empresas, así: 1750 de Mascarillas o Tapabocas convencionales y 183 para otros Dispositivos Médicos; de este total el 2,9% de los fabricantes de tapabocas han reportado el agotamiento de existencias con respecto al listado de publicados. Así mismo, es importante mencionar que durante este periodo se eliminaron de la base de datos de inscritos un total de 25 empresas, como resultado de visitas de IVC o solicitud de los usuarios.</v>
      </c>
      <c r="R151" s="45"/>
    </row>
    <row r="152" spans="1:18" ht="78.75" x14ac:dyDescent="0.2">
      <c r="A152" s="28" t="e">
        <f>+VLOOKUP($D152,'[11]Dir Dispositivos '!$A$7:$BD$47,A$11,0)</f>
        <v>#VALUE!</v>
      </c>
      <c r="B152" s="28" t="str">
        <f t="shared" si="4"/>
        <v>1</v>
      </c>
      <c r="C152" s="28" t="str">
        <f t="shared" si="5"/>
        <v>1</v>
      </c>
      <c r="D152" s="89" t="s">
        <v>165</v>
      </c>
      <c r="E152" s="29" t="str">
        <f>+VLOOKUP($D152,'[11]POA-2021'!$B$9:$E$252,2,0)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2" s="30" t="str">
        <f>+VLOOKUP($D152,'[11]POA-2021'!$B$9:$E$252,3,0)</f>
        <v>Estatus Sanitario</v>
      </c>
      <c r="G152" s="29" t="str">
        <f>+VLOOKUP($D152,'[11]POA-2021'!$B$9:$E$252,4,0)</f>
        <v>1 Fortalecer  la inspección, vigilancia y control de los productos competencia del Invima</v>
      </c>
      <c r="H152" s="38" t="str">
        <f>+VLOOKUP($D152,'[11]Dir Dispositivos '!$A$7:$BD$47,H$11,0)</f>
        <v xml:space="preserve">1 Fortalecimiento  de la inspección  vigilancia y control de los productos competencia del Invima </v>
      </c>
      <c r="I152" s="39" t="str">
        <f>+VLOOKUP($D152,'[11]Dir Dispositivos '!$A$7:$BD$47,I$11,0)</f>
        <v>Dirección de Dispositivos Médicos</v>
      </c>
      <c r="J152" s="39" t="str">
        <f>+VLOOKUP($D152,'[11]Dir Dispositivos '!$A$7:$BD$47,J$11,0)</f>
        <v>Realizar revisión de los reportes de agotamiento de existencias y demás  trámites relacionados con la fabricación de dispositivos médicos vitales no disponibles</v>
      </c>
      <c r="K152" s="39" t="str">
        <f>+VLOOKUP($D152,'[11]Dir Dispositivos '!$A$7:$BD$47,K$11,0)</f>
        <v>Recibir y analizar las intenciones de agotamiento de existencias y demás  trámites relacionados con la fabricación de dispositivos médicos vitales no disponibles de tal forma que cumplan con el lleno de requisitos establecidos para ser publicados en la pagina web</v>
      </c>
      <c r="L152" s="40">
        <f>+VLOOKUP($D152,'[11]Dir Dispositivos '!$A$7:$BD$47,L$11,0)</f>
        <v>110</v>
      </c>
      <c r="M152" s="41">
        <f>+VLOOKUP($D152,'[11]Dir Dispositivos '!$A$7:$BD$47,M$11,0)</f>
        <v>102</v>
      </c>
      <c r="N152" s="42">
        <f>+VLOOKUP($D152,'[11]Dir Dispositivos '!$A$7:$BD$47,N$11,0)</f>
        <v>0.92727272727272725</v>
      </c>
      <c r="O152" s="112"/>
      <c r="P152" s="112"/>
      <c r="Q152" s="112"/>
      <c r="R152" s="45"/>
    </row>
    <row r="153" spans="1:18" ht="78.75" x14ac:dyDescent="0.2">
      <c r="A153" s="28" t="e">
        <f>+VLOOKUP($D153,'[11]Dir Dispositivos '!$A$7:$BD$47,A$11,0)</f>
        <v>#VALUE!</v>
      </c>
      <c r="B153" s="28" t="str">
        <f t="shared" si="4"/>
        <v>1</v>
      </c>
      <c r="C153" s="28" t="str">
        <f t="shared" si="5"/>
        <v>1</v>
      </c>
      <c r="D153" s="89" t="s">
        <v>166</v>
      </c>
      <c r="E153" s="29" t="str">
        <f>+VLOOKUP($D153,'[11]POA-2021'!$B$9:$E$252,2,0)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3" s="30" t="str">
        <f>+VLOOKUP($D153,'[11]POA-2021'!$B$9:$E$252,3,0)</f>
        <v>Estatus Sanitario</v>
      </c>
      <c r="G153" s="29" t="str">
        <f>+VLOOKUP($D153,'[11]POA-2021'!$B$9:$E$252,4,0)</f>
        <v>1 Fortalecer  la inspección, vigilancia y control de los productos competencia del Invima</v>
      </c>
      <c r="H153" s="38" t="str">
        <f>+VLOOKUP($D153,'[11]Dir Dispositivos '!$A$7:$BD$47,H$11,0)</f>
        <v xml:space="preserve">1 Fortalecimiento  de la inspección  vigilancia y control de los productos competencia del Invima </v>
      </c>
      <c r="I153" s="39" t="str">
        <f>+VLOOKUP($D153,'[11]Dir Dispositivos '!$A$7:$BD$47,I$11,0)</f>
        <v>Dirección de Dispositivos Médicos</v>
      </c>
      <c r="J153" s="39" t="str">
        <f>+VLOOKUP($D153,'[11]Dir Dispositivos '!$A$7:$BD$47,J$11,0)</f>
        <v>Absolver las consultas realizadas por los usuarios y emitir conceptos técnicos referidos a los productos competencia del área y con relación a la emergencia sanitaria</v>
      </c>
      <c r="K153" s="39" t="str">
        <f>+VLOOKUP($D153,'[11]Dir Dispositivos '!$A$7:$BD$47,K$11,0)</f>
        <v xml:space="preserve"> Dar respuesta a todas la inquietudes que surgan por parte de los usuarios y vigilados en cuanto a productos competencia de la DDMOT en el marco del Covid 19
</v>
      </c>
      <c r="L153" s="40">
        <f>+VLOOKUP($D153,'[11]Dir Dispositivos '!$A$7:$BD$47,L$11,0)</f>
        <v>23</v>
      </c>
      <c r="M153" s="41">
        <f>+VLOOKUP($D153,'[11]Dir Dispositivos '!$A$7:$BD$47,M$11,0)</f>
        <v>19</v>
      </c>
      <c r="N153" s="42">
        <f>+VLOOKUP($D153,'[11]Dir Dispositivos '!$A$7:$BD$47,N$11,0)</f>
        <v>0.82608695652173914</v>
      </c>
      <c r="O153" s="36" t="str">
        <f>+VLOOKUP($D153,'[11]Dir Dispositivos '!$A$7:$BD$47,O$11,0)</f>
        <v>Durante el primer trimestre se dio respuesta a las 10 consultas recibidas en el correo conscovid relacionadas con temas de la emergencia sanitaria.</v>
      </c>
      <c r="P153" s="36" t="str">
        <f>+VLOOKUP($D153,'[11]Dir Dispositivos '!$A$7:$BD$47,P$11,0)</f>
        <v>Durante el segundo  trimestre se dio respuesta a las 9 consultas recibidas en el correo conscovid relacionadas con temas de la emergencia sanitaria.</v>
      </c>
      <c r="Q153" s="36" t="str">
        <f>+VLOOKUP($D153,'[11]Dir Dispositivos '!$A$7:$BD$47,Q$11,0)</f>
        <v>Durante el trimestre no se recibieron consultas por parte de los usuarios en el correo conscovid relacionadas con la emergencia sanitaria.</v>
      </c>
      <c r="R153" s="45"/>
    </row>
    <row r="154" spans="1:18" ht="78.75" x14ac:dyDescent="0.2">
      <c r="A154" s="28" t="e">
        <f>+VLOOKUP($D154,'[11]Dir Dispositivos '!$A$7:$BD$47,A$11,0)</f>
        <v>#VALUE!</v>
      </c>
      <c r="B154" s="28" t="str">
        <f t="shared" si="4"/>
        <v>1</v>
      </c>
      <c r="C154" s="28" t="str">
        <f t="shared" si="5"/>
        <v>1</v>
      </c>
      <c r="D154" s="89" t="s">
        <v>167</v>
      </c>
      <c r="E154" s="29" t="str">
        <f>+VLOOKUP($D154,'[11]POA-2021'!$B$9:$E$252,2,0)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4" s="30" t="str">
        <f>+VLOOKUP($D154,'[11]POA-2021'!$B$9:$E$252,3,0)</f>
        <v>Estatus Sanitario</v>
      </c>
      <c r="G154" s="29" t="str">
        <f>+VLOOKUP($D154,'[11]POA-2021'!$B$9:$E$252,4,0)</f>
        <v>1 Fortalecer  la inspección, vigilancia y control de los productos competencia del Invima</v>
      </c>
      <c r="H154" s="38" t="str">
        <f>+VLOOKUP($D154,'[11]Dir Dispositivos '!$A$7:$BD$47,H$11,0)</f>
        <v xml:space="preserve">1 Fortalecimiento  de la inspección  vigilancia y control de los productos competencia del Invima </v>
      </c>
      <c r="I154" s="39" t="str">
        <f>+VLOOKUP($D154,'[11]Dir Dispositivos '!$A$7:$BD$47,I$11,0)</f>
        <v>Dirección de Dispositivos Médicos</v>
      </c>
      <c r="J154" s="39" t="str">
        <f>+VLOOKUP($D154,'[11]Dir Dispositivos '!$A$7:$BD$47,J$11,0)</f>
        <v>Absolver las consultas realizadas por los usuarios y emitir conceptos técnicos referidos a los productos competencia del área y con relación a la emergencia sanitaria</v>
      </c>
      <c r="K154" s="39" t="str">
        <f>+VLOOKUP($D154,'[11]Dir Dispositivos '!$A$7:$BD$47,K$11,0)</f>
        <v xml:space="preserve"> Dar respuesta a todas la inquietudes que surgan por parte de los usuarios y vigilados en cuanto a productos competencia de la DDMOT en el marco del Covid 19
</v>
      </c>
      <c r="L154" s="40">
        <f>+VLOOKUP($D154,'[11]Dir Dispositivos '!$A$7:$BD$47,L$11,0)</f>
        <v>8000</v>
      </c>
      <c r="M154" s="41">
        <f>+VLOOKUP($D154,'[11]Dir Dispositivos '!$A$7:$BD$47,M$11,0)</f>
        <v>6087</v>
      </c>
      <c r="N154" s="42">
        <f>+VLOOKUP($D154,'[11]Dir Dispositivos '!$A$7:$BD$47,N$11,0)</f>
        <v>0.76087499999999997</v>
      </c>
      <c r="O154" s="36" t="str">
        <f>+VLOOKUP($D154,'[11]Dir Dispositivos '!$A$7:$BD$47,O$11,0)</f>
        <v>Durante el primer trimestre se atendieron 1882 usuarios por los diferentes canales de la Dirección de dispositivos entre los cuales se encuentran: telefono y chat. El 80% de las consultas atendidas refieren a temas de registros sanitarios, mientras que el 20% restante refieren a temas de visitas y tecnovigilancia.</v>
      </c>
      <c r="P154" s="36" t="str">
        <f>+VLOOKUP($D154,'[11]Dir Dispositivos '!$A$7:$BD$47,P$11,0)</f>
        <v xml:space="preserve">Durante el segundo trimestre se atendieron 1942 usuarios por los diferentes canales de la Dirección de dispositivos entre los cuales se encuentran: telefono y chat. </v>
      </c>
      <c r="Q154" s="36" t="str">
        <f>+VLOOKUP($D154,'[11]Dir Dispositivos '!$A$7:$BD$47,Q$11,0)</f>
        <v>Durante el trimestre fueron atentidos 2263 usuarios quienes accideron por los diferentes canales de atención dispuestos por el Invima para la atención de consultas y solución de inquietudes,</v>
      </c>
      <c r="R154" s="45"/>
    </row>
    <row r="155" spans="1:18" ht="409.5" x14ac:dyDescent="0.2">
      <c r="A155" s="52" t="e">
        <f>+VLOOKUP($D155,'[11]Dir Dispositivos '!$A$7:$BD$47,A$11,0)</f>
        <v>#VALUE!</v>
      </c>
      <c r="B155" s="28" t="str">
        <f>+MID(E155,1,1)</f>
        <v>4</v>
      </c>
      <c r="C155" s="28" t="str">
        <f>+MID(H155,1,1)</f>
        <v>5</v>
      </c>
      <c r="D155" s="90" t="s">
        <v>268</v>
      </c>
      <c r="E155" s="29" t="str">
        <f>+VLOOKUP($D155,'[11]POA-2021'!$B$9:$E$252,2,0)</f>
        <v>4 Contribuir a una Colombia legal y transparente mediante la implementación de acciones que mitiguen los efectos de la ilegalidad y la corrupción.</v>
      </c>
      <c r="F155" s="30" t="str">
        <f>+VLOOKUP($D155,'[11]POA-2021'!$B$9:$E$252,3,0)</f>
        <v>Transparencia</v>
      </c>
      <c r="G155" s="29" t="str">
        <f>+VLOOKUP($D155,'[11]POA-2021'!$B$9:$E$252,4,0)</f>
        <v xml:space="preserve">11 Implementar acciones de transparencia, participación ciudadana y rendición de cuentas para evitar la materialización de cualquier posible acto de corrupción </v>
      </c>
      <c r="H155" s="38" t="str">
        <f>+VLOOKUP($D155,'[11]Dir Dispositivos '!$A$7:$BD$47,H$11,0)</f>
        <v>5 Gestión de la transparencia, participación ciudadana, rendición de cuentas y lucha contra la ilegalidad</v>
      </c>
      <c r="I155" s="39" t="str">
        <f>+VLOOKUP($D155,'[11]Dir Dispositivos '!$A$7:$BD$47,I$11,0)</f>
        <v>Dirección de Dispositivos Médicos</v>
      </c>
      <c r="J155" s="39" t="str">
        <f>+VLOOKUP($D155,'[11]Dir Dispositivos '!$A$7:$BD$47,J$11,0)</f>
        <v>Identificar y ejecutar las actividades de participación ciudadana de acuerdo a la metodologia institucional_ Lineamientos de documentación de participación ciudadana y rendición de cuentas</v>
      </c>
      <c r="K155" s="39" t="str">
        <f>+VLOOKUP($D155,'[11]Dir Dispositivos '!$A$7:$BD$47,K$11,0)</f>
        <v>Realizar las acciones de participación ciudadana de acuerdo a la metodología institucional</v>
      </c>
      <c r="L155" s="42">
        <f>+VLOOKUP($D155,'[11]Dir Dispositivos '!$A$7:$BD$47,L$11,0)</f>
        <v>1</v>
      </c>
      <c r="M155" s="42">
        <f>+VLOOKUP($D155,'[11]Dir Dispositivos '!$A$7:$BD$47,M$11,0)</f>
        <v>0.75</v>
      </c>
      <c r="N155" s="42">
        <f>+VLOOKUP($D155,'[11]Dir Dispositivos '!$A$7:$BD$47,N$11,0)</f>
        <v>0.75</v>
      </c>
      <c r="O155" s="36" t="str">
        <f>+VLOOKUP($D155,'[11]Dir Dispositivos '!$A$7:$BD$47,O$11,0)</f>
        <v>En el primer trimestre del 2021 se realizaron 9 actividades de participación ciudadana distribuidas así:
GRUPO DE VIGILANCIA EPIDEMIOLOGICA: 
Durante el primer trimestre del año 2021  se realizaron seis actividades de Orientación al ciudadano básicamente en proceso de capacitación a profesionales de salud de IPS y Asistencias técnicas a las secretarias departamentales  con el fin de emitir los nuevos lineamientos con respecto a la actualización de la Norma de Reactivovigilancia.
GRUPO DE TECNOVIGILANCIA: Primer trimestre 2021: Se realizó una capacitación el 26 de marzo realizada con los gremios de DM y Reactivos:  ANDI, FENALCO y ARI y demás interesados con los temas: tecnovigilancia en tiempos de covid. Temas: Programa Nacional de Tecnovigilancia, Como reportar eventos e incidentes adversos serios y no serios y reportes trimestrales, como reportar vitales no disponibles, como reportar agotamiento de existencias. 
GRUPO TÉCNICO: Durante el primer trimestre del año 2021, el Grupo Técnico participó en la Capacitación "etiquetado y rotulado de Dispositivos Médicos y Equipos Biomédicos", en el marco del Convenio de intercambio de información N° 356 del 05 de julio de 2017 DIAN - Invima, esta actividad fue realizada el día 15/02/2021 de manera virtual.
GRUPO REGISTROS SANITARIOS: Durante el primer trimestre del año 2021, el Grupo de Registros Sanitarios realizó una capacitación sobre registros sanitarios de dispositivos médicos dirigido a funcionarios de la DIAN.</v>
      </c>
      <c r="P155" s="36" t="str">
        <f>+VLOOKUP($D155,'[11]Dir Dispositivos '!$A$7:$BD$47,P$11,0)</f>
        <v>1. Resultados Alcanzados a la fecha: En el segundo trimestre del 2021 se realizaron 43 actividades de participación ciudadana distribuidas así:
GRUPO TECNICO:
Durante el segundo trimestre se realizaron 4 actividades de participación ciudadana relacionadas así: una capacitación dirigida a la cámara de comercio de Ibagué el día 15 de abril de 2021 en el tema importación y fabricación de Vitales No Disponibles, una capacitación dirigidas a las ETS realizada el día 21 de mayo de 2021en el tema requisitos para la fabricación e importación de DM VND, Una capacitación dirigida a OEA, en donde se amplió a cerca de la certificación de CCAA para DM y el programa de tecnovigilancia, Participación en el evento "INVIMA ACTOR RACIONAL EN EL CONMOCIONADO ESPECTOR DE LA PANDEMIA - GARANTE DE LA SALUD PÚBLICA DE LA POBLACIÓN, el día 31 de mayo de 2021 , evento organizado por la DIROS, donde se presentó las actividades desarrolladas por la DDMOT en el marco de la pandemia por Covid 19. 
GRUPO DE VIGILANCIA EPIDEMIOLOGICA: 
Durante el segundo trimestre del año 2021  se realizaron catorce (14) actividades de Orientación al ciudadano básicamente asociados al proceso de capacitación y asistencia técnica. Los temas principales estuvieron orientados a Lineamientos de Programa Nacional de Reactivovigilancia, normatividad sobre el manejo del diagnóstico para Covid-19 y Sistemas de Gestión de Riesgo Clínico,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inició capacitaciones mediante aula virtual bajo la modalidad E-learning dirigida a Prestadores de Servicios de Salud, Profesionales independientes, Fabricantes e Importadores, Bancos de Sangre, Bancos de Componentes Anatómicos y demás actores interesados.
GRUPO DE TECNOVIGILANCIA:
Durante el segundo trimestre del año 2021  se realizaron diecinueve (19) actividades de orientación al ciudadano básicamente asociados al proceso de capacitación y asistencia técnica. Los temas principales estuvieron orientados al Programa de Tecnovigilancia y como reportar al programa los casos con dispositivos médicos vitales no disponibles en el marco de la pandemia por el Covid 19.
GRUPO REGISTROS SANITARIOS:
Durante el segundo trimestre del año 2021, el Grupo de Registros Sanitarios realizó tres (3) capacitaciones sobre registros sanitarios de dispositivos médicos dirigido a la Gobernación del Valle sobre generalidades de  dispositivos médicos, a la Universidad del Rosario y Escuela Colombiana de Ingeniería Julio Garavito sobre Generalidades de Dispositivos Médicos y Equipos Biomédicos de Tecnología Controlada, su clasificación de riesgo y a los entes territoriales sobre generalidades de registros sanitarios.
DESPACHO
Durante el segundo trimestre del año 2021, el despacho de la DDMOT realizó (3) capacitaciones así: una dirigida a los asistentes del foro de mediciones en salud organizado por el Instituto Nacional de Metrología, una dirigida a gremios industriales del país Vasco sobre regulación de dispositivos médicos y una dirigida a las secretarias de salud del país sobre dispositivos médicos.
2. Inconvenientes presentados: NA
3. Acciones de Mejora si aplican: NA</v>
      </c>
      <c r="Q155" s="36" t="str">
        <f>+VLOOKUP($D155,'[11]Dir Dispositivos '!$A$7:$BD$47,Q$11,0)</f>
        <v>Durante el tercer trimestrese desarrollaron entre los diferentes grupos de la DDMOT 29 actividades de participación ciudadana, enfocadas principalmente en acciones de capacitación y asistencia técnica y dirgidas a los diferentes actores como gremios, industria, prestadores, secretarías de salud, profesionales independientes, entre otros. De resaltar en este trimestre la realización en el mes de septiembre de la mesa de trabajo de la rendición de cuentas de la vigencia 2020, espacio en donde se presentó la gestión y logros en el marco de la emergencia sanitaria.</v>
      </c>
      <c r="R155" s="45"/>
    </row>
    <row r="156" spans="1:18" ht="45" x14ac:dyDescent="0.2">
      <c r="A156" s="28" t="e">
        <f>+VLOOKUP($D156,'[11]Dir Dispositivos '!$A$7:$BD$47,A$11,0)</f>
        <v>#VALUE!</v>
      </c>
      <c r="B156" s="28" t="str">
        <f t="shared" si="4"/>
        <v>2</v>
      </c>
      <c r="C156" s="28" t="str">
        <f t="shared" si="5"/>
        <v>3</v>
      </c>
      <c r="D156" s="89" t="s">
        <v>168</v>
      </c>
      <c r="E156" s="29" t="str">
        <f>+VLOOKUP($D156,'[11]POA-2021'!$B$9:$E$252,2,0)</f>
        <v xml:space="preserve">2 Prestar servicios con estándares de calidad para afianzar la confianza de la población </v>
      </c>
      <c r="F156" s="30" t="str">
        <f>+VLOOKUP($D156,'[11]POA-2021'!$B$9:$E$252,3,0)</f>
        <v>Eficiencia</v>
      </c>
      <c r="G156" s="29" t="str">
        <f>+VLOOKUP($D156,'[11]POA-2021'!$B$9:$E$252,4,0)</f>
        <v>8 Fortalecer la gestión de los procesos administrativos y de apoyo de la Entidad</v>
      </c>
      <c r="H156" s="38" t="str">
        <f>+VLOOKUP($D156,'[11]Dir Dispositivos '!$A$7:$BD$47,H$11,0)</f>
        <v xml:space="preserve">3 Fortalecimiento institucional de la gestión administrativa y de apoyo del Invima </v>
      </c>
      <c r="I156" s="39" t="str">
        <f>+VLOOKUP($D156,'[11]Dir Dispositivos '!$A$7:$BD$47,I$11,0)</f>
        <v>Dirección de Dispositivos Médicos</v>
      </c>
      <c r="J156" s="39" t="str">
        <f>+VLOOKUP($D156,'[11]Dir Dispositivos '!$A$7:$BD$47,J$11,0)</f>
        <v>Ejecutar el 95%  de los recursos del presupuesto de invesión apropiado para la vigencia</v>
      </c>
      <c r="K156" s="39" t="str">
        <f>+VLOOKUP($D156,'[11]Dir Dispositivos '!$A$7:$BD$47,K$11,0)</f>
        <v>Cumplir con la ejecución del presupuesto de inversión apropiado a la dependencia de acuerdo a los lineamientos establecidos por la Oficina Asesora de Planeación</v>
      </c>
      <c r="L156" s="46">
        <f>+VLOOKUP($D156,'[11]Dir Dispositivos '!$A$7:$BD$47,L$11,0)</f>
        <v>1619718346.95</v>
      </c>
      <c r="M156" s="46">
        <f>+VLOOKUP($D156,'[11]Dir Dispositivos '!$A$7:$BD$47,M$11,0)</f>
        <v>1069854107</v>
      </c>
      <c r="N156" s="42">
        <f>+VLOOKUP($D156,'[11]Dir Dispositivos '!$A$7:$BD$47,N$11,0)</f>
        <v>0.66051860745701974</v>
      </c>
      <c r="O156" s="36" t="str">
        <f>+VLOOKUP($D156,'[11]Dir Dispositivos '!$A$7:$BD$47,O$11,0)</f>
        <v xml:space="preserve">1. Ejecución a la fecha conforme a lo programado. La principal ejecucion se centra en la suscripcion de los contratos de prestación de servicios.
</v>
      </c>
      <c r="P156" s="36" t="str">
        <f>+VLOOKUP($D156,'[11]Dir Dispositivos '!$A$7:$BD$47,P$11,0)</f>
        <v>1. Ejecución a la fecha conforme a la realización de las actividades programadas. La ejecucion se centra en la suscripcion de los contratos de prestación de servicios y en la realizacion de las sesiones de la comisión revisora y la suscripción del contrato de transporte de muestras.</v>
      </c>
      <c r="Q156" s="36" t="str">
        <f>+VLOOKUP($D156,'[11]Dir Dispositivos '!$A$7:$BD$47,Q$11,0)</f>
        <v>1. Ejecución a la fecha conforme a la realización de las actividades programadas. La ejecucion se centra en los contratos de prestación de servicios y en la realizacion de las sesiones de la comisión revisora y la suscripción del contrato de transporte de muestras.</v>
      </c>
      <c r="R156" s="45"/>
    </row>
    <row r="157" spans="1:18" ht="112.5" x14ac:dyDescent="0.2">
      <c r="A157" s="28" t="e">
        <f>+VLOOKUP($D157,'[11]Dir Cosméticos'!$A$7:$BD$25,A$11,0)</f>
        <v>#VALUE!</v>
      </c>
      <c r="B157" s="28" t="str">
        <f t="shared" si="4"/>
        <v>1</v>
      </c>
      <c r="C157" s="28" t="str">
        <f t="shared" si="5"/>
        <v>1</v>
      </c>
      <c r="D157" s="89" t="s">
        <v>169</v>
      </c>
      <c r="E157" s="29" t="str">
        <f>+VLOOKUP($D157,'[11]POA-2021'!$B$9:$E$252,2,0)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7" s="30" t="str">
        <f>+VLOOKUP($D157,'[11]POA-2021'!$B$9:$E$252,3,0)</f>
        <v>Estatus Sanitario</v>
      </c>
      <c r="G157" s="29" t="str">
        <f>+VLOOKUP($D157,'[11]POA-2021'!$B$9:$E$252,4,0)</f>
        <v>4 Mejorar  el desarrollo y mantenimiento de la seguridad sanitaria del país</v>
      </c>
      <c r="H157" s="38" t="str">
        <f>+VLOOKUP($D157,'[11]Dir Cosméticos'!$A$7:$BD$25,H$11,0)</f>
        <v xml:space="preserve">1 Fortalecimiento  de la inspección  vigilancia y control de los productos competencia del Invima </v>
      </c>
      <c r="I157" s="39" t="str">
        <f>+VLOOKUP($D157,'[11]Dir Cosméticos'!$A$7:$BD$25,I$11,0)</f>
        <v>Dirección de Cosméticos</v>
      </c>
      <c r="J157" s="39" t="str">
        <f>+VLOOKUP($D157,'[11]Dir Cosméticos'!$A$7:$BD$25,J$11,0)</f>
        <v>Realizar capacitación a entes descentralizados y otros Actoresde los productos y establecimientos competencia de nuestra Dirección</v>
      </c>
      <c r="K157" s="39" t="str">
        <f>+VLOOKUP($D157,'[11]Dir Cosméticos'!$A$7:$BD$25,K$11,0)</f>
        <v>1- Brindar capacitación a los Entes descentralizados y colectivos de usuarios en temas relacionados con los
asuntos competencia del Invima</v>
      </c>
      <c r="L157" s="40">
        <f>+VLOOKUP($D157,'[11]Dir Cosméticos'!$A$7:$BD$25,L$11,0)</f>
        <v>12</v>
      </c>
      <c r="M157" s="41">
        <f>+VLOOKUP($D157,'[11]Dir Cosméticos'!$A$7:$BD$25,M$11,0)</f>
        <v>11</v>
      </c>
      <c r="N157" s="42">
        <f>+VLOOKUP($D157,'[11]Dir Cosméticos'!$A$7:$BD$25,N$11,0)</f>
        <v>0.91666666666666663</v>
      </c>
      <c r="O157" s="36" t="str">
        <f>+VLOOKUP($D157,'[11]Dir Cosméticos'!$A$7:$BD$25,O$11,0)</f>
        <v xml:space="preserve">1. Resultados Alcanzados a la fecha: Para el primer  trimestre se realizaron 2 (dos) capacitaciones en modalidad virtual, con una asistencia  de 145 personas, el porcentaje de ejecución es de 13,33% con respecto a la meta propuesta.
Los temas dictados fueron: en febrero relacionados con etiquetado y rotulado y en marzo el Invima y su papel de IVC, el proceso de NSO y en BPM
2. Inconvenientes presentados: No aplica
3. Acciones de Mejora si aplican: </v>
      </c>
      <c r="P157" s="36" t="str">
        <f>+VLOOKUP($D157,'[11]Dir Cosméticos'!$A$7:$BD$25,P$11,0)</f>
        <v xml:space="preserve">1. Resultados Alcanzados a la fecha: Para el primer  semestre se realizaron 5 (cinco) capacitaciones en modalidad virtual, el porcentaje de ejecución es del 33,33% con respecto a la meta propuesta. 
2. Inconvenientes presentados: El porcentaje ejecutado con respecto a la meta es bajo, debido a que los funcionarios que dictan las capacitaciones están con muchas actividades, por lo cual se dejaron para el segundo semestre . Adicionalmente debido a las circuntancias actuales (pandemia, movilizaciones etc) se están realizando virtualmente.
3. Acciones de Mejora si aplican: se solicitó cambio de meta de 15 a 12 (10 virtuales y 2 presenciales) </v>
      </c>
      <c r="Q157" s="36" t="str">
        <f>+VLOOKUP($D157,'[11]Dir Cosméticos'!$A$7:$BD$25,Q$11,0)</f>
        <v>1. Resultados Alcanzados a la fecha: Para el tercer   semestre se han realizado 11 (once) capacitaciones en modalidad virtual, el porcentaje de ejecución es del 91% con respecto a la meta propuesta. 
2. Inconvenientes presentados: N/A
3. Acciones de Mejora si aplican: N/A</v>
      </c>
      <c r="R157" s="45"/>
    </row>
    <row r="158" spans="1:18" ht="78.75" x14ac:dyDescent="0.2">
      <c r="A158" s="28" t="e">
        <f>+VLOOKUP($D158,'[11]Dir Cosméticos'!$A$7:$BD$25,A$11,0)</f>
        <v>#VALUE!</v>
      </c>
      <c r="B158" s="28" t="str">
        <f t="shared" si="4"/>
        <v>1</v>
      </c>
      <c r="C158" s="28" t="str">
        <f t="shared" si="5"/>
        <v>1</v>
      </c>
      <c r="D158" s="89" t="s">
        <v>170</v>
      </c>
      <c r="E158" s="29" t="str">
        <f>+VLOOKUP($D158,'[11]POA-2021'!$B$9:$E$252,2,0)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8" s="30" t="str">
        <f>+VLOOKUP($D158,'[11]POA-2021'!$B$9:$E$252,3,0)</f>
        <v>Estatus Sanitario</v>
      </c>
      <c r="G158" s="29" t="str">
        <f>+VLOOKUP($D158,'[11]POA-2021'!$B$9:$E$252,4,0)</f>
        <v>4 Mejorar  el desarrollo y mantenimiento de la seguridad sanitaria del país</v>
      </c>
      <c r="H158" s="38" t="str">
        <f>+VLOOKUP($D158,'[11]Dir Cosméticos'!$A$7:$BD$25,H$11,0)</f>
        <v xml:space="preserve">1 Fortalecimiento  de la inspección  vigilancia y control de los productos competencia del Invima </v>
      </c>
      <c r="I158" s="39" t="str">
        <f>+VLOOKUP($D158,'[11]Dir Cosméticos'!$A$7:$BD$25,I$11,0)</f>
        <v>Dirección de Cosméticos</v>
      </c>
      <c r="J158" s="39" t="str">
        <f>+VLOOKUP($D158,'[11]Dir Cosméticos'!$A$7:$BD$25,J$11,0)</f>
        <v>Realizar Asistencia técnica a entes descentralizados y otros Actoresde los productos y establecimientos competencia de nuestra Dirección</v>
      </c>
      <c r="K158" s="39" t="str">
        <f>+VLOOKUP($D158,'[11]Dir Cosméticos'!$A$7:$BD$25,K$11,0)</f>
        <v>2-Brindar asistencia técnica a los Entes descentralizados relacionada con los asuntos de competencia del Invima</v>
      </c>
      <c r="L158" s="40">
        <f>+VLOOKUP($D158,'[11]Dir Cosméticos'!$A$7:$BD$25,L$11,0)</f>
        <v>3</v>
      </c>
      <c r="M158" s="41">
        <f>+VLOOKUP($D158,'[11]Dir Cosméticos'!$A$7:$BD$25,M$11,0)</f>
        <v>2</v>
      </c>
      <c r="N158" s="42">
        <f>+VLOOKUP($D158,'[11]Dir Cosméticos'!$A$7:$BD$25,N$11,0)</f>
        <v>0.66666666666666663</v>
      </c>
      <c r="O158" s="36" t="str">
        <f>+VLOOKUP($D158,'[11]Dir Cosméticos'!$A$7:$BD$25,O$11,0)</f>
        <v xml:space="preserve">1. Resultados Alcanzados a la fecha: Se planificaron 6 Asistencias Técnicas a - de 75 km. De las cuales no se ha realizado ninguna, debido a que  el primer trimestre se dió prioridad a evacuar certificados de capacidad de producción para estar sobre los tiempos.  
2. Inconvenientes presentados: No aplica
3. Acciones de Mejora si aplican: Se seguirá revisando esta meta para analizar si se pide cambio </v>
      </c>
      <c r="P158" s="36" t="str">
        <f>+VLOOKUP($D158,'[11]Dir Cosméticos'!$A$7:$BD$25,P$11,0)</f>
        <v>1. Resultados Alcanzados a la fecha: Se planificaron 6 Asistencias Técnicas a - de 75 km. De las cuales no se ha realizado ninguna, debido a que  el primer  y segundo trimestre se dió prioridad a evacuar certificados de capacidad de producción para estar sobre los tiempos.  
2. Inconvenientes presentados: No tener suficiente personal ya que 3 de los 7 funcionarios del grupo técnico están trabajando desde casa.
3. Acciones de Mejora si aplican: Se solicitó cambio de meta dejandola en 3 Asistencias técnicas todas a +75 km</v>
      </c>
      <c r="Q158" s="36" t="str">
        <f>+VLOOKUP($D158,'[11]Dir Cosméticos'!$A$7:$BD$25,Q$11,0)</f>
        <v>Resultados Alcanzados a la fecha: Se planificaron 3 Asistencias Técnicas a - de 75 km. De las cuales únicamente se han realizado 2, para un porcentaje total de 67%, una se realizó en el mes de junio en Quindio y la otra en el mes de agosto a Caquetá.  
2. Inconvenientes presentados: N/A
3. Acciones de Mejora si aplican: N/A</v>
      </c>
      <c r="R158" s="45"/>
    </row>
    <row r="159" spans="1:18" ht="146.25" x14ac:dyDescent="0.2">
      <c r="A159" s="28" t="e">
        <f>+VLOOKUP($D159,'[11]Dir Cosméticos'!$A$7:$BD$25,A$11,0)</f>
        <v>#VALUE!</v>
      </c>
      <c r="B159" s="28" t="str">
        <f t="shared" si="4"/>
        <v>1</v>
      </c>
      <c r="C159" s="28" t="str">
        <f t="shared" si="5"/>
        <v>1</v>
      </c>
      <c r="D159" s="89" t="s">
        <v>171</v>
      </c>
      <c r="E159" s="29" t="str">
        <f>+VLOOKUP($D159,'[11]POA-2021'!$B$9:$E$252,2,0)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9" s="30" t="str">
        <f>+VLOOKUP($D159,'[11]POA-2021'!$B$9:$E$252,3,0)</f>
        <v>Estatus Sanitario</v>
      </c>
      <c r="G159" s="29" t="str">
        <f>+VLOOKUP($D159,'[11]POA-2021'!$B$9:$E$252,4,0)</f>
        <v>1 Fortalecer  la inspección, vigilancia y control de los productos competencia del Invima</v>
      </c>
      <c r="H159" s="38" t="str">
        <f>+VLOOKUP($D159,'[11]Dir Cosméticos'!$A$7:$BD$25,H$11,0)</f>
        <v xml:space="preserve">1 Fortalecimiento  de la inspección  vigilancia y control de los productos competencia del Invima </v>
      </c>
      <c r="I159" s="39" t="str">
        <f>+VLOOKUP($D159,'[11]Dir Cosméticos'!$A$7:$BD$25,I$11,0)</f>
        <v>Dirección de Cosméticos</v>
      </c>
      <c r="J159" s="39" t="str">
        <f>+VLOOKUP($D159,'[11]Dir Cosméticos'!$A$7:$BD$25,J$11,0)</f>
        <v>Realizar visitas con proposito de certificación a productos de cosméticos, aseo y  plaguicidas de uso domèstico otorgadas</v>
      </c>
      <c r="K159" s="39" t="str">
        <f>+VLOOKUP($D159,'[11]Dir Cosméticos'!$A$7:$BD$25,K$11,0)</f>
        <v>3- Garantizar que las empresas fabricantes nacionales e importadoras de los productos competencia del Invima reunen las condiciones tecnico sanitarias  mínimas para llevar a cabo los procesos de fabricación, almacenamiento y acondicionamiento.</v>
      </c>
      <c r="L159" s="40">
        <f>+VLOOKUP($D159,'[11]Dir Cosméticos'!$A$7:$BD$25,L$11,0)</f>
        <v>150</v>
      </c>
      <c r="M159" s="41">
        <f>+VLOOKUP($D159,'[11]Dir Cosméticos'!$A$7:$BD$25,M$11,0)</f>
        <v>104</v>
      </c>
      <c r="N159" s="42">
        <f>+VLOOKUP($D159,'[11]Dir Cosméticos'!$A$7:$BD$25,N$11,0)</f>
        <v>0.69333333333333336</v>
      </c>
      <c r="O159" s="36" t="str">
        <f>+VLOOKUP($D159,'[11]Dir Cosméticos'!$A$7:$BD$25,O$11,0)</f>
        <v xml:space="preserve">1. Resultados Alcanzados a la fecha: De las 170 visitas con propósito de certificación a productos de cosméticos, aseo y plaguicidas de uso doméstico planeadas en el primer trimestre se han ejecutado 25 Visitas; 4 a +75 km y 21 a -75km, mostrando un avance del 14,71% con relación a la meta anual. Distribuidas asi: CCP COSMETICOS con un total de 15 visitas (3 a +de 75 km y 12 a -75 km); CCP ASEO con un total de 10 visitas (1 a + de 75km y 9 a -75 km)
2. Inconvenientes presentados si aplican
3. Acciones de Mejora si aplican: </v>
      </c>
      <c r="P159" s="36" t="str">
        <f>+VLOOKUP($D159,'[11]Dir Cosméticos'!$A$7:$BD$25,P$11,0)</f>
        <v>1. Resultados Alcanzados a la fecha: De las 170 visitas con propósito de certificación a productos de cosméticos, aseo y plaguicidas de uso doméstico planeadas en el primer semestre se han ejecutado 61 Visitas; 23 a +75 km y 38 a -75km, mostrando un avance del 35,88% con relación a la meta anual. Distribuidas asi: CCP COSMETICOS con un total de 42 visitas (17 a +de 75 km y 25 a -75 km); CCP ASEO con un total de 19 visitas (6 a + de 75km y 13 a -75 km)
2. Inconvenientes presentados si aplican:  Debido a las circunstancias actuales (Pandemia, problemas de orden público y restricción médica del personal ya que tenemos sólo 4 personas disponibles para salir) y teniendo en cuenta que estas visitas son solicitadas por los usuarios se solicitó la disminusción de la meta esta se calculó con el personal disponible para salir y siguiendo el lineamiento de no visitas virtuales. Esta meta se suma con las visitas virtuales las cuales aumentaron en 21 visitas. 
3. Acciones de Mejora si aplican: Se solicitó cambio de meta de 170 a 150 (72 a +75km y 78 a -75 km)</v>
      </c>
      <c r="Q159" s="36" t="str">
        <f>+VLOOKUP($D159,'[11]Dir Cosméticos'!$A$7:$BD$25,Q$11,0)</f>
        <v>1. Resultados Alcanzados a la fecha: De las 150 visitas con propósito de certificación que se tienen como meta  se han ejecutado 104 Visitas; 42 a +75 km y 62 a -75km, mostrando un avance del 69% con relación a la meta anual. Distribuidas asi: CCP COSMETICOS con un total de 68 visitas (29 a +de 75 km y 39 a -75 km); CCP ASEO con un total de 34 visitas (12 a + de 75km y 22 a -75 km)
2. Inconvenientes presentados si aplican:  N/A 
3. Acciones de Mejora si aplican: N/A</v>
      </c>
      <c r="R159" s="45"/>
    </row>
    <row r="160" spans="1:18" ht="90" x14ac:dyDescent="0.2">
      <c r="A160" s="28" t="e">
        <f>+VLOOKUP($D160,'[11]Dir Cosméticos'!$A$7:$BD$25,A$11,0)</f>
        <v>#VALUE!</v>
      </c>
      <c r="B160" s="28" t="str">
        <f t="shared" si="4"/>
        <v>1</v>
      </c>
      <c r="C160" s="28" t="str">
        <f t="shared" si="5"/>
        <v>1</v>
      </c>
      <c r="D160" s="89" t="s">
        <v>172</v>
      </c>
      <c r="E160" s="29" t="str">
        <f>+VLOOKUP($D160,'[11]POA-2021'!$B$9:$E$252,2,0)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0" s="30" t="str">
        <f>+VLOOKUP($D160,'[11]POA-2021'!$B$9:$E$252,3,0)</f>
        <v>Estatus Sanitario</v>
      </c>
      <c r="G160" s="29" t="str">
        <f>+VLOOKUP($D160,'[11]POA-2021'!$B$9:$E$252,4,0)</f>
        <v>1 Fortalecer  la inspección, vigilancia y control de los productos competencia del Invima</v>
      </c>
      <c r="H160" s="38" t="str">
        <f>+VLOOKUP($D160,'[11]Dir Cosméticos'!$A$7:$BD$25,H$11,0)</f>
        <v xml:space="preserve">1 Fortalecimiento  de la inspección  vigilancia y control de los productos competencia del Invima </v>
      </c>
      <c r="I160" s="39" t="str">
        <f>+VLOOKUP($D160,'[11]Dir Cosméticos'!$A$7:$BD$25,I$11,0)</f>
        <v>Dirección de Cosméticos</v>
      </c>
      <c r="J160" s="39" t="str">
        <f>+VLOOKUP($D160,'[11]Dir Cosméticos'!$A$7:$BD$25,J$11,0)</f>
        <v>Realizar visitas con proposito de confirmación de la certificación a productos  de cosméticos, aseo y  plaguicidas de uso domèstico otorgadas bajo la metodología virtual</v>
      </c>
      <c r="K160" s="39" t="str">
        <f>+VLOOKUP($D160,'[11]Dir Cosméticos'!$A$7:$BD$25,K$11,0)</f>
        <v>3- Garantizar que las empresas fabricantes nacionales e importadoras de los productos competencia del Invima reunen las condiciones tecnico sanitarias  mínimas para llevar a cabo los procesos de fabricación, almacenamiento y acondicionamiento.</v>
      </c>
      <c r="L160" s="40">
        <f>+VLOOKUP($D160,'[11]Dir Cosméticos'!$A$7:$BD$25,L$11,0)</f>
        <v>40</v>
      </c>
      <c r="M160" s="41">
        <f>+VLOOKUP($D160,'[11]Dir Cosméticos'!$A$7:$BD$25,M$11,0)</f>
        <v>28</v>
      </c>
      <c r="N160" s="42">
        <f>+VLOOKUP($D160,'[11]Dir Cosméticos'!$A$7:$BD$25,N$11,0)</f>
        <v>0.7</v>
      </c>
      <c r="O160" s="36" t="str">
        <f>+VLOOKUP($D160,'[11]Dir Cosméticos'!$A$7:$BD$25,O$11,0)</f>
        <v xml:space="preserve">1. Resultados Alcanzados a la fecha: De las 108 visitas planeadas, en el primer trimestre se han ejecutado 3 Visitas a +75, mostrando un avance del 2,78% con relación a la meta anual. Distribuidas asi: CCP COSMETICOS  2 visitas, CCP ASEO con 1 visita.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seguira revisando para analizar si se pide cambio de meta </v>
      </c>
      <c r="P160" s="36" t="str">
        <f>+VLOOKUP($D160,'[11]Dir Cosméticos'!$A$7:$BD$25,P$11,0)</f>
        <v>1. Resultados Alcanzados a la fecha: De las 108 visitas planeadas, en el primer semestre se han ejecutado 9 Visitas (8 a +75 y 1 a -75km), mostrando un avance del 8,33% con relación a la meta anual. Distribuidas asi: CCP COSMETICOS  5 visitas, CCP ASEO con 4 visitas.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solicitó cambio de meta a 40 (31 a +75km y 9 a -75km)</v>
      </c>
      <c r="Q160" s="36" t="str">
        <f>+VLOOKUP($D160,'[11]Dir Cosméticos'!$A$7:$BD$25,Q$11,0)</f>
        <v>1. Resultados Alcanzados a la fecha: De las 40 visitas planeadas (31 a +75km y 9 a -75km), en el tercer trimestre se han ejecutado 28 Visitas (25 a +75 y 3 a -75km), mostrando un avance del 70% con relación a la meta anual. Distribuidas asi: CCP COSMETICOS  14 visitas (12 a +75km y 2 a -75 km), CCP ASEO con 14 visitas (13 a +75 km y 1 a -75 km)
2. Inconvenientes presentados: N/A
3. Acciones de Mejora si aplican: N/A</v>
      </c>
      <c r="R160" s="45"/>
    </row>
    <row r="161" spans="1:18" ht="90" x14ac:dyDescent="0.2">
      <c r="A161" s="28" t="e">
        <f>+VLOOKUP($D161,'[11]Dir Cosméticos'!$A$7:$BD$25,A$11,0)</f>
        <v>#VALUE!</v>
      </c>
      <c r="B161" s="28" t="str">
        <f t="shared" si="4"/>
        <v>1</v>
      </c>
      <c r="C161" s="28" t="str">
        <f t="shared" si="5"/>
        <v>1</v>
      </c>
      <c r="D161" s="89" t="s">
        <v>173</v>
      </c>
      <c r="E161" s="29" t="str">
        <f>+VLOOKUP($D161,'[11]POA-2021'!$B$9:$E$252,2,0)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1" s="30" t="str">
        <f>+VLOOKUP($D161,'[11]POA-2021'!$B$9:$E$252,3,0)</f>
        <v>Estatus Sanitario</v>
      </c>
      <c r="G161" s="29" t="str">
        <f>+VLOOKUP($D161,'[11]POA-2021'!$B$9:$E$252,4,0)</f>
        <v>1 Fortalecer  la inspección, vigilancia y control de los productos competencia del Invima</v>
      </c>
      <c r="H161" s="38" t="str">
        <f>+VLOOKUP($D161,'[11]Dir Cosméticos'!$A$7:$BD$25,H$11,0)</f>
        <v xml:space="preserve">1 Fortalecimiento  de la inspección  vigilancia y control de los productos competencia del Invima </v>
      </c>
      <c r="I161" s="39" t="str">
        <f>+VLOOKUP($D161,'[11]Dir Cosméticos'!$A$7:$BD$25,I$11,0)</f>
        <v>Dirección de Cosméticos</v>
      </c>
      <c r="J161" s="39" t="str">
        <f>+VLOOKUP($D161,'[11]Dir Cosméticos'!$A$7:$BD$25,J$11,0)</f>
        <v>Hacer Seguimiento a las certificaciones en productos  de cosméticos, aseo y  plaguicidas de uso domèstico otorgadas</v>
      </c>
      <c r="K161" s="39" t="str">
        <f>+VLOOKUP($D161,'[11]Dir Cosméticos'!$A$7:$BD$25,K$11,0)</f>
        <v>4- Garantizar que las empresas fabricantes nacionales e importadoras de  los productos competencia del Invima reunen las condiciones tecnico sanitarias  mínimas para llevar a cabo los procesos de fabricación, almacenamiento y acondicionamiento</v>
      </c>
      <c r="L161" s="40">
        <f>+VLOOKUP($D161,'[11]Dir Cosméticos'!$A$7:$BD$25,L$11,0)</f>
        <v>46</v>
      </c>
      <c r="M161" s="41">
        <f>+VLOOKUP($D161,'[11]Dir Cosméticos'!$A$7:$BD$25,M$11,0)</f>
        <v>18</v>
      </c>
      <c r="N161" s="42">
        <f>+VLOOKUP($D161,'[11]Dir Cosméticos'!$A$7:$BD$25,N$11,0)</f>
        <v>0.39130434782608697</v>
      </c>
      <c r="O161" s="36" t="str">
        <f>+VLOOKUP($D161,'[11]Dir Cosméticos'!$A$7:$BD$25,O$11,0)</f>
        <v xml:space="preserve">1. Resultados Alcanzados a la fecha: De las 55 visitas para hacer Seguimiento a las certificaciones en productos  de cosméticos, aseo y  plaguicidas de uso doméstico otorgadas 30 a +75 km y 25 a -75 km, en el primer trimestre se realizó 1 Visita a +75 km, mostrando un avance del 1,82% con relación a la meta anual.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
      <c r="P161" s="36" t="str">
        <f>+VLOOKUP($D161,'[11]Dir Cosméticos'!$A$7:$BD$25,P$11,0)</f>
        <v>1. Resultados Alcanzados a la fecha: De las 55 visitas para hacer Seguimiento a las certificaciones en productos  de cosméticos, aseo y  plaguicidas de uso doméstico otorgadas (30 a +75 km y 25 a -75 km), en el primer semestre se realizaron 4 Visitas 2 a +75 km y 2 a -75km, mostrando un avance del 7,27% con relación a la meta anual.
2. Inconvenientes presentados:  El porcentaje de ejecución del primer trimestre es muy bajo ya que se tiene personal con restricción médica (3 funcionarios),  y 4 funcionarios disponibles para ejecución de visitas presenciales.
3. Acciones de Mejora si aplican: Se solicitó cambio de meta 34 (18 a +75 km y 16 a -75 km)</v>
      </c>
      <c r="Q161" s="36" t="str">
        <f>+VLOOKUP($D161,'[11]Dir Cosméticos'!$A$7:$BD$25,Q$11,0)</f>
        <v xml:space="preserve">1. . Resultados Alcanzados a la fecha: De las 46 visitas para hacer Seguimiento a las certificaciones en productos  de cosméticos, aseo y  plaguicidas de uso doméstico otorgadas (18 a +75 km y 28 a -75 km), en el tercer trimetre se han realizado 18 Visitas de seguimiento 6 a +75 km y 12 a - 75km, mostrando un avance del 39% con relación a la meta anual.
2. Inconvenientes presentados:  El porcentaje de ejecución del tercer trimestre es  bajo ya que las visitas solicitadas por  usuarios están copando la capacidad operativa disponible. 
3. Acciones de Mejora si aplican: Se solicitaron 2 contratistas por lo cual se solicitó cambio de meta de 16 a 28 a -75 km, contando con que se contraten para 2 meses. </v>
      </c>
      <c r="R161" s="45"/>
    </row>
    <row r="162" spans="1:18" ht="78.75" x14ac:dyDescent="0.2">
      <c r="A162" s="28" t="e">
        <f>+VLOOKUP($D162,'[11]Dir Cosméticos'!$A$7:$BD$25,A$11,0)</f>
        <v>#VALUE!</v>
      </c>
      <c r="B162" s="28" t="str">
        <f t="shared" si="4"/>
        <v>1</v>
      </c>
      <c r="C162" s="28" t="str">
        <f t="shared" si="5"/>
        <v>1</v>
      </c>
      <c r="D162" s="89" t="s">
        <v>174</v>
      </c>
      <c r="E162" s="29" t="str">
        <f>+VLOOKUP($D162,'[11]POA-2021'!$B$9:$E$252,2,0)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2" s="30" t="str">
        <f>+VLOOKUP($D162,'[11]POA-2021'!$B$9:$E$252,3,0)</f>
        <v>Estatus Sanitario</v>
      </c>
      <c r="G162" s="29" t="str">
        <f>+VLOOKUP($D162,'[11]POA-2021'!$B$9:$E$252,4,0)</f>
        <v>1 Fortalecer  la inspección, vigilancia y control de los productos competencia del Invima</v>
      </c>
      <c r="H162" s="38" t="str">
        <f>+VLOOKUP($D162,'[11]Dir Cosméticos'!$A$7:$BD$25,H$11,0)</f>
        <v xml:space="preserve">1 Fortalecimiento  de la inspección  vigilancia y control de los productos competencia del Invima </v>
      </c>
      <c r="I162" s="39" t="str">
        <f>+VLOOKUP($D162,'[11]Dir Cosméticos'!$A$7:$BD$25,I$11,0)</f>
        <v>Dirección de Cosméticos</v>
      </c>
      <c r="J162" s="39" t="str">
        <f>+VLOOKUP($D162,'[11]Dir Cosméticos'!$A$7:$BD$25,J$11,0)</f>
        <v>Realizar Visitas de verificacion de cumplimiento de lineamientos a la DIROS de los productos y establecimiento de nuestra competencia</v>
      </c>
      <c r="K162" s="39" t="str">
        <f>+VLOOKUP($D162,'[11]Dir Cosméticos'!$A$7:$BD$25,K$11,0)</f>
        <v>6- Verificar el cumplimiento de lineamientos a la DIROS</v>
      </c>
      <c r="L162" s="40">
        <f>+VLOOKUP($D162,'[11]Dir Cosméticos'!$A$7:$BD$25,L$11,0)</f>
        <v>4</v>
      </c>
      <c r="M162" s="41">
        <f>+VLOOKUP($D162,'[11]Dir Cosméticos'!$A$7:$BD$25,M$11,0)</f>
        <v>1</v>
      </c>
      <c r="N162" s="42">
        <f>+VLOOKUP($D162,'[11]Dir Cosméticos'!$A$7:$BD$25,N$11,0)</f>
        <v>0.25</v>
      </c>
      <c r="O162" s="36" t="str">
        <f>+VLOOKUP($D162,'[11]Dir Cosméticos'!$A$7:$BD$25,O$11,0)</f>
        <v xml:space="preserve">1. Resultados Alcanzados a la fecha: De las 9 visitas a  realizar de Diros 8 a nivel nacional y 1 en Bogotá,  no se ha ejecutado ninguna.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
      <c r="P162" s="36" t="str">
        <f>+VLOOKUP($D162,'[11]Dir Cosméticos'!$A$7:$BD$25,P$11,0)</f>
        <v>1. Resultados Alcanzados a la fecha: De las 9 visitas a  realizar de Diros 8 a nivel nacional y 1 en Bogotá,  no se ha ejecutado ninguna.
2. Inconvenientes presentados:El año pasado se hizo el presupuesto basados en un escenario normal, es decir sin pandemia. A la fecha se tiene previsto únicamente culminar el programa de lineamiento a la DIROS con las 4 visitas pendientes del año 2020 
3. Acciones de Mejora si aplican: Se solicitó cambio de meta a 4 a +75 km</v>
      </c>
      <c r="Q162" s="36" t="str">
        <f>+VLOOKUP($D162,'[11]Dir Cosméticos'!$A$7:$BD$25,Q$11,0)</f>
        <v>1. . Resultados Alcanzados a la fecha: De las 4 visitas a  realizar de Diros todas a nivel nacional, únicamente se  se ha ejecutado una con un 25%
2. Inconvenientes presentados: N/A
3. Acciones de Mejora si aplican: las 3 restantes, se tiene programadas en común a cuerdo con los grupos territoriales  para realizarlas el cuarto trimestre del 2021.</v>
      </c>
      <c r="R162" s="45"/>
    </row>
    <row r="163" spans="1:18" ht="78.75" x14ac:dyDescent="0.2">
      <c r="A163" s="28" t="e">
        <f>+VLOOKUP($D163,'[11]Dir Cosméticos'!$A$7:$BD$25,A$11,0)</f>
        <v>#VALUE!</v>
      </c>
      <c r="B163" s="28" t="str">
        <f t="shared" si="4"/>
        <v>1</v>
      </c>
      <c r="C163" s="28" t="str">
        <f t="shared" si="5"/>
        <v>1</v>
      </c>
      <c r="D163" s="89" t="s">
        <v>175</v>
      </c>
      <c r="E163" s="29" t="str">
        <f>+VLOOKUP($D163,'[11]POA-2021'!$B$9:$E$252,2,0)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3" s="30" t="str">
        <f>+VLOOKUP($D163,'[11]POA-2021'!$B$9:$E$252,3,0)</f>
        <v>Estatus Sanitario</v>
      </c>
      <c r="G163" s="29" t="str">
        <f>+VLOOKUP($D163,'[11]POA-2021'!$B$9:$E$252,4,0)</f>
        <v>1 Fortalecer  la inspección, vigilancia y control de los productos competencia del Invima</v>
      </c>
      <c r="H163" s="38" t="str">
        <f>+VLOOKUP($D163,'[11]Dir Cosméticos'!$A$7:$BD$25,H$11,0)</f>
        <v xml:space="preserve">1 Fortalecimiento  de la inspección  vigilancia y control de los productos competencia del Invima </v>
      </c>
      <c r="I163" s="39" t="str">
        <f>+VLOOKUP($D163,'[11]Dir Cosméticos'!$A$7:$BD$25,I$11,0)</f>
        <v>Dirección de Cosméticos</v>
      </c>
      <c r="J163" s="39" t="str">
        <f>+VLOOKUP($D163,'[11]Dir Cosméticos'!$A$7:$BD$25,J$11,0)</f>
        <v>Realizar visitas de IVC competencia de la Dirección de los productos y establecimientos de nuestra competencia.</v>
      </c>
      <c r="K163" s="39" t="str">
        <f>+VLOOKUP($D163,'[11]Dir Cosméticos'!$A$7:$BD$25,K$11,0)</f>
        <v>5- Realizar la ejecución de las actividades de inspección, vigilancia y control</v>
      </c>
      <c r="L163" s="40">
        <f>+VLOOKUP($D163,'[11]Dir Cosméticos'!$A$7:$BD$25,L$11,0)</f>
        <v>7</v>
      </c>
      <c r="M163" s="41">
        <f>+VLOOKUP($D163,'[11]Dir Cosméticos'!$A$7:$BD$25,M$11,0)</f>
        <v>5</v>
      </c>
      <c r="N163" s="42">
        <f>+VLOOKUP($D163,'[11]Dir Cosméticos'!$A$7:$BD$25,N$11,0)</f>
        <v>0.7142857142857143</v>
      </c>
      <c r="O163" s="36" t="str">
        <f>+VLOOKUP($D163,'[11]Dir Cosméticos'!$A$7:$BD$25,O$11,0)</f>
        <v>1. Resultados Alcanzados a la fecha: de las 30 visitas planeadas de IVC competencia de la Dirección, 10 a nivel nacional y 20 en Bogotá, para el primer trimestre se han ejecutado 3: 1 a nivel Nacional y 2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Inconvenientes presentados
3. Acciones de Mejora si aplican</v>
      </c>
      <c r="P163" s="36" t="str">
        <f>+VLOOKUP($D163,'[11]Dir Cosméticos'!$A$7:$BD$25,P$11,0)</f>
        <v>1. Resultados Alcanzados a la fecha: de las 30 visitas planeadas de IVC competencia de la Dirección, 10 a nivel nacional y 20 en Bogotá, para el primer semestre se han ejecutado 3: 1 a nivel Nacional y 2 en Bogotá;  mostrando un avance del 10% con relación a la meta anual. 
2. Inconvenientes presentados:  Esta ejecución es consecuencia de la necesidad de atender las visitas solicitadas a demanda en el proceso de auditorías y certificaciones. Teniendo en cuenta la capacidad  operativa del grupo técnico no fue posible incrementar esta ejecución.
3. Acciones de Mejora si aplican:  Se solicitó cambio de meta de 30 a 7 (2 a +75 km y 5 a -75km)</v>
      </c>
      <c r="Q163" s="36" t="str">
        <f>+VLOOKUP($D163,'[11]Dir Cosméticos'!$A$7:$BD$25,Q$11,0)</f>
        <v>1. Resultados Alcanzados a la fecha: de las 7 visitas planeadas de IVC competencia de la Dirección, 2 a nivel nacional y 5 en Bogotá, para el tercer trimestre se han ejecutado 5: 2 a nivel Nacional y 3 en Bogotá;  mostrando un avance del 71% con relación a la meta anual. 
2. Inconvenientes presentados: N/A.
3. Acciones de Mejora si aplican:  N/A</v>
      </c>
      <c r="R163" s="45"/>
    </row>
    <row r="164" spans="1:18" ht="90" x14ac:dyDescent="0.2">
      <c r="A164" s="28" t="e">
        <f>+VLOOKUP($D164,'[11]Dir Cosméticos'!$A$7:$BD$25,A$11,0)</f>
        <v>#VALUE!</v>
      </c>
      <c r="B164" s="28" t="str">
        <f t="shared" si="4"/>
        <v>1</v>
      </c>
      <c r="C164" s="28" t="str">
        <f t="shared" si="5"/>
        <v>1</v>
      </c>
      <c r="D164" s="89" t="s">
        <v>176</v>
      </c>
      <c r="E164" s="29" t="str">
        <f>+VLOOKUP($D164,'[11]POA-2021'!$B$9:$E$252,2,0)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4" s="30" t="str">
        <f>+VLOOKUP($D164,'[11]POA-2021'!$B$9:$E$252,3,0)</f>
        <v>Estatus Sanitario</v>
      </c>
      <c r="G164" s="29" t="str">
        <f>+VLOOKUP($D164,'[11]POA-2021'!$B$9:$E$252,4,0)</f>
        <v>1 Fortalecer  la inspección, vigilancia y control de los productos competencia del Invima</v>
      </c>
      <c r="H164" s="38" t="str">
        <f>+VLOOKUP($D164,'[11]Dir Cosméticos'!$A$7:$BD$25,H$11,0)</f>
        <v xml:space="preserve">1 Fortalecimiento  de la inspección  vigilancia y control de los productos competencia del Invima </v>
      </c>
      <c r="I164" s="39" t="str">
        <f>+VLOOKUP($D164,'[11]Dir Cosméticos'!$A$7:$BD$25,I$11,0)</f>
        <v>Dirección de Cosméticos</v>
      </c>
      <c r="J164" s="39" t="str">
        <f>+VLOOKUP($D164,'[11]Dir Cosméticos'!$A$7:$BD$25,J$11,0)</f>
        <v xml:space="preserve">Realizar la recolección de las muestras requeridas para demuestra de calidad de cosmeticos, higiene doméstica, absorbentes de higiene personal y plaguicidas </v>
      </c>
      <c r="K164" s="39" t="str">
        <f>+VLOOKUP($D164,'[11]Dir Cosméticos'!$A$7:$BD$25,K$11,0)</f>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
      <c r="L164" s="40">
        <f>+VLOOKUP($D164,'[11]Dir Cosméticos'!$A$7:$BD$25,L$11,0)</f>
        <v>49</v>
      </c>
      <c r="M164" s="41">
        <f>+VLOOKUP($D164,'[11]Dir Cosméticos'!$A$7:$BD$25,M$11,0)</f>
        <v>30</v>
      </c>
      <c r="N164" s="42">
        <f>+VLOOKUP($D164,'[11]Dir Cosméticos'!$A$7:$BD$25,N$11,0)</f>
        <v>0.61224489795918369</v>
      </c>
      <c r="O164" s="36" t="str">
        <f>+VLOOKUP($D164,'[11]Dir Cosméticos'!$A$7:$BD$25,O$11,0)</f>
        <v>1. Resultados Alcanzados a la fecha: De las 49 visitas programadas (38 a nivel nacional y 11 en Bogotá) no se realizó ninguna, se planea iniciar en el mes de mayo cuando ya se cuente con el contrato de transporte de muestras.
2. Inconvenientes presentados
3. Acciones de Mejora si aplican</v>
      </c>
      <c r="P164" s="36" t="str">
        <f>+VLOOKUP($D164,'[11]Dir Cosméticos'!$A$7:$BD$25,P$11,0)</f>
        <v>1. Resultados Alcanzados a la fecha: De las 49 muestras programadas (38 a nivel nacional y 11 en Bogotá)  se realizaron 7 en Bucaramanga, con un porcentaje de ejecución sobre la meta prevista del 14,29%, No se planea cambiar la meta, ya que estamos de acuerdo con el cronograma previsto.
2. Inconvenientes presentados: El porcentaje de ejecución es bajo teniendo en cuenta el retraso en la aprobación del transporte de muestras el cual entró en vigencia desde el 18 de junio y las circuntancias actuales del país (pandemia, movilizaciones etc)
3. Acciones de Mejora si aplican</v>
      </c>
      <c r="Q164" s="36" t="str">
        <f>+VLOOKUP($D164,'[11]Dir Cosméticos'!$A$7:$BD$25,Q$11,0)</f>
        <v>1. Resultados Alcanzados a la fecha: De las 49 muestras programadas (38 a nivel nacional y 11 en Bogotá)  se han realizado 30 en Bucaramanga, Cartagena, Medellín y Santa Martha con un porcentaje de ejecución sobre la meta prevista del 61%, No se planea cambiar la meta, ya que estamos de acuerdo con el cronograma previsto.
2. Inconvenientes presentados: N/A
3. Acciones de Mejora si aplican: N/A</v>
      </c>
      <c r="R164" s="45"/>
    </row>
    <row r="165" spans="1:18" ht="146.25" x14ac:dyDescent="0.2">
      <c r="A165" s="28" t="e">
        <f>+VLOOKUP($D165,'[11]Dir Cosméticos'!$A$7:$BD$25,A$11,0)</f>
        <v>#VALUE!</v>
      </c>
      <c r="B165" s="28" t="str">
        <f t="shared" si="4"/>
        <v>1</v>
      </c>
      <c r="C165" s="28" t="str">
        <f t="shared" si="5"/>
        <v>1</v>
      </c>
      <c r="D165" s="89" t="s">
        <v>177</v>
      </c>
      <c r="E165" s="29" t="str">
        <f>+VLOOKUP($D165,'[11]POA-2021'!$B$9:$E$252,2,0)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5" s="30" t="str">
        <f>+VLOOKUP($D165,'[11]POA-2021'!$B$9:$E$252,3,0)</f>
        <v>Estatus Sanitario</v>
      </c>
      <c r="G165" s="29" t="str">
        <f>+VLOOKUP($D165,'[11]POA-2021'!$B$9:$E$252,4,0)</f>
        <v>1 Fortalecer  la inspección, vigilancia y control de los productos competencia del Invima</v>
      </c>
      <c r="H165" s="38" t="str">
        <f>+VLOOKUP($D165,'[11]Dir Cosméticos'!$A$7:$BD$25,H$11,0)</f>
        <v xml:space="preserve">1 Fortalecimiento  de la inspección  vigilancia y control de los productos competencia del Invima </v>
      </c>
      <c r="I165" s="39" t="str">
        <f>+VLOOKUP($D165,'[11]Dir Cosméticos'!$A$7:$BD$25,I$11,0)</f>
        <v>Dirección de Cosméticos</v>
      </c>
      <c r="J165" s="39" t="str">
        <f>+VLOOKUP($D165,'[11]Dir Cosméticos'!$A$7:$BD$25,J$11,0)</f>
        <v xml:space="preserve">Realizar estudios y gestionar trámites de Notificaciones Sanitarias Obligatorias y Registro Sanitarios Nuevos de Produtos cosméticos, higiene doméstica, absorbentes de higiene personal y plaguicidas </v>
      </c>
      <c r="K165" s="39" t="str">
        <f>+VLOOKUP($D165,'[11]Dir Cosméticos'!$A$7:$BD$25,K$11,0)</f>
        <v>8- Adelantar estudios de los trámites nuevos asociados a cosméticos, higiene doméstica, absorbentes de higiene personal y plaguicidas.</v>
      </c>
      <c r="L165" s="40">
        <f>+VLOOKUP($D165,'[11]Dir Cosméticos'!$A$7:$BD$25,L$11,0)</f>
        <v>8290</v>
      </c>
      <c r="M165" s="41">
        <f>+VLOOKUP($D165,'[11]Dir Cosméticos'!$A$7:$BD$25,M$11,0)</f>
        <v>6021</v>
      </c>
      <c r="N165" s="42">
        <f>+VLOOKUP($D165,'[11]Dir Cosméticos'!$A$7:$BD$25,N$11,0)</f>
        <v>0.72629674306393244</v>
      </c>
      <c r="O165" s="36" t="str">
        <f>+VLOOKUP($D165,'[11]Dir Cosméticos'!$A$7:$BD$25,O$11,0)</f>
        <v>1. Resultados Alcanzados a la fecha: De los 8100 trámites programados de Registro Sanitario-NS-NSO- nuevos, reconocimientos para productos cosméticos, productos de higiene doméstica y Plaguicidas, en el primer trimestre se realizaron  1520 con lo cual se obtiene  un  cumplimiento acumulado del 18,77%. 
Los 1520  trámites realizados en el primer trimestre se discriminan así: Cosméticos  1331, Aseo 179 y plaguicidas 10
Nota: Los datos  reportados fueron tomados del informe emitido por el aplicativo de RS.
2. Inconvenientes presentados
3. Acciones de Mejora si aplican</v>
      </c>
      <c r="P165" s="36" t="str">
        <f>+VLOOKUP($D165,'[11]Dir Cosméticos'!$A$7:$BD$25,P$11,0)</f>
        <v>1. Resultados Alcanzados a la fecha: De los 8100 trámites programados de Registro Sanitario-NS-NSO- nuevos, reconocimientos para productos cosméticos, productos de higiene doméstica y Plaguicidas, en el primer semestre se realizaron  3695 con lo cual se obtiene  un  cumplimiento acumulado del 45,62%. 
Los 3695  trámites realizados en el primer semestre se discriminan así: Cosméticos  3250, Aseo 425 y plaguicidas 20
Nota: Los datos  reportados fueron tomados del informe emitido por el aplicativo de RS.
2. Inconvenientes presentados: N/A
3. Acciones de Mejora si aplican: Debido a que los funcionarios de Medellín se les está asignando más trámites para su estudio y gestión, teniendo en cuenta el cierre de las oficinas por la pandemia y el estudio de cargas realizado en la Dirección, se solicitó una reducción de esta meta de 8100 a 7750, la diferencia es decir los 350 se le asignarán a la actividad "Desconcentración de trámites" nuevos</v>
      </c>
      <c r="Q165" s="36" t="str">
        <f>+VLOOKUP($D165,'[11]Dir Cosméticos'!$A$7:$BD$25,Q$11,0)</f>
        <v>1. Resultados Alcanzados a la fecha: De los 8.290 trámites programados de Registro Sanitario-NS-NSO- nuevos, reconocimientos para productos cosméticos, productos de higiene doméstica y Plaguicidas, en el tercer trimestre se realizaron  6021 con lo cual se obtiene  un  cumplimiento acumulado del 72%. 
Los 6021  trámites realizados en el tercer trimestre se discriminan así: Cosméticos 5317, Aseo 677 y plaguicidas 27
Nota: Los datos  reportados fueron tomados del informe emitido por el aplicativo de RS.
2. Inconvenientes presentados: N/A
3. Acciones de Mejora si aplican: Se solicitaron 4 contratistas más para los meses de octubre y noviembre, por lo cual se cambió  la meta de 7750 a 8290</v>
      </c>
      <c r="R165" s="45"/>
    </row>
    <row r="166" spans="1:18" ht="78.75" x14ac:dyDescent="0.2">
      <c r="A166" s="28" t="e">
        <f>+VLOOKUP($D166,'[11]Dir Cosméticos'!$A$7:$BD$25,A$11,0)</f>
        <v>#VALUE!</v>
      </c>
      <c r="B166" s="28" t="str">
        <f t="shared" si="4"/>
        <v>1</v>
      </c>
      <c r="C166" s="28" t="str">
        <f t="shared" si="5"/>
        <v>1</v>
      </c>
      <c r="D166" s="89" t="s">
        <v>178</v>
      </c>
      <c r="E166" s="29" t="str">
        <f>+VLOOKUP($D166,'[11]POA-2021'!$B$9:$E$252,2,0)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6" s="30" t="str">
        <f>+VLOOKUP($D166,'[11]POA-2021'!$B$9:$E$252,3,0)</f>
        <v>Estatus Sanitario</v>
      </c>
      <c r="G166" s="29" t="str">
        <f>+VLOOKUP($D166,'[11]POA-2021'!$B$9:$E$252,4,0)</f>
        <v>1 Fortalecer  la inspección, vigilancia y control de los productos competencia del Invima</v>
      </c>
      <c r="H166" s="38" t="str">
        <f>+VLOOKUP($D166,'[11]Dir Cosméticos'!$A$7:$BD$25,H$11,0)</f>
        <v xml:space="preserve">1 Fortalecimiento  de la inspección  vigilancia y control de los productos competencia del Invima </v>
      </c>
      <c r="I166" s="39" t="str">
        <f>+VLOOKUP($D166,'[11]Dir Cosméticos'!$A$7:$BD$25,I$11,0)</f>
        <v>Dirección de Cosméticos</v>
      </c>
      <c r="J166" s="39" t="str">
        <f>+VLOOKUP($D166,'[11]Dir Cosméticos'!$A$7:$BD$25,J$11,0)</f>
        <v xml:space="preserve">Realizar estudios y gestionar trámites de Notificaciones Sanitarias Obligatorias y Registro Sanitarios Nuevos de Produtos cosméticos, higiene doméstica, absorbentes de higiene personal y plaguicidas </v>
      </c>
      <c r="K166" s="39" t="str">
        <f>+VLOOKUP($D166,'[11]Dir Cosméticos'!$A$7:$BD$25,K$11,0)</f>
        <v>8- Adelantar estudios de los trámites nuevos asociados a cosméticos, higiene doméstica, absorbentes de higiene personal y plaguicidas.</v>
      </c>
      <c r="L166" s="40">
        <f>+VLOOKUP($D166,'[11]Dir Cosméticos'!$A$7:$BD$25,L$11,0)</f>
        <v>850</v>
      </c>
      <c r="M166" s="41">
        <f>+VLOOKUP($D166,'[11]Dir Cosméticos'!$A$7:$BD$25,M$11,0)</f>
        <v>1247</v>
      </c>
      <c r="N166" s="42">
        <f>+VLOOKUP($D166,'[11]Dir Cosméticos'!$A$7:$BD$25,N$11,0)</f>
        <v>1</v>
      </c>
      <c r="O166" s="36" t="str">
        <f>+VLOOKUP($D166,'[11]Dir Cosméticos'!$A$7:$BD$25,O$11,0)</f>
        <v>1. Resultados Alcanzados a la fecha: De los 500 trámites que se tienen como meta para este año, en el primer trimestre se realizaron 95 trámites nuevos, con lo que se obtiene un acumulado de 19%. Los 95 trámites se discriminan así: 54 de cosméticos y 41 de Aseo y Limpieza
2. Inconvenientes presentados
3. Acciones de Mejora si aplican</v>
      </c>
      <c r="P166" s="36" t="str">
        <f>+VLOOKUP($D166,'[11]Dir Cosméticos'!$A$7:$BD$25,P$11,0)</f>
        <v>1. Resultados Alcanzados a la fecha: De los 500 trámites que se tienen como meta para este año, en el primer trimestre se realizaron 342 trámites nuevos, con lo que se obtiene un acumulado de 68,40%. Los 342 trámites se discriminan así: 254 de cosméticos y 88 de Aseo y Limpieza
2. Inconvenientes presentados: Se hizo una redistribución entre los trámites  que están contemplados en el nivel central y en  desconcentración de trámites.
3. Acciones de Mejora si aplican: Se solcitó un aumento en la meta de 500 a 850</v>
      </c>
      <c r="Q166" s="36" t="str">
        <f>+VLOOKUP($D166,'[11]Dir Cosméticos'!$A$7:$BD$25,Q$11,0)</f>
        <v>1. Resultados Alcanzados a la fecha: De los 850 trámites que se tienen como meta para este año, en el tercer trimestre se realizaron 1247 trámites nuevos, con lo que se encuentra sobreejecutada la meta.  Los 1247 trámites se discriminan así: 1053 de cosméticos y 194 de Aseo y Limpieza
2. Inconvenientes presentados: Se hizo una redistribución entre los trámites  que están contemplados en el nivel central y en  desconcentración de trámites.
3. Acciones de Mejora si aplican: N/A</v>
      </c>
      <c r="R166" s="45"/>
    </row>
    <row r="167" spans="1:18" ht="123.75" x14ac:dyDescent="0.2">
      <c r="A167" s="28" t="e">
        <f>+VLOOKUP($D167,'[11]Dir Cosméticos'!$A$7:$BD$25,A$11,0)</f>
        <v>#VALUE!</v>
      </c>
      <c r="B167" s="28" t="str">
        <f t="shared" si="4"/>
        <v>1</v>
      </c>
      <c r="C167" s="28" t="str">
        <f t="shared" si="5"/>
        <v>1</v>
      </c>
      <c r="D167" s="89" t="s">
        <v>179</v>
      </c>
      <c r="E167" s="29" t="str">
        <f>+VLOOKUP($D167,'[11]POA-2021'!$B$9:$E$252,2,0)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7" s="30" t="str">
        <f>+VLOOKUP($D167,'[11]POA-2021'!$B$9:$E$252,3,0)</f>
        <v>Estatus Sanitario</v>
      </c>
      <c r="G167" s="29" t="str">
        <f>+VLOOKUP($D167,'[11]POA-2021'!$B$9:$E$252,4,0)</f>
        <v>4 Mejorar  el desarrollo y mantenimiento de la seguridad sanitaria del país</v>
      </c>
      <c r="H167" s="38" t="str">
        <f>+VLOOKUP($D167,'[11]Dir Cosméticos'!$A$7:$BD$25,H$11,0)</f>
        <v xml:space="preserve">1 Fortalecimiento  de la inspección  vigilancia y control de los productos competencia del Invima </v>
      </c>
      <c r="I167" s="39" t="str">
        <f>+VLOOKUP($D167,'[11]Dir Cosméticos'!$A$7:$BD$25,I$11,0)</f>
        <v>Dirección de Cosméticos</v>
      </c>
      <c r="J167" s="39" t="str">
        <f>+VLOOKUP($D167,'[11]Dir Cosméticos'!$A$7:$BD$25,J$11,0)</f>
        <v>Realizar tramites de registro sanitario-NS-NSO- nuevos, reconocimientos y renovaciones</v>
      </c>
      <c r="K167" s="39" t="str">
        <f>+VLOOKUP($D167,'[11]Dir Cosméticos'!$A$7:$BD$25,K$11,0)</f>
        <v>9- Gestionar las solicitudes de Renovación de los trámites asociados de cosméticos, higiene doméstica, absorbentes de higiene personal y plaguicidas.</v>
      </c>
      <c r="L167" s="40">
        <f>+VLOOKUP($D167,'[11]Dir Cosméticos'!$A$7:$BD$25,L$11,0)</f>
        <v>3125</v>
      </c>
      <c r="M167" s="41">
        <f>+VLOOKUP($D167,'[11]Dir Cosméticos'!$A$7:$BD$25,M$11,0)</f>
        <v>1384</v>
      </c>
      <c r="N167" s="42">
        <f>+VLOOKUP($D167,'[11]Dir Cosméticos'!$A$7:$BD$25,N$11,0)</f>
        <v>0.44288</v>
      </c>
      <c r="O167" s="36" t="str">
        <f>+VLOOKUP($D167,'[11]Dir Cosméticos'!$A$7:$BD$25,O$11,0)</f>
        <v>1. Resultados Alcanzados a la fecha: De los 550 tramites que se tenían como meta  para la realización de Registro Sanitario-NSO, renovados para productos Cosméticos, Productos de Higiene Doméstica y Plaguicidas se realizaron en el primer trimestre 425, con lo que se logra un cumplimiento acumulado del 77,27%.
Los 425 trámites se discriminan así: Cosméticos 346, Aseo74, Plaguicidas 5
Nota: Los datos  reportados fueron tomados del informe emitido por el aplicativo de RS.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
      <c r="P167" s="36" t="str">
        <f>+VLOOKUP($D167,'[11]Dir Cosméticos'!$A$7:$BD$25,P$11,0)</f>
        <v>1. Resultados Alcanzados a la fecha: De los 550 tramites que se tenían como meta  para la realización de Registro Sanitario-NSO, renovados para productos Cosméticos, Productos de Higiene Doméstica y Plaguicidas se realizaron en el primer semestre  770, con lo que hay una sobreejecución de la meta.
Los 770 trámites se discriminan así: Cosméticos 583, Aseo 173, Plaguicidas 14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solicitó un cambio de meta de 550 a 1100</v>
      </c>
      <c r="Q167" s="36" t="str">
        <f>+VLOOKUP($D167,'[11]Dir Cosméticos'!$A$7:$BD$25,Q$11,0)</f>
        <v>1. Resultados Alcanzados a la fecha: De los 3125 tramites que se tenían como meta  para la realización de Registro Sanitario-NSO, renovados para productos Cosméticos, Productos de Higiene Doméstica y Plaguicidas se han realziado 1384 en el tercer trimestre, para un porcentaje de ejecución a la fecha de 44,29.
Los 1384 trámites se discriminan así: Cosméticos 1094, Aseo 274, Plaguicidas 16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solicitaron 4 contratistas más para el grupo de registros sanitarios para poder gestionar los trámites represados,  se solicitó aumento de  la meta de 1100 a 3125</v>
      </c>
      <c r="R167" s="45"/>
    </row>
    <row r="168" spans="1:18" ht="135" x14ac:dyDescent="0.2">
      <c r="A168" s="28" t="e">
        <f>+VLOOKUP($D168,'[11]Dir Cosméticos'!$A$7:$BD$25,A$11,0)</f>
        <v>#VALUE!</v>
      </c>
      <c r="B168" s="28" t="str">
        <f t="shared" si="4"/>
        <v>1</v>
      </c>
      <c r="C168" s="28" t="str">
        <f t="shared" si="5"/>
        <v>1</v>
      </c>
      <c r="D168" s="89" t="s">
        <v>180</v>
      </c>
      <c r="E168" s="29" t="str">
        <f>+VLOOKUP($D168,'[11]POA-2021'!$B$9:$E$252,2,0)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8" s="30" t="str">
        <f>+VLOOKUP($D168,'[11]POA-2021'!$B$9:$E$252,3,0)</f>
        <v>Estatus Sanitario</v>
      </c>
      <c r="G168" s="29" t="str">
        <f>+VLOOKUP($D168,'[11]POA-2021'!$B$9:$E$252,4,0)</f>
        <v>4 Mejorar  el desarrollo y mantenimiento de la seguridad sanitaria del país</v>
      </c>
      <c r="H168" s="38" t="str">
        <f>+VLOOKUP($D168,'[11]Dir Cosméticos'!$A$7:$BD$25,H$11,0)</f>
        <v xml:space="preserve">1 Fortalecimiento  de la inspección  vigilancia y control de los productos competencia del Invima </v>
      </c>
      <c r="I168" s="39" t="str">
        <f>+VLOOKUP($D168,'[11]Dir Cosméticos'!$A$7:$BD$25,I$11,0)</f>
        <v>Dirección de Cosméticos</v>
      </c>
      <c r="J168" s="39" t="str">
        <f>+VLOOKUP($D168,'[11]Dir Cosméticos'!$A$7:$BD$25,J$11,0)</f>
        <v>Realizar tramites asociados a registro sanitario-NS-NSO-(Modificaciones, cambios, certificaciones RS y autorizaciones)</v>
      </c>
      <c r="K168" s="39" t="str">
        <f>+VLOOKUP($D168,'[11]Dir Cosméticos'!$A$7:$BD$25,K$11,0)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8" s="40">
        <f>+VLOOKUP($D168,'[11]Dir Cosméticos'!$A$7:$BD$25,L$11,0)</f>
        <v>11300</v>
      </c>
      <c r="M168" s="41">
        <f>+VLOOKUP($D168,'[11]Dir Cosméticos'!$A$7:$BD$25,M$11,0)</f>
        <v>10332</v>
      </c>
      <c r="N168" s="42">
        <f>+VLOOKUP($D168,'[11]Dir Cosméticos'!$A$7:$BD$25,N$11,0)</f>
        <v>0.9143362831858407</v>
      </c>
      <c r="O168" s="36" t="str">
        <f>+VLOOKUP($D168,'[11]Dir Cosméticos'!$A$7:$BD$25,O$11,0)</f>
        <v>1. Resultados Alcanzados a la fecha: Resultados Alcanzados a la fecha: De los 12900 tramites que se tenían como meta  para la realización de Registro Sanitario-NSO, cambios para productos Cosméticos, Productos de Higiene Doméstica y Plaguicidas se realizaron en el primer trimestre 2488, con lo que se logra un cumplimiento acumulado del 19,29%.
Los 2488 trámites se discriminan así: Cosméticos 2164, Aseo 315, Plaguicidas 9
Nota: Los datos  reportados fueron tomados del informe emitido por el aplicativo de RS.
2. Inconvenientes presentados
3. Acciones de Mejora si aplican</v>
      </c>
      <c r="P168" s="36" t="str">
        <f>+VLOOKUP($D168,'[11]Dir Cosméticos'!$A$7:$BD$25,P$11,0)</f>
        <v>1. Resultados Alcanzados a la fecha:  De los 12900 tramites que se tenían como meta  para la realización de Registro Sanitario-NSO, cambios para productos Cosméticos, Productos de Higiene Doméstica y Plaguicidas se realizaron en el primer semestre 6513, con lo que se logra un cumplimiento acumulado del 50,49%.
Los 6513 trámites se discriminan así: Cosméticos 5734, Aseo 759, Plaguicidas 20
Nota: Los datos  reportados fueron tomados del informe emitido por el aplicativo de RS.
2. Inconvenientes presentados
3. Acciones de Mejora si aplican: Se solicitó una disminución en la meta de 12900 a 11300 , la diferencia por 1600, se aumenta a la meta de desconcentración de trámites.  
Lo anterior porque a los funcionarios de Medellín se les está asignando más trámites para su estudio y gestión, teniendo en cuenta el cierre de las oficinas por la pandemia y el estudio de cargas realizado en la Dirección.</v>
      </c>
      <c r="Q168" s="36" t="str">
        <f>+VLOOKUP($D168,'[11]Dir Cosméticos'!$A$7:$BD$25,Q$11,0)</f>
        <v>1. Resultados Alcanzados a la fecha:  De los 11300 tramites que se tenían como meta  para la realización de Registro Sanitario-NSO, cambios para productos Cosméticos, Productos de Higiene Doméstica y Plaguicidas se han realziado hasta el tercer trimestre 10332, con lo que se logra un cumplimiento acumulado del 91%.
Los 10332 trámites se discriminan así: Cosméticos 9135, Aseo 1154, Plaguicidas 43
Nota: Los datos  reportados fueron tomados del informe emitido por el aplicativo de RS.
2. Inconvenientes presentados: N/A
3. Acciones de Mejora si aplican: n/A</v>
      </c>
      <c r="R168" s="45"/>
    </row>
    <row r="169" spans="1:18" ht="101.25" x14ac:dyDescent="0.2">
      <c r="A169" s="28" t="e">
        <f>+VLOOKUP($D169,'[11]Dir Cosméticos'!$A$7:$BD$25,A$11,0)</f>
        <v>#VALUE!</v>
      </c>
      <c r="B169" s="28" t="str">
        <f t="shared" si="4"/>
        <v>1</v>
      </c>
      <c r="C169" s="28" t="str">
        <f t="shared" si="5"/>
        <v>1</v>
      </c>
      <c r="D169" s="89" t="s">
        <v>181</v>
      </c>
      <c r="E169" s="29" t="str">
        <f>+VLOOKUP($D169,'[11]POA-2021'!$B$9:$E$252,2,0)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9" s="30" t="str">
        <f>+VLOOKUP($D169,'[11]POA-2021'!$B$9:$E$252,3,0)</f>
        <v>Estatus Sanitario</v>
      </c>
      <c r="G169" s="29" t="str">
        <f>+VLOOKUP($D169,'[11]POA-2021'!$B$9:$E$252,4,0)</f>
        <v>4 Mejorar  el desarrollo y mantenimiento de la seguridad sanitaria del país</v>
      </c>
      <c r="H169" s="38" t="str">
        <f>+VLOOKUP($D169,'[11]Dir Cosméticos'!$A$7:$BD$25,H$11,0)</f>
        <v xml:space="preserve">1 Fortalecimiento  de la inspección  vigilancia y control de los productos competencia del Invima </v>
      </c>
      <c r="I169" s="39" t="str">
        <f>+VLOOKUP($D169,'[11]Dir Cosméticos'!$A$7:$BD$25,I$11,0)</f>
        <v>Dirección de Cosméticos</v>
      </c>
      <c r="J169" s="39" t="str">
        <f>+VLOOKUP($D169,'[11]Dir Cosméticos'!$A$7:$BD$25,J$11,0)</f>
        <v>Realizar tramites asociados a registro sanitario-NS-NSO-(Modificaciones, cambios, certificaciones RS y autorizaciones)</v>
      </c>
      <c r="K169" s="39" t="str">
        <f>+VLOOKUP($D169,'[11]Dir Cosméticos'!$A$7:$BD$25,K$11,0)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9" s="40">
        <f>+VLOOKUP($D169,'[11]Dir Cosméticos'!$A$7:$BD$25,L$11,0)</f>
        <v>2020</v>
      </c>
      <c r="M169" s="41">
        <f>+VLOOKUP($D169,'[11]Dir Cosméticos'!$A$7:$BD$25,M$11,0)</f>
        <v>1985</v>
      </c>
      <c r="N169" s="42">
        <f>+VLOOKUP($D169,'[11]Dir Cosméticos'!$A$7:$BD$25,N$11,0)</f>
        <v>0.98267326732673266</v>
      </c>
      <c r="O169" s="36" t="str">
        <f>+VLOOKUP($D169,'[11]Dir Cosméticos'!$A$7:$BD$25,O$11,0)</f>
        <v>1. Resultados Alcanzados a la fecha: De los 420 trámites que se tenían como meta, se ralizaron en el primer trimestre 440 lo cual nos da como resultado una sobre ejucución de 104,76%. Los  440 trámites se discriminan en  368 cosméticos y 72 de aseo.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
      <c r="P169" s="36" t="str">
        <f>+VLOOKUP($D169,'[11]Dir Cosméticos'!$A$7:$BD$25,P$11,0)</f>
        <v>1. Resultados Alcanzados a la fecha: De los 420 trámites que se tenían como meta, se ralizaron en el primer semestre 1703 lo cual nos da como resultado una sobre ejucución. Los  1703 trámites se discriminan en  1548 cosméticos y 155 de aseo.
2. Inconvenientes presentados: Se presenta una sobreejcución de la meta inicial. 
3. Acciones de Mejora si aplican:  Se solicitó un aumento  en la meta de 420 a 2020. La diferencia  por 1600, se reduce a la meta del nivel central.  
Lo anterior porque a los funcionarios de Medellín se les está asignando más trámites para su estudio y gestión, teniendo en cuenta el cierre de las oficinas por la pandemia y el estudio de cargas realizado en la Dirección</v>
      </c>
      <c r="Q169" s="36" t="str">
        <f>+VLOOKUP($D169,'[11]Dir Cosméticos'!$A$7:$BD$25,Q$11,0)</f>
        <v>1. Resultados Alcanzados a la fecha: De los 2020 trámites que se tenían como meta, se ralizaron en el tercer trimestre 1985 cual nos da como resultado un 98%. Los 1985 trámites se discriminan en  1825 cosméticos y 160 de aseo.
2. Inconvenientes presentados: N/A. 
3. Acciones de Mejora si aplican:  N/A</v>
      </c>
      <c r="R169" s="45"/>
    </row>
    <row r="170" spans="1:18" ht="78.75" x14ac:dyDescent="0.2">
      <c r="A170" s="28" t="e">
        <f>+VLOOKUP($D170,'[11]Dir Cosméticos'!$A$7:$BD$25,A$11,0)</f>
        <v>#VALUE!</v>
      </c>
      <c r="B170" s="28" t="str">
        <f t="shared" si="4"/>
        <v>4</v>
      </c>
      <c r="C170" s="28" t="str">
        <f t="shared" si="5"/>
        <v>5</v>
      </c>
      <c r="D170" s="89" t="s">
        <v>182</v>
      </c>
      <c r="E170" s="29" t="str">
        <f>+VLOOKUP($D170,'[11]POA-2021'!$B$9:$E$252,2,0)</f>
        <v>4 Contribuir a una Colombia legal y transparente mediante la implementación de acciones que mitiguen los efectos de la ilegalidad y la corrupción.</v>
      </c>
      <c r="F170" s="30" t="str">
        <f>+VLOOKUP($D170,'[11]POA-2021'!$B$9:$E$252,3,0)</f>
        <v>Transparencia</v>
      </c>
      <c r="G170" s="29" t="str">
        <f>+VLOOKUP($D170,'[11]POA-2021'!$B$9:$E$252,4,0)</f>
        <v xml:space="preserve">11 Implementar acciones de transparencia, participación ciudadana y rendición de cuentas para evitar la materialización de cualquier posible acto de corrupción </v>
      </c>
      <c r="H170" s="38" t="str">
        <f>+VLOOKUP($D170,'[11]Dir Cosméticos'!$A$7:$BD$25,H$11,0)</f>
        <v>5 Gestión de la transparencia, participación ciudadana, rendición de cuentas y lucha contra la ilegalidad</v>
      </c>
      <c r="I170" s="39" t="str">
        <f>+VLOOKUP($D170,'[11]Dir Cosméticos'!$A$7:$BD$25,I$11,0)</f>
        <v>Dirección de Cosméticos</v>
      </c>
      <c r="J170" s="39" t="str">
        <f>+VLOOKUP($D170,'[11]Dir Cosméticos'!$A$7:$BD$25,J$11,0)</f>
        <v>Identificar y ejecutar las actividades de participación ciudadana de acuerdo a la metodologia institucional_ Lineamientos de documentación de participación ciudadana y rendición de cuentas</v>
      </c>
      <c r="K170" s="39" t="str">
        <f>+VLOOKUP($D170,'[11]Dir Cosméticos'!$A$7:$BD$25,K$11,0)</f>
        <v>Realizar las acciones de participación ciudadana de acuerdo a la metodología institucional</v>
      </c>
      <c r="L170" s="40">
        <f>+VLOOKUP($D170,'[11]Dir Cosméticos'!$A$7:$BD$25,L$11,0)</f>
        <v>4</v>
      </c>
      <c r="M170" s="41">
        <f>+VLOOKUP($D170,'[11]Dir Cosméticos'!$A$7:$BD$25,M$11,0)</f>
        <v>3</v>
      </c>
      <c r="N170" s="42">
        <f>+VLOOKUP($D170,'[11]Dir Cosméticos'!$A$7:$BD$25,N$11,0)</f>
        <v>0.75</v>
      </c>
      <c r="O170" s="36" t="str">
        <f>+VLOOKUP($D170,'[11]Dir Cosméticos'!$A$7:$BD$25,O$11,0)</f>
        <v>1. Resultados Alcanzados a la fecha: En el primer trimestre se realizaron cinco (5) talleres así: en Febrero 5: Errores evidenciados en los documentos expedidos; en febrero 19, 25 y 26: Taller Virtual sobre Decisión 833 y reglamentación asociada; en febrero 22, Conversatorio con Accytec., alcanzando un 25% de la ejecución total delaño.
2. Inconvenientes presentados
3. Acciones de Mejora si aplican</v>
      </c>
      <c r="P170" s="36" t="str">
        <f>+VLOOKUP($D170,'[11]Dir Cosméticos'!$A$7:$BD$25,P$11,0)</f>
        <v>1. Resultados Alcanzados a la fecha: En el segundo trimestre se realizó un conversatorio con la ANDI el 7 de abril, sobre la Decisión 833 de 2018, con lo cual se logra un porcentaje de ejecución del 50%.
2. Inconvenientes presentados
3. Acciones de Mejora si aplican</v>
      </c>
      <c r="Q170" s="36" t="str">
        <f>+VLOOKUP($D170,'[11]Dir Cosméticos'!$A$7:$BD$25,Q$11,0)</f>
        <v>1. Resultados Alcanzados a la fecha: En el tercer trimestre se realizó un taller sobre la Decisión 833 de 2018 dirigido a la Industria, con lo cual se logra un porcentaje de ejecución del 75%.
2. Inconvenientes presentados
3. Acciones de Mejora si aplican</v>
      </c>
      <c r="R170" s="45"/>
    </row>
    <row r="171" spans="1:18" ht="112.5" x14ac:dyDescent="0.2">
      <c r="A171" s="28" t="e">
        <f>+VLOOKUP($D171,'[11]Dir Cosméticos'!$A$7:$BD$25,A$11,0)</f>
        <v>#VALUE!</v>
      </c>
      <c r="B171" s="28" t="str">
        <f t="shared" si="4"/>
        <v>2</v>
      </c>
      <c r="C171" s="28" t="str">
        <f t="shared" si="5"/>
        <v>3</v>
      </c>
      <c r="D171" s="89" t="s">
        <v>183</v>
      </c>
      <c r="E171" s="29" t="str">
        <f>+VLOOKUP($D171,'[11]POA-2021'!$B$9:$E$252,2,0)</f>
        <v xml:space="preserve">2 Prestar servicios con estándares de calidad para afianzar la confianza de la población </v>
      </c>
      <c r="F171" s="30" t="str">
        <f>+VLOOKUP($D171,'[11]POA-2021'!$B$9:$E$252,3,0)</f>
        <v>Eficiencia</v>
      </c>
      <c r="G171" s="29" t="str">
        <f>+VLOOKUP($D171,'[11]POA-2021'!$B$9:$E$252,4,0)</f>
        <v>8 Fortalecer la gestión de los procesos administrativos y de apoyo de la Entidad</v>
      </c>
      <c r="H171" s="38" t="str">
        <f>+VLOOKUP($D171,'[11]Dir Cosméticos'!$A$7:$BD$25,H$11,0)</f>
        <v xml:space="preserve">3 Fortalecimiento institucional de la gestión administrativa y de apoyo del Invima </v>
      </c>
      <c r="I171" s="39" t="str">
        <f>+VLOOKUP($D171,'[11]Dir Cosméticos'!$A$7:$BD$25,I$11,0)</f>
        <v>Dirección de Cosméticos</v>
      </c>
      <c r="J171" s="39" t="str">
        <f>+VLOOKUP($D171,'[11]Dir Cosméticos'!$A$7:$BD$25,J$11,0)</f>
        <v>Ejecutar el 95%  de los recursos del presupuesto de invesión apropiado para la vigencia</v>
      </c>
      <c r="K171" s="39" t="str">
        <f>+VLOOKUP($D171,'[11]Dir Cosméticos'!$A$7:$BD$25,K$11,0)</f>
        <v>Cumplir con la ejecución del presupuesto de inversión apropiado a la dependencia de acuerdo a los lineamientos establecidos por la Oficina Asesora de Planeación</v>
      </c>
      <c r="L171" s="46">
        <f>+VLOOKUP($D171,'[11]Dir Cosméticos'!$A$7:$BD$25,L$11,0)</f>
        <v>346961630.94999999</v>
      </c>
      <c r="M171" s="46">
        <f>+VLOOKUP($D171,'[11]Dir Cosméticos'!$A$7:$BD$25,M$11,0)</f>
        <v>167669882</v>
      </c>
      <c r="N171" s="42">
        <f>+VLOOKUP($D171,'[11]Dir Cosméticos'!$A$7:$BD$25,N$11,0)</f>
        <v>0.48325194212659961</v>
      </c>
      <c r="O171" s="36" t="str">
        <f>+VLOOKUP($D171,'[11]Dir Cosméticos'!$A$7:$BD$25,O$11,0)</f>
        <v>1. Resultados Alcanzados a la fecha: Se ha ejecutado un 8,91% del presupuesto, el cual se discrimina así: $19.260.000 como honorarios de los contratistas Carlos Flores, Miguel Junieles, Andres González y  Luz Elena Velez y viáticos del grupo técnico por $11.650.332. Para un total por $30,910,332
2. Inconvenientes presentados: N/A
3. Acciones de Mejora si aplican. N/A</v>
      </c>
      <c r="P171" s="36" t="str">
        <f>+VLOOKUP($D171,'[11]Dir Cosméticos'!$A$7:$BD$25,P$11,0)</f>
        <v>1. Resultados Alcanzados a la fecha: En este trimestre se ejecutaron recursos por $61.777.392 (que corresponde al 17,81%) alcanzando un total en el primer semestre  por $92.687,724 (26,71%), Los $61.777,392 corresponden a:
a. Honorarios contratistas: Carlos Cardenas, Miguel Junieles, Andrés González, Luz Elena Velez, Eimy Pacheco por $44.940.000
b. Viaticos por $16.837.392 correspondientes al grupo técnico y Gloria Cetina del grupo de  Despacho 
2. Inconvenientes presentados: Debido a las circunstancias actuales de Pandemia los funcionarios empezaron a viajar con más frecuencia a partir del segundo trimestre.
3. Acciones de Mejora si aplican: Se solicita cambio de metas</v>
      </c>
      <c r="Q171" s="36" t="str">
        <f>+VLOOKUP($D171,'[11]Dir Cosméticos'!$A$7:$BD$25,Q$11,0)</f>
        <v>1. Resultados Alcanzados a la fecha: En este trimestre se ejecutaron recursos por $74.982.158 (que corresponde al 21,61%) alcanzando un total en el tercer trimestre  por $167.669,882 (48,33%), Los $167,669,882 corresponden a:
a. Honorarios contratistas: Carlos Cardenas, Miguel Junieles, Andrés González, Luz Elena Velez, Eimy Pacheco por $112.350.000
b. Viaticos por $55.319.882 correspondientes al grupo técnico, asistencias técnicas y Demuestra de la Calidad 
2. Inconvenientes presentados: Debido a las circunstancias actuales de Pandemia los funcionarios empezaron a viajar con más frecuencia a partir del segundo trimestre.
3. Acciones de Mejora si aplican: Se solicita cambio de metas</v>
      </c>
      <c r="R171" s="45"/>
    </row>
    <row r="172" spans="1:18" ht="78.75" x14ac:dyDescent="0.2">
      <c r="A172" s="28" t="e">
        <f>+VLOOKUP($D172,'[11]Dir Cosméticos'!$A$7:$BD$25,A$11,0)</f>
        <v>#VALUE!</v>
      </c>
      <c r="B172" s="28" t="str">
        <f t="shared" si="4"/>
        <v>1</v>
      </c>
      <c r="C172" s="28" t="str">
        <f t="shared" si="5"/>
        <v>1</v>
      </c>
      <c r="D172" s="89" t="s">
        <v>184</v>
      </c>
      <c r="E172" s="29" t="str">
        <f>+VLOOKUP($D172,'[11]POA-2021'!$B$9:$E$252,2,0)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2" s="30" t="str">
        <f>+VLOOKUP($D172,'[11]POA-2021'!$B$9:$E$252,3,0)</f>
        <v>Estatus Sanitario</v>
      </c>
      <c r="G172" s="29" t="str">
        <f>+VLOOKUP($D172,'[11]POA-2021'!$B$9:$E$252,4,0)</f>
        <v>1 Fortalecer  la inspección, vigilancia y control de los productos competencia del Invima</v>
      </c>
      <c r="H172" s="38" t="str">
        <f>+VLOOKUP($D172,'[11]Dir Cosméticos'!$A$7:$BD$25,H$11,0)</f>
        <v xml:space="preserve">1 Fortalecimiento  de la inspección  vigilancia y control de los productos competencia del Invima </v>
      </c>
      <c r="I172" s="39" t="str">
        <f>+VLOOKUP($D172,'[11]Dir Cosméticos'!$A$7:$BD$25,I$11,0)</f>
        <v>Dirección de Cosméticos</v>
      </c>
      <c r="J172" s="39" t="str">
        <f>+VLOOKUP($D172,'[11]Dir Cosméticos'!$A$7:$BD$25,J$11,0)</f>
        <v>Realizar visitas virtuales con proposito de certificación a productos  de cosméticos, aseo y  plaguicidas de uso doméstico otorgadas</v>
      </c>
      <c r="K172" s="39" t="str">
        <f>+VLOOKUP($D172,'[11]Dir Cosméticos'!$A$7:$BD$25,K$11,0)</f>
        <v xml:space="preserve"> Garantizar que las empresas fabricantes nacionales e importadoras de los productos competencia del Invima reunen las condiciones técnico sanitarias mínimas para llevar a cabo los procesos de fabricación, almacenamiento y acondicionamiento</v>
      </c>
      <c r="L172" s="40">
        <f>+VLOOKUP($D172,'[11]Dir Cosméticos'!$A$7:$BD$25,L$11,0)</f>
        <v>51</v>
      </c>
      <c r="M172" s="51">
        <f>+VLOOKUP($D172,'[11]Dir Cosméticos'!$A$7:$BD$25,M$11,0)</f>
        <v>55</v>
      </c>
      <c r="N172" s="42">
        <f>+VLOOKUP($D172,'[11]Dir Cosméticos'!$A$7:$BD$25,N$11,0)</f>
        <v>1</v>
      </c>
      <c r="O172" s="36" t="str">
        <f>+VLOOKUP($D172,'[11]Dir Cosméticos'!$A$7:$BD$25,O$11,0)</f>
        <v>1. Resultados Alcanzados a la fecha: se han realizado 22 visitas.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aplican:N/A</v>
      </c>
      <c r="P172" s="36" t="str">
        <f>+VLOOKUP($D172,'[11]Dir Cosméticos'!$A$7:$BD$25,P$11,0)</f>
        <v xml:space="preserve">1. Resultados Alcanzados a la fecha: Se planificaron 30 Visitas Virtuales, de las cuales se han realizado 45, quedando una sobreejecución de la meta.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 Se solicitó un aumento en la meta de 30 a 51 </v>
      </c>
      <c r="Q172" s="36" t="str">
        <f>+VLOOKUP($D172,'[11]Dir Cosméticos'!$A$7:$BD$25,Q$11,0)</f>
        <v xml:space="preserve"> 1. Resultados Alcanzados a la fecha: Se planificaron 51 Visitas Virtuales, de las cuales se han realizado 55, quedando una sobreejecución de la meta. Las 55 visitas se dividen así: Cosméticos 32, BPM 1 y 22 de aseo.
2. Inconvenientes presentados: Se realizaron 4 visitas adicionales de manera virtual por temas de orden público en los lugares de solicitud de la visita, por temas de seguridad y orden público.
3. Acciones de Mejora si aplican: N/A</v>
      </c>
      <c r="R172" s="45"/>
    </row>
    <row r="173" spans="1:18" ht="191.25" x14ac:dyDescent="0.2">
      <c r="A173" s="28" t="e">
        <f>+VLOOKUP($D173,'[11]Dir Alimentos'!$A$7:$BD$36,A$11,0)</f>
        <v>#VALUE!</v>
      </c>
      <c r="B173" s="28" t="str">
        <f t="shared" si="4"/>
        <v>1</v>
      </c>
      <c r="C173" s="28" t="str">
        <f t="shared" si="5"/>
        <v>1</v>
      </c>
      <c r="D173" s="89" t="s">
        <v>185</v>
      </c>
      <c r="E173" s="29" t="str">
        <f>+VLOOKUP($D173,'[11]POA-2021'!$B$9:$E$252,2,0)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3" s="30" t="str">
        <f>+VLOOKUP($D173,'[11]POA-2021'!$B$9:$E$252,3,0)</f>
        <v>Estatus Sanitario</v>
      </c>
      <c r="G173" s="29" t="str">
        <f>+VLOOKUP($D173,'[11]POA-2021'!$B$9:$E$252,4,0)</f>
        <v>4 Mejorar  el desarrollo y mantenimiento de la seguridad sanitaria del país</v>
      </c>
      <c r="H173" s="38" t="str">
        <f>+VLOOKUP($D173,'[11]Dir Alimentos'!$A$7:$BD$36,H$11,0)</f>
        <v xml:space="preserve">1 Fortalecimiento  de la inspección  vigilancia y control de los productos competencia del Invima </v>
      </c>
      <c r="I173" s="39" t="str">
        <f>+VLOOKUP($D173,'[11]Dir Alimentos'!$A$7:$BD$36,I$11,0)</f>
        <v>Dirección de Alimentos y Bebidas</v>
      </c>
      <c r="J173" s="39" t="str">
        <f>+VLOOKUP($D173,'[11]Dir Alimentos'!$A$7:$BD$36,J$11,0)</f>
        <v>Realizar capacitación a entes descentralizados y otros Actores</v>
      </c>
      <c r="K173" s="39" t="str">
        <f>+VLOOKUP($D173,'[11]Dir Alimentos'!$A$7:$BD$36,K$11,0)</f>
        <v>Brindar capacitación a los Entidades teritoriales de salud y colectivos de usuarios en temas relacionados con los
asuntos competencia de la DAB</v>
      </c>
      <c r="L173" s="40">
        <f>+VLOOKUP($D173,'[11]Dir Alimentos'!$A$7:$BD$36,L$11,0)</f>
        <v>120</v>
      </c>
      <c r="M173" s="41">
        <f>+VLOOKUP($D173,'[11]Dir Alimentos'!$A$7:$BD$36,M$11,0)</f>
        <v>119</v>
      </c>
      <c r="N173" s="42">
        <f>+VLOOKUP($D173,'[11]Dir Alimentos'!$A$7:$BD$36,N$11,0)</f>
        <v>0.9916666666666667</v>
      </c>
      <c r="O173" s="36" t="str">
        <f>+VLOOKUP($D173,'[11]Dir Alimentos'!$A$7:$BD$36,O$11,0)</f>
        <v>1.  Se  realizaron 32  capacitaciones en la modalidad  virtual y presencial, alcanzado el 35,16%    de ejecución con relación a la meta  anual propuesta . Se logró capacitar aproximadamente a 1278 asistentes  o profesionales  tecncios que ealizann IVC en ETS, funcionaios  de plantas de benefico , gremios como porkcolombia, fenavi.Los temas  son: Generalidades en grasas y aceites, Planes de racionalización – PBA; Rotulado Nutricional; MOES , Autorizaciones de comercialización de alimentos y bebidas, Enfoque de riesgo, diligenciamiento de actas, Circular Externa 4000-3913-18, estandares de ejecución sanitaria para las plantas de beneficio categoria autoconsumo, Normatividad sanitaria en alimentos (Resol 2674 de 2013),
2.  Cumplir  la programación  establecida  pese alas dificultades que  surgen con  la Emergecia Sanitaria decretada por el Gobierno Nacional 
3.  Ninguna</v>
      </c>
      <c r="P173" s="36" t="str">
        <f>+VLOOKUP($D173,'[11]Dir Alimentos'!$A$7:$BD$36,P$11,0)</f>
        <v>1.  Se  realizaron 59  capacitaciones en la modalidad  virtual y presencial, alcanzado el 64,84%    de ejecución trimestral . Se logró capacitar aproximadamente a 7,778 Asistentes: FEDE ARROZ, ICBF, CISAR amazonas, Sec.  Desarrollo Boyacá, ETS Boyacá, Colombia Productiva, FENALCE, Cámara comercio Cúcuta, Min agricultura trenzadas somos mas, supervisores PAE .Los temas  enfoque de riesgo, Diligenciamiento de actas, Circular externa 4000-3913-18 "Eventos de interés en salud pública, IVC SOA con enfoque de Riesgo, Normatividad sanitaria en carnes, Sistemas de aseguramiento de calidad e inocuidad,  Resolución 5109 de 2005, verificación de publicidad en alimentos y bebidas, Foro preguntas y respuestas
Responsabilidad sanitaria y proceso sancionatorio, Buenas prácticas de manufactura, haccp, Autorizaciones de comercialización de bebidas alcohólicas ,  Generalidades en materia sanitaria: autorizaciones de comercialización, rotulado, BPM, aseguramiento de la calidad, inscripciones, empaques, ley de emprendimiento, Autorizaciones de comercialización, rotulado y ley de emprendimiento entre otros. 
2. .  Cumplir  la programación  establecida  pese a las dificultades que  surgen con  la Emergecia Sanitaria 
3.Hacer control de cambios  se tiene  una ejecución  total del 100%</v>
      </c>
      <c r="Q173" s="36" t="str">
        <f>+VLOOKUP($D173,'[11]Dir Alimentos'!$A$7:$BD$36,Q$11,0)</f>
        <v>1.   Se  realizaron 28  capacitaciones en la modalidad  virtual y presencial, alcanzado el 28,57%    de ejecución trimestral . Se logró capacitar aproximadamente a 2,039 Asistentes: Microempresarios, pequeños empresario e industriales de alimentos, Gremios de productores, comercializadores, Personal técnico y profesional que realiza labores de IVC en las ETS del orden departamental, distrital, municipal, categorías especial, 1,2 y3, Funcionarios Invima, público en general, Secretarios de Salud y Referentes de Alimentos de las Entidades Territoriales de Salud del orden Departamental, Distrital y Municipal Categoría Especial, 1a, 2a y 3a
2. .  Cumplir  la programación  establecida  3.Se presentó  control de cambios  el cual está pendiente de aproación en D.G. se tiene  una ejecución  total del 100%</v>
      </c>
      <c r="R173" s="45"/>
    </row>
    <row r="174" spans="1:18" ht="78.75" x14ac:dyDescent="0.2">
      <c r="A174" s="28" t="e">
        <f>+VLOOKUP($D174,'[11]Dir Alimentos'!$A$7:$BD$36,A$11,0)</f>
        <v>#VALUE!</v>
      </c>
      <c r="B174" s="28" t="str">
        <f t="shared" si="4"/>
        <v>1</v>
      </c>
      <c r="C174" s="28" t="str">
        <f t="shared" si="5"/>
        <v>1</v>
      </c>
      <c r="D174" s="89" t="s">
        <v>186</v>
      </c>
      <c r="E174" s="29" t="str">
        <f>+VLOOKUP($D174,'[11]POA-2021'!$B$9:$E$252,2,0)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4" s="30" t="str">
        <f>+VLOOKUP($D174,'[11]POA-2021'!$B$9:$E$252,3,0)</f>
        <v>Estatus Sanitario</v>
      </c>
      <c r="G174" s="29" t="str">
        <f>+VLOOKUP($D174,'[11]POA-2021'!$B$9:$E$252,4,0)</f>
        <v>4 Mejorar  el desarrollo y mantenimiento de la seguridad sanitaria del país</v>
      </c>
      <c r="H174" s="38" t="str">
        <f>+VLOOKUP($D174,'[11]Dir Alimentos'!$A$7:$BD$36,H$11,0)</f>
        <v xml:space="preserve">1 Fortalecimiento  de la inspección  vigilancia y control de los productos competencia del Invima </v>
      </c>
      <c r="I174" s="39" t="str">
        <f>+VLOOKUP($D174,'[11]Dir Alimentos'!$A$7:$BD$36,I$11,0)</f>
        <v>Dirección de Alimentos y Bebidas</v>
      </c>
      <c r="J174" s="39" t="str">
        <f>+VLOOKUP($D174,'[11]Dir Alimentos'!$A$7:$BD$36,J$11,0)</f>
        <v>Realizar asistencia Técnica a entes territoriales y otros actores</v>
      </c>
      <c r="K174" s="39" t="str">
        <f>+VLOOKUP($D174,'[11]Dir Alimentos'!$A$7:$BD$36,K$11,0)</f>
        <v>Brindar asistencia técnica a los Entidades territoriales y usuarios relacionada con los asuntos de competencia de la DAB</v>
      </c>
      <c r="L174" s="40">
        <f>+VLOOKUP($D174,'[11]Dir Alimentos'!$A$7:$BD$36,L$11,0)</f>
        <v>44</v>
      </c>
      <c r="M174" s="41">
        <f>+VLOOKUP($D174,'[11]Dir Alimentos'!$A$7:$BD$36,M$11,0)</f>
        <v>32</v>
      </c>
      <c r="N174" s="42">
        <f>+VLOOKUP($D174,'[11]Dir Alimentos'!$A$7:$BD$36,N$11,0)</f>
        <v>0.72727272727272729</v>
      </c>
      <c r="O174" s="36" t="str">
        <f>+VLOOKUP($D174,'[11]Dir Alimentos'!$A$7:$BD$36,O$11,0)</f>
        <v>1.  Se  realizaron 16 asistencias tecnicas en la modalidad  virtual y presencial, alcanzando  el 36,36%    de ejecución con relación a la meta  anual propuesta . Se logró brindar A. T.  aproximadamente a 286 asistentes  o  referenes de alimentos  de ETS,  administrativos de PBA. funcionarios de ETS que realizan IVC(choco, suan, chia,garagoa, anori´)
2.  Cumplir  la programación  establecida  pese alas dificultades que  surgen con  la Emergecia Sanitaria decretada por el Gobierno Nacional 
3.  Ninguna</v>
      </c>
      <c r="P174" s="36" t="str">
        <f>+VLOOKUP($D174,'[11]Dir Alimentos'!$A$7:$BD$36,P$11,0)</f>
        <v>1.  Se  realizaron 12 asistencias tecnicas en la modalidad  virtual y presencial, alcanzando  el 27,27%    de ejecución trimesttal . Se logró brindar A. T.  aproximadamente a 141 asistentes . Población objetivo: Administradores de  PBA, Funcionarios ETS que hacen IVC, Cadena cárnica de Boyacá, ETS Casanare, y Boyacá, Simijaca, Bosconia, Paz de Ariporo
2.  Cumplir  la programación  establecida  pese alas dificultades que  surgen con  la Emergecia Sanitaria  
3. La actividad tiene  una ejecución  total del 63,64% con relación a la meta anual.</v>
      </c>
      <c r="Q174" s="36" t="str">
        <f>+VLOOKUP($D174,'[11]Dir Alimentos'!$A$7:$BD$36,Q$11,0)</f>
        <v>1.  Se  realizaron 4 asistencias tecnicas en la modalidad  virtual y presencial, alcanzando  el 9,09%    de ejecución trimesttal . Se logró brindar A. T.  aproximadamente a 24 asistentes . Población objetivo: Administrativos de la planta de beneficio, Referente y personal del componente de IVC de Alimentos y bebidas.
2. .  Cumplir  la programación  establecida
  3. se tiene  una ejecución acumulada  del 72,73%</v>
      </c>
      <c r="R174" s="45"/>
    </row>
    <row r="175" spans="1:18" ht="78.75" x14ac:dyDescent="0.2">
      <c r="A175" s="28" t="e">
        <f>+VLOOKUP($D175,'[11]Dir Alimentos'!$A$7:$BD$36,A$11,0)</f>
        <v>#VALUE!</v>
      </c>
      <c r="B175" s="28" t="str">
        <f t="shared" si="4"/>
        <v>1</v>
      </c>
      <c r="C175" s="28" t="str">
        <f t="shared" si="5"/>
        <v>1</v>
      </c>
      <c r="D175" s="89" t="s">
        <v>187</v>
      </c>
      <c r="E175" s="29" t="str">
        <f>+VLOOKUP($D175,'[11]POA-2021'!$B$9:$E$252,2,0)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5" s="30" t="str">
        <f>+VLOOKUP($D175,'[11]POA-2021'!$B$9:$E$252,3,0)</f>
        <v>Estatus Sanitario</v>
      </c>
      <c r="G175" s="29" t="str">
        <f>+VLOOKUP($D175,'[11]POA-2021'!$B$9:$E$252,4,0)</f>
        <v>1 Fortalecer  la inspección, vigilancia y control de los productos competencia del Invima</v>
      </c>
      <c r="H175" s="38" t="str">
        <f>+VLOOKUP($D175,'[11]Dir Alimentos'!$A$7:$BD$36,H$11,0)</f>
        <v xml:space="preserve">1 Fortalecimiento  de la inspección  vigilancia y control de los productos competencia del Invima </v>
      </c>
      <c r="I175" s="39" t="str">
        <f>+VLOOKUP($D175,'[11]Dir Alimentos'!$A$7:$BD$36,I$11,0)</f>
        <v>Dirección de Alimentos y Bebidas</v>
      </c>
      <c r="J175" s="39" t="str">
        <f>+VLOOKUP($D175,'[11]Dir Alimentos'!$A$7:$BD$36,J$11,0)</f>
        <v>Realizar visitas con propósito de certificación en Alimentos y Bebidas</v>
      </c>
      <c r="K175" s="39" t="str">
        <f>+VLOOKUP($D175,'[11]Dir Alimentos'!$A$7:$BD$36,K$11,0)</f>
        <v>Verificar el cumplimiento de los requisitos establecidos en la normatividad sanitaria vigente, con el fin de otorgar la certificación BPM, BPF y autorización de material reciclado para envases de alimentos y bebidas a los establecimientos competencia de la DAB.</v>
      </c>
      <c r="L175" s="40">
        <f>+VLOOKUP($D175,'[11]Dir Alimentos'!$A$7:$BD$36,L$11,0)</f>
        <v>92</v>
      </c>
      <c r="M175" s="41">
        <f>+VLOOKUP($D175,'[11]Dir Alimentos'!$A$7:$BD$36,M$11,0)</f>
        <v>74</v>
      </c>
      <c r="N175" s="42">
        <f>+VLOOKUP($D175,'[11]Dir Alimentos'!$A$7:$BD$36,N$11,0)</f>
        <v>0.80434782608695654</v>
      </c>
      <c r="O175" s="36" t="str">
        <f>+VLOOKUP($D175,'[11]Dir Alimentos'!$A$7:$BD$36,O$11,0)</f>
        <v>1.  Se  realizaron 23 visitas para certificación HACCP y  BPM ,  lo que representa un 25% de ejecución  con respecto a la  meta anual  propuesta. 
 2.  La  solicitud de certificación es una actividad  a demanda depende de la radicación de solicitudes de  los usuarios fabricantes de productos de comoetencia de  la DAB.  
3.Ninguna</v>
      </c>
      <c r="P175" s="36" t="str">
        <f>+VLOOKUP($D175,'[11]Dir Alimentos'!$A$7:$BD$36,P$11,0)</f>
        <v>1.  Se  realizaron 21 visitas de certificación HACCP y  BPM ,  lo que representa un 22,83% de ejecución trimestral.  La  actividad tiene  una ejecución total del  47,83% con relación a la meta anual
 2.  La  solicitud de certificación es una actividad  a demanda depende de la radicación de solicitudes de  los usuarios fabricantes de productos de competencia de  la DAB.  
3.Ninguna</v>
      </c>
      <c r="Q175" s="36" t="str">
        <f>+VLOOKUP($D175,'[11]Dir Alimentos'!$A$7:$BD$36,Q$11,0)</f>
        <v>1.  Se  realizaron 30 visitas de certificación HACCP y  BPM ,  lo que representa un ,2,613% de ejecución trimestral.  La  actividad tiene  una ejecución total del  80,43% con relación a la meta anual
 2.  La  solicitud de certificación es una actividad  a demanda depende de la radicación de solicitudes de  los usuarios fabricantes de productos de competencia de  la DAB.  
3.Ninguna</v>
      </c>
      <c r="R175" s="45"/>
    </row>
    <row r="176" spans="1:18" ht="90" x14ac:dyDescent="0.2">
      <c r="A176" s="28" t="e">
        <f>+VLOOKUP($D176,'[11]Dir Alimentos'!$A$7:$BD$36,A$11,0)</f>
        <v>#VALUE!</v>
      </c>
      <c r="B176" s="28" t="str">
        <f t="shared" si="4"/>
        <v>1</v>
      </c>
      <c r="C176" s="28" t="str">
        <f t="shared" si="5"/>
        <v>1</v>
      </c>
      <c r="D176" s="89" t="s">
        <v>188</v>
      </c>
      <c r="E176" s="29" t="str">
        <f>+VLOOKUP($D176,'[11]POA-2021'!$B$9:$E$252,2,0)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6" s="30" t="str">
        <f>+VLOOKUP($D176,'[11]POA-2021'!$B$9:$E$252,3,0)</f>
        <v>Estatus Sanitario</v>
      </c>
      <c r="G176" s="29" t="str">
        <f>+VLOOKUP($D176,'[11]POA-2021'!$B$9:$E$252,4,0)</f>
        <v>1 Fortalecer  la inspección, vigilancia y control de los productos competencia del Invima</v>
      </c>
      <c r="H176" s="38" t="str">
        <f>+VLOOKUP($D176,'[11]Dir Alimentos'!$A$7:$BD$36,H$11,0)</f>
        <v xml:space="preserve">1 Fortalecimiento  de la inspección  vigilancia y control de los productos competencia del Invima </v>
      </c>
      <c r="I176" s="39" t="str">
        <f>+VLOOKUP($D176,'[11]Dir Alimentos'!$A$7:$BD$36,I$11,0)</f>
        <v>Dirección de Alimentos y Bebidas</v>
      </c>
      <c r="J176" s="39" t="str">
        <f>+VLOOKUP($D176,'[11]Dir Alimentos'!$A$7:$BD$36,J$11,0)</f>
        <v xml:space="preserve">Hacer Seguimiento a las certificaciones en Alimentos y Bebidas
</v>
      </c>
      <c r="K176" s="39" t="str">
        <f>+VLOOKUP($D176,'[11]Dir Alimentos'!$A$7:$BD$36,K$11,0)</f>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
      <c r="L176" s="40">
        <f>+VLOOKUP($D176,'[11]Dir Alimentos'!$A$7:$BD$36,L$11,0)</f>
        <v>80</v>
      </c>
      <c r="M176" s="41">
        <f>+VLOOKUP($D176,'[11]Dir Alimentos'!$A$7:$BD$36,M$11,0)</f>
        <v>38</v>
      </c>
      <c r="N176" s="42">
        <f>+VLOOKUP($D176,'[11]Dir Alimentos'!$A$7:$BD$36,N$11,0)</f>
        <v>0.47499999999999998</v>
      </c>
      <c r="O176" s="36" t="str">
        <f>+VLOOKUP($D176,'[11]Dir Alimentos'!$A$7:$BD$36,O$11,0)</f>
        <v xml:space="preserve">  Se  realizaron 12  visitasde control a  la certificación HACCP y  BPM ,  lo que representa un 17,14 % de ejecución  con respecto a la  meta anual  propuesta. 
 2.Cumplir  la programación  establecida  pese a las dificultades que  surgen con  la Emergecia Sanitaria decretada por el Gobierno Nacional 
3.Ninguna</v>
      </c>
      <c r="P176" s="36" t="str">
        <f>+VLOOKUP($D176,'[11]Dir Alimentos'!$A$7:$BD$36,P$11,0)</f>
        <v xml:space="preserve">  Se  realizaron 5  visitas de control a  la certificación HACCP y  BPM ,  representa un 7,14 % de ejecución  trimestral.  La actividad tiene una ejecución total del   24,29% con respecto ala meta programada
 2.Cumplir  la programación  establecida  pese a las dificultades que  surgen con  la Emergencia Sanitaria 
3.Ninguna</v>
      </c>
      <c r="Q176" s="36" t="str">
        <f>+VLOOKUP($D176,'[11]Dir Alimentos'!$A$7:$BD$36,Q$11,0)</f>
        <v xml:space="preserve">  Se  realizaron 21  visitas de control a  la certificación HACCP y  BPM ,  representa un 26,25 % de ejecución  trimestral.  La actividad tiene una ejecución total del   47,50% con respecto ala meta anual programada
 2.Cumplir  la programación  establecida  pese a las dificultades que  surgen con  la Emergencia Sanitaria 
3.Ninguna</v>
      </c>
      <c r="R176" s="45"/>
    </row>
    <row r="177" spans="1:18" ht="78.75" x14ac:dyDescent="0.2">
      <c r="A177" s="28" t="e">
        <f>+VLOOKUP($D177,'[11]Dir Alimentos'!$A$7:$BD$36,A$11,0)</f>
        <v>#VALUE!</v>
      </c>
      <c r="B177" s="28" t="str">
        <f t="shared" si="4"/>
        <v>1</v>
      </c>
      <c r="C177" s="28" t="str">
        <f t="shared" si="5"/>
        <v>1</v>
      </c>
      <c r="D177" s="89" t="s">
        <v>189</v>
      </c>
      <c r="E177" s="29" t="str">
        <f>+VLOOKUP($D177,'[11]POA-2021'!$B$9:$E$252,2,0)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7" s="30" t="str">
        <f>+VLOOKUP($D177,'[11]POA-2021'!$B$9:$E$252,3,0)</f>
        <v>Estatus Sanitario</v>
      </c>
      <c r="G177" s="29" t="str">
        <f>+VLOOKUP($D177,'[11]POA-2021'!$B$9:$E$252,4,0)</f>
        <v>1 Fortalecer  la inspección, vigilancia y control de los productos competencia del Invima</v>
      </c>
      <c r="H177" s="38" t="str">
        <f>+VLOOKUP($D177,'[11]Dir Alimentos'!$A$7:$BD$36,H$11,0)</f>
        <v xml:space="preserve">1 Fortalecimiento  de la inspección  vigilancia y control de los productos competencia del Invima </v>
      </c>
      <c r="I177" s="39" t="str">
        <f>+VLOOKUP($D177,'[11]Dir Alimentos'!$A$7:$BD$36,I$11,0)</f>
        <v>Dirección de Alimentos y Bebidas</v>
      </c>
      <c r="J177" s="39" t="str">
        <f>+VLOOKUP($D177,'[11]Dir Alimentos'!$A$7:$BD$36,J$11,0)</f>
        <v>Realizar visitas  de Autorización Sanitaria o Autorización Sanitaria Provisional a Plantas de Beneficio Animal, desposte y desprese, en el marco del decreto 1500 de 2007 y resoluciones reglamentarias.</v>
      </c>
      <c r="K177" s="39" t="str">
        <f>+VLOOKUP($D177,'[11]Dir Alimentos'!$A$7:$BD$36,K$11,0)</f>
        <v>Verificar el cumplimiento de los requisitos establecidos en la normatividad sanitaria vigente, con el fin de otorgar la
autorización sanitaria provisional  a las a Plantas de Beneficio Animal, desposte y desprese.</v>
      </c>
      <c r="L177" s="40">
        <f>+VLOOKUP($D177,'[11]Dir Alimentos'!$A$7:$BD$36,L$11,0)</f>
        <v>58</v>
      </c>
      <c r="M177" s="41">
        <f>+VLOOKUP($D177,'[11]Dir Alimentos'!$A$7:$BD$36,M$11,0)</f>
        <v>22</v>
      </c>
      <c r="N177" s="42">
        <f>+VLOOKUP($D177,'[11]Dir Alimentos'!$A$7:$BD$36,N$11,0)</f>
        <v>0.37931034482758619</v>
      </c>
      <c r="O177" s="36" t="str">
        <f>+VLOOKUP($D177,'[11]Dir Alimentos'!$A$7:$BD$36,O$11,0)</f>
        <v>1.  Se  realizaron 5  visitas de autorización sanitaria  a PBA, lo que representa una 7,69 % de ejecución  con respecto a la meta anual. En este periodo se otogaron 4 autorizaciones a PBA bajo decreto 1500.
2.  La  solicitud de autorización sanitaria  es una actividad a demanda de los usuarios. 
3. Ninguna</v>
      </c>
      <c r="P177" s="36" t="str">
        <f>+VLOOKUP($D177,'[11]Dir Alimentos'!$A$7:$BD$36,P$11,0)</f>
        <v>1.  Se  realizaron 5  visitas de autorización sanitaria  a PBA, lo que representa una 7,69 % de ejecución  trimesral. La actividad tiene  una ejecución total del 15,38% con relación a la meta anual.
2.  La  solicitud de autorización sanitaria  es una actividad a demanda de los usuarios. 
3. Ninguna</v>
      </c>
      <c r="Q177" s="36" t="str">
        <f>+VLOOKUP($D177,'[11]Dir Alimentos'!$A$7:$BD$36,Q$11,0)</f>
        <v>1.  Se  realizaron 12  visitas de autorización sanitaria  a PBA, lo que representa una 20,69 % de ejecución  trimesral. La actividad tiene  una ejecución total del 37,93% con relación a la meta anual.
2.  La  solicitud de autorización sanitaria  es una actividad a demanda de los usuarios. 
3. Ninguna</v>
      </c>
      <c r="R177" s="45"/>
    </row>
    <row r="178" spans="1:18" ht="101.25" x14ac:dyDescent="0.2">
      <c r="A178" s="28" t="e">
        <f>+VLOOKUP($D178,'[11]Dir Alimentos'!$A$7:$BD$36,A$11,0)</f>
        <v>#VALUE!</v>
      </c>
      <c r="B178" s="28" t="str">
        <f t="shared" si="4"/>
        <v>1</v>
      </c>
      <c r="C178" s="28" t="str">
        <f t="shared" si="5"/>
        <v>1</v>
      </c>
      <c r="D178" s="89" t="s">
        <v>190</v>
      </c>
      <c r="E178" s="29" t="str">
        <f>+VLOOKUP($D178,'[11]POA-2021'!$B$9:$E$252,2,0)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8" s="30" t="str">
        <f>+VLOOKUP($D178,'[11]POA-2021'!$B$9:$E$252,3,0)</f>
        <v>Estatus Sanitario</v>
      </c>
      <c r="G178" s="29" t="str">
        <f>+VLOOKUP($D178,'[11]POA-2021'!$B$9:$E$252,4,0)</f>
        <v>4 Mejorar  el desarrollo y mantenimiento de la seguridad sanitaria del país</v>
      </c>
      <c r="H178" s="38" t="str">
        <f>+VLOOKUP($D178,'[11]Dir Alimentos'!$A$7:$BD$36,H$11,0)</f>
        <v xml:space="preserve">1 Fortalecimiento  de la inspección  vigilancia y control de los productos competencia del Invima </v>
      </c>
      <c r="I178" s="39" t="str">
        <f>+VLOOKUP($D178,'[11]Dir Alimentos'!$A$7:$BD$36,I$11,0)</f>
        <v>Dirección de Alimentos y Bebidas</v>
      </c>
      <c r="J178" s="39" t="str">
        <f>+VLOOKUP($D178,'[11]Dir Alimentos'!$A$7:$BD$36,J$11,0)</f>
        <v xml:space="preserve">Realizar tramites de registro sanitario-NS-NSO- nuevos, reconocimientos y renovaciones </v>
      </c>
      <c r="K178" s="39" t="str">
        <f>+VLOOKUP($D178,'[11]Dir Alimentos'!$A$7:$BD$36,K$11,0)</f>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
      <c r="L178" s="40">
        <f>+VLOOKUP($D178,'[11]Dir Alimentos'!$A$7:$BD$36,L$11,0)</f>
        <v>7883</v>
      </c>
      <c r="M178" s="41">
        <f>+VLOOKUP($D178,'[11]Dir Alimentos'!$A$7:$BD$36,M$11,0)</f>
        <v>6863</v>
      </c>
      <c r="N178" s="42">
        <f>+VLOOKUP($D178,'[11]Dir Alimentos'!$A$7:$BD$36,N$11,0)</f>
        <v>0.87060763668654062</v>
      </c>
      <c r="O178" s="36" t="str">
        <f>+VLOOKUP($D178,'[11]Dir Alimentos'!$A$7:$BD$36,O$11,0)</f>
        <v xml:space="preserve">1.En el nivel central se tramitaron  2.031  solicitudes de  tramites de expedición de Registros Sanitarios nuevos de  los productos de competencia de la DAB, de acuerdo a la normatividad sanitaria vigente con  un 25,76%  de ejecución del total de la meta  anual.
2.El volumen de trámites radicados, herramienta tecnologica obsoleta  la cual genera errores   y  reprocesos.  El volumen de PQRS en el SESUITE está generando  mucho tiempo a los funcionarios  para dar respuesa a las mismas, afectando la productividad  del area de R. S.
3. Continuar  con  el  plan de implementación de transformación de tecnologia digital.  </v>
      </c>
      <c r="P178" s="36" t="str">
        <f>+VLOOKUP($D178,'[11]Dir Alimentos'!$A$7:$BD$36,P$11,0)</f>
        <v xml:space="preserve">1.En el nivel central se tramitaron  2.089  solicitudes de  tramites de expedición de Registros Sanitarios nuevos de  los productos de competencia de la DAB,  con  un 26,50%  de ejecución trimestral .  La actividad tiene una ejecución total del  52,26% con relación a la meta anual.
2.El volumen de trámites radicados, herramienta tecnologica obsoleta  la cual genera errores   y  reprocesos.  El volumen de PQRS en el SESUITE está generando  mucho tiempo a los funcionarios  para dar respuesa a las mismas, afectando la productividad  del area de R. S.
3. Apoyar   el  plan de implementación de transformación de tecnologia digital.  </v>
      </c>
      <c r="Q178" s="36" t="str">
        <f>+VLOOKUP($D178,'[11]Dir Alimentos'!$A$7:$BD$36,Q$11,0)</f>
        <v xml:space="preserve">1.En el nivel central se tramitaron  2.743  solicitudes de  tramites de expedición de Registros Sanitarios nuevos de  los productos de competencia de la DAB,  con  un 34,80%  de ejecución trimestral .  La actividad tiene una ejecución total del  87,06% con relación a la meta anual.
2.El volumen de trámites radicados, herramienta tecnologica obsoleta  la cual genera errores   y  reprocesos.  El volumen de PQRS, solicitudes por ley de emprendimiento en el SESUITE está generando  mucho tiempo a los funcionarios  para dar respuesa a las mismas, afectando la productividad  del area de R. S.
3. Apoyar   el  plan de implementación de transformación de tecnologia digital.  </v>
      </c>
      <c r="R178" s="45"/>
    </row>
    <row r="179" spans="1:18" ht="101.25" x14ac:dyDescent="0.2">
      <c r="A179" s="28" t="e">
        <f>+VLOOKUP($D179,'[11]Dir Alimentos'!$A$7:$BD$36,A$11,0)</f>
        <v>#VALUE!</v>
      </c>
      <c r="B179" s="28" t="str">
        <f t="shared" si="4"/>
        <v>1</v>
      </c>
      <c r="C179" s="28" t="str">
        <f t="shared" si="5"/>
        <v>1</v>
      </c>
      <c r="D179" s="89" t="s">
        <v>191</v>
      </c>
      <c r="E179" s="29" t="str">
        <f>+VLOOKUP($D179,'[11]POA-2021'!$B$9:$E$252,2,0)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9" s="30" t="str">
        <f>+VLOOKUP($D179,'[11]POA-2021'!$B$9:$E$252,3,0)</f>
        <v>Estatus Sanitario</v>
      </c>
      <c r="G179" s="29" t="str">
        <f>+VLOOKUP($D179,'[11]POA-2021'!$B$9:$E$252,4,0)</f>
        <v>4 Mejorar  el desarrollo y mantenimiento de la seguridad sanitaria del país</v>
      </c>
      <c r="H179" s="38" t="str">
        <f>+VLOOKUP($D179,'[11]Dir Alimentos'!$A$7:$BD$36,H$11,0)</f>
        <v xml:space="preserve">1 Fortalecimiento  de la inspección  vigilancia y control de los productos competencia del Invima </v>
      </c>
      <c r="I179" s="39" t="str">
        <f>+VLOOKUP($D179,'[11]Dir Alimentos'!$A$7:$BD$36,I$11,0)</f>
        <v>Dirección de Alimentos y Bebidas</v>
      </c>
      <c r="J179" s="39" t="str">
        <f>+VLOOKUP($D179,'[11]Dir Alimentos'!$A$7:$BD$36,J$11,0)</f>
        <v xml:space="preserve">Realizar tramites de registro sanitario-NS-NSO- nuevos, reconocimientos y renovaciones </v>
      </c>
      <c r="K179" s="39" t="str">
        <f>+VLOOKUP($D179,'[11]Dir Alimentos'!$A$7:$BD$36,K$11,0)</f>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
      <c r="L179" s="40">
        <f>+VLOOKUP($D179,'[11]Dir Alimentos'!$A$7:$BD$36,L$11,0)</f>
        <v>800</v>
      </c>
      <c r="M179" s="41">
        <f>+VLOOKUP($D179,'[11]Dir Alimentos'!$A$7:$BD$36,M$11,0)</f>
        <v>748</v>
      </c>
      <c r="N179" s="42">
        <f>+VLOOKUP($D179,'[11]Dir Alimentos'!$A$7:$BD$36,N$11,0)</f>
        <v>0.93500000000000005</v>
      </c>
      <c r="O179" s="36" t="str">
        <f>+VLOOKUP($D179,'[11]Dir Alimentos'!$A$7:$BD$36,O$11,0)</f>
        <v xml:space="preserve">1.En el nivel desconcentrado se e tramitaron 175 solicitudes de tramites de  expedición de Registros Sanitarios nuevos con  un 21,88%  de ejecución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
      <c r="P179" s="36" t="str">
        <f>+VLOOKUP($D179,'[11]Dir Alimentos'!$A$7:$BD$36,P$11,0)</f>
        <v xml:space="preserve">1.En el nivel desconcentrado se e tramitaron 282 solicitudes de tramites de  expedición de Registros Sanitarios nuevos con  un 35,25%  de ejecución  trimetral. La actividad tiene  una ejecución total del     57,13%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
      <c r="Q179" s="36" t="str">
        <f>+VLOOKUP($D179,'[11]Dir Alimentos'!$A$7:$BD$36,Q$11,0)</f>
        <v xml:space="preserve">1.En el nivel desconcentrado se e tramitaron 291 solicitudes de tramites de  expedición de Registros Sanitarios nuevos con  un 36,38%  de ejecución  trimetral. La actividad tiene  una ejecución total del     93,50% con relación  a la meta anual.
2. El volumen de trámites radicados, herramienta tecnologica obsoleta  la cual genera   reprocesos.  El volumen de PQRS, consultas ley de emprendimiento en el SESUITE está generando  mucho tiempo a los funcionarios  para dar respuesa a las mismas, afectando la productividad  del area de R. S.
3. Apoyar  el  plan de implementación de transformación de tecnologia digital.  </v>
      </c>
      <c r="R179" s="45"/>
    </row>
    <row r="180" spans="1:18" ht="112.5" x14ac:dyDescent="0.2">
      <c r="A180" s="28" t="e">
        <f>+VLOOKUP($D180,'[11]Dir Alimentos'!$A$7:$BD$36,A$11,0)</f>
        <v>#VALUE!</v>
      </c>
      <c r="B180" s="28" t="str">
        <f t="shared" si="4"/>
        <v>1</v>
      </c>
      <c r="C180" s="28" t="str">
        <f t="shared" si="5"/>
        <v>1</v>
      </c>
      <c r="D180" s="89" t="s">
        <v>192</v>
      </c>
      <c r="E180" s="29" t="str">
        <f>+VLOOKUP($D180,'[11]POA-2021'!$B$9:$E$252,2,0)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0" s="30" t="str">
        <f>+VLOOKUP($D180,'[11]POA-2021'!$B$9:$E$252,3,0)</f>
        <v>Estatus Sanitario</v>
      </c>
      <c r="G180" s="29" t="str">
        <f>+VLOOKUP($D180,'[11]POA-2021'!$B$9:$E$252,4,0)</f>
        <v>4 Mejorar  el desarrollo y mantenimiento de la seguridad sanitaria del país</v>
      </c>
      <c r="H180" s="38" t="str">
        <f>+VLOOKUP($D180,'[11]Dir Alimentos'!$A$7:$BD$36,H$11,0)</f>
        <v xml:space="preserve">1 Fortalecimiento  de la inspección  vigilancia y control de los productos competencia del Invima </v>
      </c>
      <c r="I180" s="39" t="str">
        <f>+VLOOKUP($D180,'[11]Dir Alimentos'!$A$7:$BD$36,I$11,0)</f>
        <v>Dirección de Alimentos y Bebidas</v>
      </c>
      <c r="J180" s="39" t="str">
        <f>+VLOOKUP($D180,'[11]Dir Alimentos'!$A$7:$BD$36,J$11,0)</f>
        <v>Realizar tramites asociados a registro sanitario-NS-NSO-(Modificaciones, cambios, certificaciones RS y autorizaciones)</v>
      </c>
      <c r="K180" s="39" t="str">
        <f>+VLOOKUP($D180,'[11]Dir Alimentos'!$A$7:$BD$36,K$11,0)</f>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
      <c r="L180" s="40">
        <f>+VLOOKUP($D180,'[11]Dir Alimentos'!$A$7:$BD$36,L$11,0)</f>
        <v>9600</v>
      </c>
      <c r="M180" s="41">
        <f>+VLOOKUP($D180,'[11]Dir Alimentos'!$A$7:$BD$36,M$11,0)</f>
        <v>7768</v>
      </c>
      <c r="N180" s="42">
        <f>+VLOOKUP($D180,'[11]Dir Alimentos'!$A$7:$BD$36,N$11,0)</f>
        <v>0.8091666666666667</v>
      </c>
      <c r="O180" s="36" t="str">
        <f>+VLOOKUP($D180,'[11]Dir Alimentos'!$A$7:$BD$36,O$11,0)</f>
        <v xml:space="preserve">1.En el nivel central se gestionaron 2.030 solicitudes de trámites asociados a registro sanitarios de los productos  competencia de la DAB, de acuerdo a la normatividad sanitaria vigente  con una ejecución acumulada del  21,15%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
      <c r="P180" s="36" t="str">
        <f>+VLOOKUP($D180,'[11]Dir Alimentos'!$A$7:$BD$36,P$11,0)</f>
        <v xml:space="preserve">1.En el nivel central se gestionaron 2.781 solicitudes de trámites asociados a registro sanitarios de los productos  competencia de la DAB, de acuerdo a la normatividad sanitaria vigente  con una ejecución trimestral del  28,97% . La actividad  tiene una   ejecución total del  50,11 %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
      <c r="Q180" s="36" t="str">
        <f>+VLOOKUP($D180,'[11]Dir Alimentos'!$A$7:$BD$36,Q$11,0)</f>
        <v xml:space="preserve">1.En el nivel central se gestionaron 2.957 solicitudes de trámites asociados a registro sanitarios de los productos  competencia de la DAB, de acuerdo a la normatividad sanitaria vigente  con una ejecución trimestral del  30,80% . La actividad  tiene una   ejecución total del  80,92 % con relación  a la meta anual.
2. El volumen de trámites radicados, herramienta tecnologica obsoleta  la cual genera   reprocesos.  El volumen de PQRS, consultas por ley deemprendimiento en el SESUITE está generando  mucho tiempo a los funcionarios  para dar respuesa a las mismas, afectando la productividad  del area de R. S.
3.  apoyar  el  plan de implementación de transformación de tecnologia digital.  
</v>
      </c>
      <c r="R180" s="45"/>
    </row>
    <row r="181" spans="1:18" ht="112.5" x14ac:dyDescent="0.2">
      <c r="A181" s="28" t="e">
        <f>+VLOOKUP($D181,'[11]Dir Alimentos'!$A$7:$BD$36,A$11,0)</f>
        <v>#VALUE!</v>
      </c>
      <c r="B181" s="28" t="str">
        <f t="shared" si="4"/>
        <v>1</v>
      </c>
      <c r="C181" s="28" t="str">
        <f t="shared" si="5"/>
        <v>1</v>
      </c>
      <c r="D181" s="89" t="s">
        <v>193</v>
      </c>
      <c r="E181" s="29" t="str">
        <f>+VLOOKUP($D181,'[11]POA-2021'!$B$9:$E$252,2,0)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1" s="30" t="str">
        <f>+VLOOKUP($D181,'[11]POA-2021'!$B$9:$E$252,3,0)</f>
        <v>Estatus Sanitario</v>
      </c>
      <c r="G181" s="29" t="str">
        <f>+VLOOKUP($D181,'[11]POA-2021'!$B$9:$E$252,4,0)</f>
        <v>4 Mejorar  el desarrollo y mantenimiento de la seguridad sanitaria del país</v>
      </c>
      <c r="H181" s="38" t="str">
        <f>+VLOOKUP($D181,'[11]Dir Alimentos'!$A$7:$BD$36,H$11,0)</f>
        <v xml:space="preserve">1 Fortalecimiento  de la inspección  vigilancia y control de los productos competencia del Invima </v>
      </c>
      <c r="I181" s="39" t="str">
        <f>+VLOOKUP($D181,'[11]Dir Alimentos'!$A$7:$BD$36,I$11,0)</f>
        <v>Dirección de Alimentos y Bebidas</v>
      </c>
      <c r="J181" s="39" t="str">
        <f>+VLOOKUP($D181,'[11]Dir Alimentos'!$A$7:$BD$36,J$11,0)</f>
        <v>Realizar tramites asociados a registro sanitario-NS-NSO-(Modificaciones, cambios, certificaciones RS y autorizaciones)</v>
      </c>
      <c r="K181" s="39" t="str">
        <f>+VLOOKUP($D181,'[11]Dir Alimentos'!$A$7:$BD$36,K$11,0)</f>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
      <c r="L181" s="40">
        <f>+VLOOKUP($D181,'[11]Dir Alimentos'!$A$7:$BD$36,L$11,0)</f>
        <v>3475</v>
      </c>
      <c r="M181" s="41">
        <f>+VLOOKUP($D181,'[11]Dir Alimentos'!$A$7:$BD$36,M$11,0)</f>
        <v>3057</v>
      </c>
      <c r="N181" s="42">
        <f>+VLOOKUP($D181,'[11]Dir Alimentos'!$A$7:$BD$36,N$11,0)</f>
        <v>0.87971223021582734</v>
      </c>
      <c r="O181" s="36" t="str">
        <f>+VLOOKUP($D181,'[11]Dir Alimentos'!$A$7:$BD$36,O$11,0)</f>
        <v>1.En el nivel Desconcentrado  se gestionaron 892 solicitudes de trámites asociados a registro sanitarios con una ejecución acumulada del  61,86%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Revisar  esta meta</v>
      </c>
      <c r="P181" s="36" t="str">
        <f>+VLOOKUP($D181,'[11]Dir Alimentos'!$A$7:$BD$36,P$11,0)</f>
        <v>1.En el nivel Desconcentrado  se gestionaron 1,054 solicitudes de trámites asociados a registro sanitarios con una ejecución trimesral  del  73,09%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se radicó  control de cambios para ajustar la meta.</v>
      </c>
      <c r="Q181" s="36" t="str">
        <f>+VLOOKUP($D181,'[11]Dir Alimentos'!$A$7:$BD$36,Q$11,0)</f>
        <v>1.En el nivel Desconcentrado  se gestionaron 1,111 solicitudes de trámites asociados a registro sanitarios con una ejecución trimesral  del  52,90% La  actividad  tiene una ejecución total del  100 %  con relación  a la meta anual.
2. El volumen de trámites radicados, herramienta tecnologica obsoleta  la cual genera errores   y  reprocesos.  El volumen de PQRS , consultas de ley de emprendimiento en el SESUITE está generando  mucho tiempo a los funcionarios  para dar respuesa a las mismas, afectando la productividad  del area de R. S.
3.  se radicó  control de cambios para ajustar la meta. Pendiente de aprobación  en D.G</v>
      </c>
      <c r="R181" s="45"/>
    </row>
    <row r="182" spans="1:18" ht="78.75" x14ac:dyDescent="0.2">
      <c r="A182" s="28" t="e">
        <f>+VLOOKUP($D182,'[11]Dir Alimentos'!$A$7:$BD$36,A$11,0)</f>
        <v>#VALUE!</v>
      </c>
      <c r="B182" s="28" t="str">
        <f t="shared" si="4"/>
        <v>1</v>
      </c>
      <c r="C182" s="28" t="str">
        <f t="shared" si="5"/>
        <v>1</v>
      </c>
      <c r="D182" s="89" t="s">
        <v>194</v>
      </c>
      <c r="E182" s="29" t="str">
        <f>+VLOOKUP($D182,'[11]POA-2021'!$B$9:$E$252,2,0)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2" s="30" t="str">
        <f>+VLOOKUP($D182,'[11]POA-2021'!$B$9:$E$252,3,0)</f>
        <v>Estatus Sanitario</v>
      </c>
      <c r="G182" s="29" t="str">
        <f>+VLOOKUP($D182,'[11]POA-2021'!$B$9:$E$252,4,0)</f>
        <v>4 Mejorar  el desarrollo y mantenimiento de la seguridad sanitaria del país</v>
      </c>
      <c r="H182" s="38" t="str">
        <f>+VLOOKUP($D182,'[11]Dir Alimentos'!$A$7:$BD$36,H$11,0)</f>
        <v xml:space="preserve">1 Fortalecimiento  de la inspección  vigilancia y control de los productos competencia del Invima </v>
      </c>
      <c r="I182" s="39" t="str">
        <f>+VLOOKUP($D182,'[11]Dir Alimentos'!$A$7:$BD$36,I$11,0)</f>
        <v>Dirección de Alimentos y Bebidas</v>
      </c>
      <c r="J182" s="39" t="str">
        <f>+VLOOKUP($D182,'[11]Dir Alimentos'!$A$7:$BD$36,J$11,0)</f>
        <v xml:space="preserve">Emitir las Evaluaciones Técnico Cientificas  por parte de las Salas Especializadas de la  Comisión Revisora </v>
      </c>
      <c r="K182" s="39" t="str">
        <f>+VLOOKUP($D182,'[11]Dir Alimentos'!$A$7:$BD$36,K$11,0)</f>
        <v xml:space="preserve">
Estudiar y conceptuar acerca de los aspectos científicos y tecnológicos de los productos que por competencia se someten a consideración de las Salas Especializadas de la Comisión Revisora de acuerdo con las funciones asignadas.</v>
      </c>
      <c r="L182" s="40">
        <f>+VLOOKUP($D182,'[11]Dir Alimentos'!$A$7:$BD$36,L$11,0)</f>
        <v>180</v>
      </c>
      <c r="M182" s="41">
        <f>+VLOOKUP($D182,'[11]Dir Alimentos'!$A$7:$BD$36,M$11,0)</f>
        <v>148</v>
      </c>
      <c r="N182" s="42">
        <f>+VLOOKUP($D182,'[11]Dir Alimentos'!$A$7:$BD$36,N$11,0)</f>
        <v>0.82222222222222219</v>
      </c>
      <c r="O182" s="36" t="str">
        <f>+VLOOKUP($D182,'[11]Dir Alimentos'!$A$7:$BD$36,O$11,0)</f>
        <v>1.   Se  emitieron 31 conceptos de evaluaciones tecnicos cientificas, la actividad presenta un 17,22%  de ejecución   con respecto a la  meta anual  propuesta
2.   Volumen de la documentación a revisar. Por la emergencia Sanitaria hay restricciónen de  reuniones presenciales de funcionarios  por loque se están realizando virtual.
3. Ninguna</v>
      </c>
      <c r="P182" s="36" t="str">
        <f>+VLOOKUP($D182,'[11]Dir Alimentos'!$A$7:$BD$36,P$11,0)</f>
        <v>1.   Se  emitieron 49 conceptos de evaluaciones tecnicos cientificas, presenta una ejecución trimestral de 27,22%.   La actividad  tiene una ejecución total del  44,44  %   con respecto a la  meta anual  propuesta
2.   Volumen de la documentación a revisar. Por la emergencia Sanitaria hay restricciónen de  reuniones presenciales de funcionarios  por lo que se están realizando de manea  virtual.
3. Ninguna</v>
      </c>
      <c r="Q182" s="36" t="str">
        <f>+VLOOKUP($D182,'[11]Dir Alimentos'!$A$7:$BD$36,Q$11,0)</f>
        <v>1.   Se  emitieron 68  conceptos de evaluaciones tecnicos cientificas, presenta una ejecución trimestral de 37,78%.   La actividad  tiene una ejecución total del  82,22%   con respecto a la  meta anual  propuesta
2.   Volumen de la documentación a revisar. Por la emergencia Sanitaria hay restricciónen de  reuniones presenciales de funcionarios  por lo que se están realizando  virtual.
3. Ninguna</v>
      </c>
      <c r="R182" s="45"/>
    </row>
    <row r="183" spans="1:18" ht="78.75" x14ac:dyDescent="0.2">
      <c r="A183" s="28" t="e">
        <f>+VLOOKUP($D183,'[11]Dir Alimentos'!$A$7:$BD$36,A$11,0)</f>
        <v>#VALUE!</v>
      </c>
      <c r="B183" s="28" t="str">
        <f t="shared" si="4"/>
        <v>1</v>
      </c>
      <c r="C183" s="28" t="str">
        <f t="shared" si="5"/>
        <v>1</v>
      </c>
      <c r="D183" s="89" t="s">
        <v>195</v>
      </c>
      <c r="E183" s="29" t="str">
        <f>+VLOOKUP($D183,'[11]POA-2021'!$B$9:$E$252,2,0)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3" s="30" t="str">
        <f>+VLOOKUP($D183,'[11]POA-2021'!$B$9:$E$252,3,0)</f>
        <v>Estatus Sanitario</v>
      </c>
      <c r="G183" s="29" t="str">
        <f>+VLOOKUP($D183,'[11]POA-2021'!$B$9:$E$252,4,0)</f>
        <v>4 Mejorar  el desarrollo y mantenimiento de la seguridad sanitaria del país</v>
      </c>
      <c r="H183" s="38" t="str">
        <f>+VLOOKUP($D183,'[11]Dir Alimentos'!$A$7:$BD$36,H$11,0)</f>
        <v xml:space="preserve">1 Fortalecimiento  de la inspección  vigilancia y control de los productos competencia del Invima </v>
      </c>
      <c r="I183" s="39" t="str">
        <f>+VLOOKUP($D183,'[11]Dir Alimentos'!$A$7:$BD$36,I$11,0)</f>
        <v>Dirección de Alimentos y Bebidas</v>
      </c>
      <c r="J183" s="39" t="str">
        <f>+VLOOKUP($D183,'[11]Dir Alimentos'!$A$7:$BD$36,J$11,0)</f>
        <v>Realizar Sesiones de sala de Especializada de la Comisión Revisora  ordinarias y extraordinarias</v>
      </c>
      <c r="K183" s="39" t="str">
        <f>+VLOOKUP($D183,'[11]Dir Alimentos'!$A$7:$BD$36,K$11,0)</f>
        <v xml:space="preserve">
Estudiar y conceptuar acerca de los aspectos científicos y tecnológicos de los productos que por competencia se someten a consideración de las Salas Especializadas de la Comisión Revisora de acuerdo con las funciones asignadas.</v>
      </c>
      <c r="L183" s="40">
        <f>+VLOOKUP($D183,'[11]Dir Alimentos'!$A$7:$BD$36,L$11,0)</f>
        <v>40</v>
      </c>
      <c r="M183" s="41">
        <f>+VLOOKUP($D183,'[11]Dir Alimentos'!$A$7:$BD$36,M$11,0)</f>
        <v>22</v>
      </c>
      <c r="N183" s="42">
        <f>+VLOOKUP($D183,'[11]Dir Alimentos'!$A$7:$BD$36,N$11,0)</f>
        <v>0.55000000000000004</v>
      </c>
      <c r="O183" s="36" t="str">
        <f>+VLOOKUP($D183,'[11]Dir Alimentos'!$A$7:$BD$36,O$11,0)</f>
        <v>1. 1.   Se  realizaron 5 sesiones en la SEAB,  alcanzando un cumplimiento de  12,50%  con respecto a la  meta anual  propuesta.
2.   Volumen de la documentación a revisar. Por la emergencia Sanitaria hay restricciónen de  reuniones presenciales de funcionarios  por loque se están realizando virtual.
3. Ninguna</v>
      </c>
      <c r="P183" s="36" t="str">
        <f>+VLOOKUP($D183,'[11]Dir Alimentos'!$A$7:$BD$36,P$11,0)</f>
        <v>1.    Se  realizaron 6 sesiones en la SEAB,  alcanzando un cumplimiento  trimestral  del  15% . La  actividad tiene una ejecución total del  27,50% con respecto a la  meta anual  propuesta.
2.   Volumen de la documentación a revisar. Por la emergencia Sanitaria hay restricciónen de  reuniones presenciales de funcionarios  por lo que se están realizando virtualmente.
3. Ninguna</v>
      </c>
      <c r="Q183" s="36" t="str">
        <f>+VLOOKUP($D183,'[11]Dir Alimentos'!$A$7:$BD$36,Q$11,0)</f>
        <v>1.    Se  realizaron 11 sesiones en la SEAB,  alcanzando un cumplimiento  trimestral  del  27,50% . La  actividad tiene una ejecución total del  55,00% con respecto a la  meta anual  propuesta.
2.   Volumen de la documentación a revisar. Por la emergencia Sanitaria hay restricciónen de  reuniones presenciales de funcionarios  por lo que se están realizando virtualmente.
3. Ninguna</v>
      </c>
      <c r="R183" s="45"/>
    </row>
    <row r="184" spans="1:18" ht="78.75" x14ac:dyDescent="0.2">
      <c r="A184" s="28" t="e">
        <f>+VLOOKUP($D184,'[11]Dir Alimentos'!$A$7:$BD$36,A$11,0)</f>
        <v>#VALUE!</v>
      </c>
      <c r="B184" s="28" t="str">
        <f t="shared" si="4"/>
        <v>1</v>
      </c>
      <c r="C184" s="28" t="str">
        <f t="shared" si="5"/>
        <v>1</v>
      </c>
      <c r="D184" s="89" t="s">
        <v>196</v>
      </c>
      <c r="E184" s="29" t="str">
        <f>+VLOOKUP($D184,'[11]POA-2021'!$B$9:$E$252,2,0)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4" s="30" t="str">
        <f>+VLOOKUP($D184,'[11]POA-2021'!$B$9:$E$252,3,0)</f>
        <v>Estatus Sanitario</v>
      </c>
      <c r="G184" s="29" t="str">
        <f>+VLOOKUP($D184,'[11]POA-2021'!$B$9:$E$252,4,0)</f>
        <v>1 Fortalecer  la inspección, vigilancia y control de los productos competencia del Invima</v>
      </c>
      <c r="H184" s="38" t="str">
        <f>+VLOOKUP($D184,'[11]Dir Alimentos'!$A$7:$BD$36,H$11,0)</f>
        <v xml:space="preserve">1 Fortalecimiento  de la inspección  vigilancia y control de los productos competencia del Invima </v>
      </c>
      <c r="I184" s="39" t="str">
        <f>+VLOOKUP($D184,'[11]Dir Alimentos'!$A$7:$BD$36,I$11,0)</f>
        <v>Dirección de Alimentos y Bebidas</v>
      </c>
      <c r="J184" s="39" t="str">
        <f>+VLOOKUP($D184,'[11]Dir Alimentos'!$A$7:$BD$36,J$11,0)</f>
        <v>Realizar visitas de seguimiento y/o acompañamiento técnico en actividades relacionadas con IVC a la Dir. Operaciones sanitarias</v>
      </c>
      <c r="K184" s="39" t="str">
        <f>+VLOOKUP($D184,'[11]Dir Alimentos'!$A$7:$BD$36,K$11,0)</f>
        <v>Realizar seguimiento a la implementacion del " acta de inspeccion sanitaria con enfoque de riesgo a fabricas de alimentos"  mediante el cual se defina un informe de seguimiento y determinar  acciones a seguir</v>
      </c>
      <c r="L184" s="40">
        <f>+VLOOKUP($D184,'[11]Dir Alimentos'!$A$7:$BD$36,L$11,0)</f>
        <v>15</v>
      </c>
      <c r="M184" s="41">
        <f>+VLOOKUP($D184,'[11]Dir Alimentos'!$A$7:$BD$36,M$11,0)</f>
        <v>16</v>
      </c>
      <c r="N184" s="42">
        <f>+VLOOKUP($D184,'[11]Dir Alimentos'!$A$7:$BD$36,N$11,0)</f>
        <v>1</v>
      </c>
      <c r="O184" s="36" t="str">
        <f>+VLOOKUP($D184,'[11]Dir Alimentos'!$A$7:$BD$36,O$11,0)</f>
        <v>1.   Se ejecutaron 3 visitas de seguimientos u acompañamiento a GTT  de OCC 1, OCC 2 y CO3.  con  20%   de ejecución con respecto a la  meta anual  propuesta.
2.   Cumplir  la programación  de acuerdo al numero de actividades planeadas pese a las problemas que surgen  por    la Emergencia Sanitaria 
3. Ninguna</v>
      </c>
      <c r="P184" s="36" t="str">
        <f>+VLOOKUP($D184,'[11]Dir Alimentos'!$A$7:$BD$36,P$11,0)</f>
        <v>1.   Se ejecutaron 9 visitas de seguimientos u acompañamientos a GTT    con  60%   de ejecución trimestral. La actividad tiene una ejecución total del  80% con respecto a la  meta anual  propuesta.
2.   Cumplir  la programación  de acuerdo al numero de actividades planeadas pese a las problemas que surgen  por    la Emergencia Sanitaria 
3. Ninguna</v>
      </c>
      <c r="Q184" s="36" t="str">
        <f>+VLOOKUP($D184,'[11]Dir Alimentos'!$A$7:$BD$36,Q$11,0)</f>
        <v>1.   Se ejecutaron 4 visitas de seguimientos u acompañamientos a GTT    con  26,67%   de ejecución trimestral. La actividad tiene una ejecución total del  100% con respecto a la  meta anual  propuesta.
2.   Cumplir  la programación  de acuerdo al numero de actividades planeadas pese a las problemas que surgen  por    la Emergencia Sanitaria 
3. Ninguna</v>
      </c>
      <c r="R184" s="45"/>
    </row>
    <row r="185" spans="1:18" ht="78.75" x14ac:dyDescent="0.2">
      <c r="A185" s="28" t="e">
        <f>+VLOOKUP($D185,'[11]Dir Alimentos'!$A$7:$BD$36,A$11,0)</f>
        <v>#VALUE!</v>
      </c>
      <c r="B185" s="28" t="str">
        <f t="shared" si="4"/>
        <v>1</v>
      </c>
      <c r="C185" s="28" t="str">
        <f t="shared" si="5"/>
        <v>1</v>
      </c>
      <c r="D185" s="89" t="s">
        <v>197</v>
      </c>
      <c r="E185" s="29" t="str">
        <f>+VLOOKUP($D185,'[11]POA-2021'!$B$9:$E$252,2,0)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5" s="30" t="str">
        <f>+VLOOKUP($D185,'[11]POA-2021'!$B$9:$E$252,3,0)</f>
        <v>Estatus Sanitario</v>
      </c>
      <c r="G185" s="29" t="str">
        <f>+VLOOKUP($D185,'[11]POA-2021'!$B$9:$E$252,4,0)</f>
        <v>1 Fortalecer  la inspección, vigilancia y control de los productos competencia del Invima</v>
      </c>
      <c r="H185" s="38" t="str">
        <f>+VLOOKUP($D185,'[11]Dir Alimentos'!$A$7:$BD$36,H$11,0)</f>
        <v xml:space="preserve">1 Fortalecimiento  de la inspección  vigilancia y control de los productos competencia del Invima </v>
      </c>
      <c r="I185" s="39" t="str">
        <f>+VLOOKUP($D185,'[11]Dir Alimentos'!$A$7:$BD$36,I$11,0)</f>
        <v>Dirección de Alimentos y Bebidas</v>
      </c>
      <c r="J185" s="39" t="str">
        <f>+VLOOKUP($D185,'[11]Dir Alimentos'!$A$7:$BD$36,J$11,0)</f>
        <v>Elaborar y actualizar   documentos técnicos (lineamientos,infografias instrumentos, procedimientos)</v>
      </c>
      <c r="K185" s="39" t="str">
        <f>+VLOOKUP($D185,'[11]Dir Alimentos'!$A$7:$BD$36,K$11,0)</f>
        <v xml:space="preserve">Brindar instrucciones y recomendar aplicación de conceptos y directrices técnico- sanitarias para la ejecución de actividades de inspección, vigilancia y control sanitario de alimentos y bebidas
</v>
      </c>
      <c r="L185" s="40">
        <f>+VLOOKUP($D185,'[11]Dir Alimentos'!$A$7:$BD$36,L$11,0)</f>
        <v>82</v>
      </c>
      <c r="M185" s="41">
        <f>+VLOOKUP($D185,'[11]Dir Alimentos'!$A$7:$BD$36,M$11,0)</f>
        <v>59</v>
      </c>
      <c r="N185" s="42">
        <f>+VLOOKUP($D185,'[11]Dir Alimentos'!$A$7:$BD$36,N$11,0)</f>
        <v>0.71951219512195119</v>
      </c>
      <c r="O185" s="36" t="str">
        <f>+VLOOKUP($D185,'[11]Dir Alimentos'!$A$7:$BD$36,O$11,0)</f>
        <v>1.Se han elaborado  33 documentos tecnicos, circulares  externas  dirigidas a ETS, lineamientos de PINES, Lineamientos  de planes de muestreos, actualizacion  de instructivos ETC. Se ha ejecutado un 67,35% con respecto a la meta  anual  programada.
2. Ninguno
3. Ninguno</v>
      </c>
      <c r="P185" s="36" t="str">
        <f>+VLOOKUP($D185,'[11]Dir Alimentos'!$A$7:$BD$36,P$11,0)</f>
        <v>1.Se han elaborado  11 documentos tecnicos, circulares  externas  dirigidas a ETS, lineamientos , actualizacion  de instructivos ETC. Se ha ejecutado en  el trimestre  un 22,45%  La actividad tiene una ejecución total de 89,80  % con  respecto a la meta  anual  programada.
2. Ninguno
3. Revisar la meta</v>
      </c>
      <c r="Q185" s="36" t="str">
        <f>+VLOOKUP($D185,'[11]Dir Alimentos'!$A$7:$BD$36,Q$11,0)</f>
        <v>1.Se han elaborado  15 documentos tecnicos, circulares  externas  dirigidas a ETS, lineamientos , actualizacion  de instructivos ETC. Se ha ejecutado en  el trimestre  un 30,61%  La actividad tiene una ejecución total de 100 % con  respecto a la meta  anual  programada.
2. Ninguno
3. Se presento control de cambios  el cual está pendiendte de aprobación en D.G</v>
      </c>
      <c r="R185" s="45"/>
    </row>
    <row r="186" spans="1:18" ht="90" x14ac:dyDescent="0.2">
      <c r="A186" s="28" t="e">
        <f>+VLOOKUP($D186,'[11]Dir Alimentos'!$A$7:$BD$36,A$11,0)</f>
        <v>#VALUE!</v>
      </c>
      <c r="B186" s="28" t="str">
        <f t="shared" si="4"/>
        <v>1</v>
      </c>
      <c r="C186" s="28" t="str">
        <f t="shared" si="5"/>
        <v>1</v>
      </c>
      <c r="D186" s="89" t="s">
        <v>198</v>
      </c>
      <c r="E186" s="29" t="str">
        <f>+VLOOKUP($D186,'[11]POA-2021'!$B$9:$E$252,2,0)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6" s="30" t="str">
        <f>+VLOOKUP($D186,'[11]POA-2021'!$B$9:$E$252,3,0)</f>
        <v>Estatus Sanitario</v>
      </c>
      <c r="G186" s="29" t="str">
        <f>+VLOOKUP($D186,'[11]POA-2021'!$B$9:$E$252,4,0)</f>
        <v>1 Fortalecer  la inspección, vigilancia y control de los productos competencia del Invima</v>
      </c>
      <c r="H186" s="38" t="str">
        <f>+VLOOKUP($D186,'[11]Dir Alimentos'!$A$7:$BD$36,H$11,0)</f>
        <v xml:space="preserve">1 Fortalecimiento  de la inspección  vigilancia y control de los productos competencia del Invima </v>
      </c>
      <c r="I186" s="39" t="str">
        <f>+VLOOKUP($D186,'[11]Dir Alimentos'!$A$7:$BD$36,I$11,0)</f>
        <v>Dirección de Alimentos y Bebidas</v>
      </c>
      <c r="J186" s="39" t="str">
        <f>+VLOOKUP($D186,'[11]Dir Alimentos'!$A$7:$BD$36,J$11,0)</f>
        <v>Realizar visitas de auditorias o  seguimientos técnico en actividades relacionadas con IVC y circulares 046 de 2014 a las Entidades territriales  de Salud -ETS</v>
      </c>
      <c r="K186" s="39" t="str">
        <f>+VLOOKUP($D186,'[11]Dir Alimentos'!$A$7:$BD$36,K$11,0)</f>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
      <c r="L186" s="40">
        <f>+VLOOKUP($D186,'[11]Dir Alimentos'!$A$7:$BD$36,L$11,0)</f>
        <v>112</v>
      </c>
      <c r="M186" s="41">
        <f>+VLOOKUP($D186,'[11]Dir Alimentos'!$A$7:$BD$36,M$11,0)</f>
        <v>43</v>
      </c>
      <c r="N186" s="42">
        <f>+VLOOKUP($D186,'[11]Dir Alimentos'!$A$7:$BD$36,N$11,0)</f>
        <v>0.38392857142857145</v>
      </c>
      <c r="O186" s="36" t="str">
        <f>+VLOOKUP($D186,'[11]Dir Alimentos'!$A$7:$BD$36,O$11,0)</f>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
      <c r="P186" s="36" t="str">
        <f>+VLOOKUP($D186,'[11]Dir Alimentos'!$A$7:$BD$36,P$11,0)</f>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
      <c r="Q186" s="36" t="str">
        <f>+VLOOKUP($D186,'[11]Dir Alimentos'!$A$7:$BD$36,Q$11,0)</f>
        <v>1. Se  realizó  43 auditoría o seguimiento técnico a  ETS,  representa un 53,09 % de ejecución  con relacion a la meta anual propuesta. 
2.  Esta  actividad de acuerdo a la programación establecida por el Grupo de Articulación y Coordinación con ETS, se realizan en  el segundo semestre del año.
3. Se preentó control de cambios, el cual está pendiene de aprobación.</v>
      </c>
      <c r="R186" s="45"/>
    </row>
    <row r="187" spans="1:18" ht="78.75" x14ac:dyDescent="0.2">
      <c r="A187" s="28" t="e">
        <f>+VLOOKUP($D187,'[11]Dir Alimentos'!$A$7:$BD$36,A$11,0)</f>
        <v>#VALUE!</v>
      </c>
      <c r="B187" s="28" t="str">
        <f t="shared" si="4"/>
        <v>1</v>
      </c>
      <c r="C187" s="28" t="str">
        <f t="shared" si="5"/>
        <v>1</v>
      </c>
      <c r="D187" s="89" t="s">
        <v>199</v>
      </c>
      <c r="E187" s="29" t="str">
        <f>+VLOOKUP($D187,'[11]POA-2021'!$B$9:$E$252,2,0)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7" s="30" t="str">
        <f>+VLOOKUP($D187,'[11]POA-2021'!$B$9:$E$252,3,0)</f>
        <v>Estatus Sanitario</v>
      </c>
      <c r="G187" s="29" t="str">
        <f>+VLOOKUP($D187,'[11]POA-2021'!$B$9:$E$252,4,0)</f>
        <v>1 Fortalecer  la inspección, vigilancia y control de los productos competencia del Invima</v>
      </c>
      <c r="H187" s="38" t="str">
        <f>+VLOOKUP($D187,'[11]Dir Alimentos'!$A$7:$BD$36,H$11,0)</f>
        <v xml:space="preserve">1 Fortalecimiento  de la inspección  vigilancia y control de los productos competencia del Invima </v>
      </c>
      <c r="I187" s="39" t="str">
        <f>+VLOOKUP($D187,'[11]Dir Alimentos'!$A$7:$BD$36,I$11,0)</f>
        <v>Dirección de Alimentos y Bebidas</v>
      </c>
      <c r="J187" s="39" t="str">
        <f>+VLOOKUP($D187,'[11]Dir Alimentos'!$A$7:$BD$36,J$11,0)</f>
        <v>Elaborar informe sobre el análisis de las piezas publicitarias aportadas por el contrato de monitoreo de medios masivos de publicidad de los productos de interes de la Direccion de Alimentos y Bebidas</v>
      </c>
      <c r="K187" s="39" t="str">
        <f>+VLOOKUP($D187,'[11]Dir Alimentos'!$A$7:$BD$36,K$11,0)</f>
        <v>Realizar el control sanitario de la publicidad de alimentos y bebidas, para dar cumplimiento a lo establecido en el decreto 2078 de 2012 - artículo 20 - numeral 26</v>
      </c>
      <c r="L187" s="40">
        <f>+VLOOKUP($D187,'[11]Dir Alimentos'!$A$7:$BD$36,L$11,0)</f>
        <v>2</v>
      </c>
      <c r="M187" s="41">
        <f>+VLOOKUP($D187,'[11]Dir Alimentos'!$A$7:$BD$36,M$11,0)</f>
        <v>1</v>
      </c>
      <c r="N187" s="42">
        <f>+VLOOKUP($D187,'[11]Dir Alimentos'!$A$7:$BD$36,N$11,0)</f>
        <v>0.5</v>
      </c>
      <c r="O187" s="36" t="str">
        <f>+VLOOKUP($D187,'[11]Dir Alimentos'!$A$7:$BD$36,O$11,0)</f>
        <v>1.No se realizó informe,  presenta un  0 % de ejecución  con relacion a la meta anual propuesta. 
2. Las actividades  se generan  a  partir  de la formalización del contrato de  Monitoreo de medios  masivo , el informe se reporta semestral
3.  Ninguna</v>
      </c>
      <c r="P187" s="36" t="str">
        <f>+VLOOKUP($D187,'[11]Dir Alimentos'!$A$7:$BD$36,P$11,0)</f>
        <v>1.No se realizó informe,  presenta un  0 % de ejecución  con relacion a la meta anual propuesta. 
2. Se ha  realizado  seguimiento   a productos de competencia  de la DAB a partir  de l perfeccionamiento del contrato de  Monitoreo de medios  masivo , el informe se reporta semestral
3.  Ninguna</v>
      </c>
      <c r="Q187" s="36" t="str">
        <f>+VLOOKUP($D187,'[11]Dir Alimentos'!$A$7:$BD$36,Q$11,0)</f>
        <v>1. se realizó  1 informe,  presenta un  50 % de ejecución  con relacion a la meta anual propuesta. 
2. Se ha  realizado  seguimiento   a productos de competencia  de la DAB a partir  del perfeccionamiento del contrato de  Monitoreo de medios  masivo , el informe se reporta semestral
3.  Ninguna</v>
      </c>
      <c r="R187" s="45"/>
    </row>
    <row r="188" spans="1:18" ht="78.75" x14ac:dyDescent="0.2">
      <c r="A188" s="28" t="e">
        <f>+VLOOKUP($D188,'[11]Dir Alimentos'!$A$7:$BD$36,A$11,0)</f>
        <v>#VALUE!</v>
      </c>
      <c r="B188" s="28" t="str">
        <f t="shared" si="4"/>
        <v>1</v>
      </c>
      <c r="C188" s="28" t="str">
        <f t="shared" si="5"/>
        <v>1</v>
      </c>
      <c r="D188" s="89" t="s">
        <v>200</v>
      </c>
      <c r="E188" s="29" t="str">
        <f>+VLOOKUP($D188,'[11]POA-2021'!$B$9:$E$252,2,0)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8" s="30" t="str">
        <f>+VLOOKUP($D188,'[11]POA-2021'!$B$9:$E$252,3,0)</f>
        <v>Estatus Sanitario</v>
      </c>
      <c r="G188" s="29" t="str">
        <f>+VLOOKUP($D188,'[11]POA-2021'!$B$9:$E$252,4,0)</f>
        <v>1 Fortalecer  la inspección, vigilancia y control de los productos competencia del Invima</v>
      </c>
      <c r="H188" s="38" t="str">
        <f>+VLOOKUP($D188,'[11]Dir Alimentos'!$A$7:$BD$36,H$11,0)</f>
        <v xml:space="preserve">1 Fortalecimiento  de la inspección  vigilancia y control de los productos competencia del Invima </v>
      </c>
      <c r="I188" s="39" t="str">
        <f>+VLOOKUP($D188,'[11]Dir Alimentos'!$A$7:$BD$36,I$11,0)</f>
        <v>Dirección de Alimentos y Bebidas</v>
      </c>
      <c r="J188" s="39" t="str">
        <f>+VLOOKUP($D188,'[11]Dir Alimentos'!$A$7:$BD$36,J$11,0)</f>
        <v>Convocar a reuniones de Comité Técnico Nacional de Bioseguridad para OVM con uso en salud o alimentación humana</v>
      </c>
      <c r="K188" s="39" t="str">
        <f>+VLOOKUP($D188,'[11]Dir Alimentos'!$A$7:$BD$36,K$11,0)</f>
        <v>Informar  lo  relacionado con: evaluación de solicitudes y respuestas a requerimientos de OGM para uso en salud o alimentacion humana exclusivamente.</v>
      </c>
      <c r="L188" s="40">
        <f>+VLOOKUP($D188,'[11]Dir Alimentos'!$A$7:$BD$36,L$11,0)</f>
        <v>6</v>
      </c>
      <c r="M188" s="41">
        <f>+VLOOKUP($D188,'[11]Dir Alimentos'!$A$7:$BD$36,M$11,0)</f>
        <v>3</v>
      </c>
      <c r="N188" s="42">
        <f>+VLOOKUP($D188,'[11]Dir Alimentos'!$A$7:$BD$36,N$11,0)</f>
        <v>0.5</v>
      </c>
      <c r="O188" s="36" t="str">
        <f>+VLOOKUP($D188,'[11]Dir Alimentos'!$A$7:$BD$36,O$11,0)</f>
        <v>1. .No se realizó  actividad,  presenta un  0 % de ejecución  con relacion a la meta anual propuesta. 
2. Las actividades  se generan  a paritr  de la formalización del contrato de organismos generados por  biotecnologia  OGM
3. Acciones de Mejora si aplican</v>
      </c>
      <c r="P188" s="36" t="str">
        <f>+VLOOKUP($D188,'[11]Dir Alimentos'!$A$7:$BD$36,P$11,0)</f>
        <v>1. Se realizó 1 comité  alcanzo una ejecución  del 16,67% con relación a la meta anual programada.Resultados Alcanzados a la fecha
2.   Ninguno
3. Ninguna</v>
      </c>
      <c r="Q188" s="36" t="str">
        <f>+VLOOKUP($D188,'[11]Dir Alimentos'!$A$7:$BD$36,Q$11,0)</f>
        <v>1. Se realizó 2 comité  alcanzo una ejecución  del 33,33% trimestrral. Con relación a la meta anual tiene una ejecución acumulada del 50% 
2.   Ninguno
3. Ninguna</v>
      </c>
      <c r="R188" s="45"/>
    </row>
    <row r="189" spans="1:18" ht="78.75" x14ac:dyDescent="0.2">
      <c r="A189" s="28" t="e">
        <f>+VLOOKUP($D189,'[11]Dir Alimentos'!$A$7:$BD$36,A$11,0)</f>
        <v>#VALUE!</v>
      </c>
      <c r="B189" s="28" t="str">
        <f t="shared" si="4"/>
        <v>1</v>
      </c>
      <c r="C189" s="28" t="str">
        <f t="shared" si="5"/>
        <v>1</v>
      </c>
      <c r="D189" s="89" t="s">
        <v>201</v>
      </c>
      <c r="E189" s="29" t="str">
        <f>+VLOOKUP($D189,'[11]POA-2021'!$B$9:$E$252,2,0)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9" s="30" t="str">
        <f>+VLOOKUP($D189,'[11]POA-2021'!$B$9:$E$252,3,0)</f>
        <v>Estatus Sanitario</v>
      </c>
      <c r="G189" s="29" t="str">
        <f>+VLOOKUP($D189,'[11]POA-2021'!$B$9:$E$252,4,0)</f>
        <v>1 Fortalecer  la inspección, vigilancia y control de los productos competencia del Invima</v>
      </c>
      <c r="H189" s="38" t="str">
        <f>+VLOOKUP($D189,'[11]Dir Alimentos'!$A$7:$BD$36,H$11,0)</f>
        <v xml:space="preserve">1 Fortalecimiento  de la inspección  vigilancia y control de los productos competencia del Invima </v>
      </c>
      <c r="I189" s="39" t="str">
        <f>+VLOOKUP($D189,'[11]Dir Alimentos'!$A$7:$BD$36,I$11,0)</f>
        <v>Dirección de Alimentos y Bebidas</v>
      </c>
      <c r="J189" s="39" t="str">
        <f>+VLOOKUP($D189,'[11]Dir Alimentos'!$A$7:$BD$36,J$11,0)</f>
        <v>Realizar simposios Nacionales relacionados con temas de prioridad de la Dirección de Alimentos y Bebiidas con enfoque de riesgo.</v>
      </c>
      <c r="K189" s="39" t="str">
        <f>+VLOOKUP($D189,'[11]Dir Alimentos'!$A$7:$BD$36,K$11,0)</f>
        <v>Mejorar  el estatus sanitarios y el conocimiento de los gremios  y otros actores  en inocuidad   de alimentos dentro del marco normativo y sus implicaciones en la salud</v>
      </c>
      <c r="L189" s="40">
        <f>+VLOOKUP($D189,'[11]Dir Alimentos'!$A$7:$BD$36,L$11,0)</f>
        <v>4</v>
      </c>
      <c r="M189" s="41">
        <f>+VLOOKUP($D189,'[11]Dir Alimentos'!$A$7:$BD$36,M$11,0)</f>
        <v>1</v>
      </c>
      <c r="N189" s="42">
        <f>+VLOOKUP($D189,'[11]Dir Alimentos'!$A$7:$BD$36,N$11,0)</f>
        <v>0.25</v>
      </c>
      <c r="O189" s="36" t="str">
        <f>+VLOOKUP($D189,'[11]Dir Alimentos'!$A$7:$BD$36,O$11,0)</f>
        <v>1. .No se realizó  actividad,  presenta un  0 % de ejecución  con relacion a la meta anual propuesta. 
2. La actividad  se realiza  historicamente  en el segundo semestre
3. Ninguna</v>
      </c>
      <c r="P189" s="36" t="str">
        <f>+VLOOKUP($D189,'[11]Dir Alimentos'!$A$7:$BD$36,P$11,0)</f>
        <v>1. .No se realizó  actividad,  presenta un  0 % de ejecución  con relacion a la meta anual propuesta. 
2. La actividad  se realiza  según antecedentes  en el segundo semestre
3. Ninguna</v>
      </c>
      <c r="Q189" s="36" t="str">
        <f>+VLOOKUP($D189,'[11]Dir Alimentos'!$A$7:$BD$36,Q$11,0)</f>
        <v>1.  se realizó 1 evento ,  presenta un  16,67 % de ejecución  con relacion a la meta anual propuesta. 
2. La actividad  se realiza  según antecedentes  en el segundo semestre
3.Se presento control de cambios   el cual está pendiente  de aprobación.</v>
      </c>
      <c r="R189" s="45"/>
    </row>
    <row r="190" spans="1:18" ht="78.75" x14ac:dyDescent="0.2">
      <c r="A190" s="28" t="e">
        <f>+VLOOKUP($D190,'[11]Dir Alimentos'!$A$7:$BD$36,A$11,0)</f>
        <v>#VALUE!</v>
      </c>
      <c r="B190" s="28" t="str">
        <f t="shared" si="4"/>
        <v>1</v>
      </c>
      <c r="C190" s="28" t="str">
        <f t="shared" si="5"/>
        <v>1</v>
      </c>
      <c r="D190" s="89" t="s">
        <v>202</v>
      </c>
      <c r="E190" s="29" t="str">
        <f>+VLOOKUP($D190,'[11]POA-2021'!$B$9:$E$252,2,0)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0" s="30" t="str">
        <f>+VLOOKUP($D190,'[11]POA-2021'!$B$9:$E$252,3,0)</f>
        <v>Estatus Sanitario</v>
      </c>
      <c r="G190" s="29" t="str">
        <f>+VLOOKUP($D190,'[11]POA-2021'!$B$9:$E$252,4,0)</f>
        <v>1 Fortalecer  la inspección, vigilancia y control de los productos competencia del Invima</v>
      </c>
      <c r="H190" s="38" t="str">
        <f>+VLOOKUP($D190,'[11]Dir Alimentos'!$A$7:$BD$36,H$11,0)</f>
        <v xml:space="preserve">1 Fortalecimiento  de la inspección  vigilancia y control de los productos competencia del Invima </v>
      </c>
      <c r="I190" s="39" t="str">
        <f>+VLOOKUP($D190,'[11]Dir Alimentos'!$A$7:$BD$36,I$11,0)</f>
        <v>Dirección de Alimentos y Bebidas</v>
      </c>
      <c r="J190" s="39" t="str">
        <f>+VLOOKUP($D190,'[11]Dir Alimentos'!$A$7:$BD$36,J$11,0)</f>
        <v>Realizar la entrega oportuna a la Direcciòn de Operaciones Sanitarias de la programacion de visitas y toma de muestra por IVC</v>
      </c>
      <c r="K190" s="39" t="str">
        <f>+VLOOKUP($D190,'[11]Dir Alimentos'!$A$7:$BD$36,K$11,0)</f>
        <v>Entregar oportunamente la  programacion de visitas y toma de muestra por IVC a la Direcciòn de Operaciones Sanitarias</v>
      </c>
      <c r="L190" s="40">
        <f>+VLOOKUP($D190,'[11]Dir Alimentos'!$A$7:$BD$36,L$11,0)</f>
        <v>8</v>
      </c>
      <c r="M190" s="41">
        <f>+VLOOKUP($D190,'[11]Dir Alimentos'!$A$7:$BD$36,M$11,0)</f>
        <v>6</v>
      </c>
      <c r="N190" s="42">
        <f>+VLOOKUP($D190,'[11]Dir Alimentos'!$A$7:$BD$36,N$11,0)</f>
        <v>0.75</v>
      </c>
      <c r="O190" s="36" t="str">
        <f>+VLOOKUP($D190,'[11]Dir Alimentos'!$A$7:$BD$36,O$11,0)</f>
        <v>1. Se han entregado  2  matriz de programación de visitas y toma de muestra por IVC a la  Dirección de Operaciones Sanitarias. La actividad presenta un 25% de ejecución con relación a la meta  anual  programada
2. Ninguno
3. Ninguna</v>
      </c>
      <c r="P190" s="36" t="str">
        <f>+VLOOKUP($D190,'[11]Dir Alimentos'!$A$7:$BD$36,P$11,0)</f>
        <v>1. Se han entregado  2  matriz de programación de visitas y toma de muestra por IVC a la  Dirección de Operaciones Sanitarias con un cumplimiento  en el trimestre del 25%. La actividad presenta un 50% de ejecución total con relación a la meta  anual  programada
2. Ninguno
3. Ninguna</v>
      </c>
      <c r="Q190" s="36" t="str">
        <f>+VLOOKUP($D190,'[11]Dir Alimentos'!$A$7:$BD$36,Q$11,0)</f>
        <v>1. Se  entregaron  2  matriz de programación de visitas y toma de muestra por IVC a la  Dirección de Operaciones Sanitarias con un cumplimiento  en el trimestre del 25%. La actividad presenta un 75,00% de ejecución total con relación a la meta  anual  programada
2. Ninguno
3. Ninguna</v>
      </c>
      <c r="R190" s="45"/>
    </row>
    <row r="191" spans="1:18" ht="90" x14ac:dyDescent="0.2">
      <c r="A191" s="28" t="e">
        <f>+VLOOKUP($D191,'[11]Dir Alimentos'!$A$7:$BD$36,A$11,0)</f>
        <v>#VALUE!</v>
      </c>
      <c r="B191" s="28" t="str">
        <f t="shared" si="4"/>
        <v>1</v>
      </c>
      <c r="C191" s="28" t="str">
        <f t="shared" si="5"/>
        <v>1</v>
      </c>
      <c r="D191" s="89" t="s">
        <v>203</v>
      </c>
      <c r="E191" s="29" t="str">
        <f>+VLOOKUP($D191,'[11]POA-2021'!$B$9:$E$252,2,0)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1" s="30" t="str">
        <f>+VLOOKUP($D191,'[11]POA-2021'!$B$9:$E$252,3,0)</f>
        <v>Estatus Sanitario</v>
      </c>
      <c r="G191" s="29" t="str">
        <f>+VLOOKUP($D191,'[11]POA-2021'!$B$9:$E$252,4,0)</f>
        <v>1 Fortalecer  la inspección, vigilancia y control de los productos competencia del Invima</v>
      </c>
      <c r="H191" s="38" t="str">
        <f>+VLOOKUP($D191,'[11]Dir Alimentos'!$A$7:$BD$36,H$11,0)</f>
        <v xml:space="preserve">1 Fortalecimiento  de la inspección  vigilancia y control de los productos competencia del Invima </v>
      </c>
      <c r="I191" s="39" t="str">
        <f>+VLOOKUP($D191,'[11]Dir Alimentos'!$A$7:$BD$36,I$11,0)</f>
        <v>Dirección de Alimentos y Bebidas</v>
      </c>
      <c r="J191" s="39" t="str">
        <f>+VLOOKUP($D191,'[11]Dir Alimentos'!$A$7:$BD$36,J$11,0)</f>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
      <c r="K191" s="39" t="str">
        <f>+VLOOKUP($D191,'[11]Dir Alimentos'!$A$7:$BD$36,K$11,0)</f>
        <v xml:space="preserve">Realizar seguimiento a la ejecución de los planes de muestreo, atendiendo las diferentes incidencias por los diferentes actores que permita dar cumplimiento a las actividades de toma de muestra de los planes de muestreo programados por la Misional              </v>
      </c>
      <c r="L191" s="40">
        <f>+VLOOKUP($D191,'[11]Dir Alimentos'!$A$7:$BD$36,L$11,0)</f>
        <v>11735</v>
      </c>
      <c r="M191" s="41">
        <f>+VLOOKUP($D191,'[11]Dir Alimentos'!$A$7:$BD$36,M$11,0)</f>
        <v>5539</v>
      </c>
      <c r="N191" s="42">
        <f>+VLOOKUP($D191,'[11]Dir Alimentos'!$A$7:$BD$36,N$11,0)</f>
        <v>0.47200681721346399</v>
      </c>
      <c r="O191" s="36" t="str">
        <f>+VLOOKUP($D191,'[11]Dir Alimentos'!$A$7:$BD$36,O$11,0)</f>
        <v>1. Se han tomado 1,503 muestras por la Dirección de Operaciones Sanitarias  en el marco de los planes de muestreo de la DAB. Se ha ejecutado  11,42%  con relación a  la meta anual  de las  muestras programadas
2.La Información de toma de muestras  es realizada por otra Dirección, de la que dependemos   para  hacer el reporte del POA mesualmente.
3.  Se debe mejorar los tiempos de entrega  de la información.</v>
      </c>
      <c r="P191" s="36" t="str">
        <f>+VLOOKUP($D191,'[11]Dir Alimentos'!$A$7:$BD$36,P$11,0)</f>
        <v>1. Se han tomado 1,799 muestras por la Dirección de Operaciones Sanitarias  en el marco de los planes de muestreo de la DAB. Se ha ejecutado  en el timestre  un 13,67% . Esta actividad  preenta una ejecucion total del    25,09% con relación a  la meta anual  de las  muestras programadas
2.La Información de toma de muestras  es realizada por otra Dirección  de la que dependemos   para  hacer el reporte del POA mesualmente.
3.  Se debe mejorar los tiempos de entrega  de la información.</v>
      </c>
      <c r="Q191" s="36" t="str">
        <f>+VLOOKUP($D191,'[11]Dir Alimentos'!$A$7:$BD$36,Q$11,0)</f>
        <v>1. Se tomaron  2,237 muestras por la Dirección de Operaciones Sanitarias  en el marco de los planes de muestreo de la DAB. Se ha ejecutado  en el timestre  un 17% . Esta actividad  presenta una ejecucion total del    42,09% con relación a  la meta anual  de las  muestras programadas
2.La Información de toma de muestras  es realizada por otra Dirección  de la que dependemos   para  hacer el reporte del POA mesualmente.
3.  Se presento control de cambios   el cual está pendiente  de aprobación.</v>
      </c>
      <c r="R191" s="45"/>
    </row>
    <row r="192" spans="1:18" ht="101.25" x14ac:dyDescent="0.2">
      <c r="A192" s="28" t="e">
        <f>+VLOOKUP($D192,'[11]Dir Alimentos'!$A$7:$BD$36,A$11,0)</f>
        <v>#VALUE!</v>
      </c>
      <c r="B192" s="28" t="str">
        <f t="shared" si="4"/>
        <v>1</v>
      </c>
      <c r="C192" s="28" t="str">
        <f t="shared" si="5"/>
        <v>1</v>
      </c>
      <c r="D192" s="89" t="s">
        <v>204</v>
      </c>
      <c r="E192" s="29" t="str">
        <f>+VLOOKUP($D192,'[11]POA-2021'!$B$9:$E$252,2,0)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2" s="30" t="str">
        <f>+VLOOKUP($D192,'[11]POA-2021'!$B$9:$E$252,3,0)</f>
        <v>Estatus Sanitario</v>
      </c>
      <c r="G192" s="29" t="str">
        <f>+VLOOKUP($D192,'[11]POA-2021'!$B$9:$E$252,4,0)</f>
        <v>1 Fortalecer  la inspección, vigilancia y control de los productos competencia del Invima</v>
      </c>
      <c r="H192" s="38" t="str">
        <f>+VLOOKUP($D192,'[11]Dir Alimentos'!$A$7:$BD$36,H$11,0)</f>
        <v xml:space="preserve">1 Fortalecimiento  de la inspección  vigilancia y control de los productos competencia del Invima </v>
      </c>
      <c r="I192" s="39" t="str">
        <f>+VLOOKUP($D192,'[11]Dir Alimentos'!$A$7:$BD$36,I$11,0)</f>
        <v>Dirección de Alimentos y Bebidas</v>
      </c>
      <c r="J192" s="39" t="str">
        <f>+VLOOKUP($D192,'[11]Dir Alimentos'!$A$7:$BD$36,J$11,0)</f>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
      <c r="K192" s="39" t="str">
        <f>+VLOOKUP($D192,'[11]Dir Alimentos'!$A$7:$BD$36,K$11,0)</f>
        <v>Remitir para revisión    a la  la Dirección General los informes de resultado de los planes de muestreo ejecutados por la Dirección de Alimentos y Bebidas</v>
      </c>
      <c r="L192" s="40">
        <f>+VLOOKUP($D192,'[11]Dir Alimentos'!$A$7:$BD$36,L$11,0)</f>
        <v>20</v>
      </c>
      <c r="M192" s="41">
        <f>+VLOOKUP($D192,'[11]Dir Alimentos'!$A$7:$BD$36,M$11,0)</f>
        <v>9</v>
      </c>
      <c r="N192" s="42">
        <f>+VLOOKUP($D192,'[11]Dir Alimentos'!$A$7:$BD$36,N$11,0)</f>
        <v>0.45</v>
      </c>
      <c r="O192" s="36" t="str">
        <f>+VLOOKUP($D192,'[11]Dir Alimentos'!$A$7:$BD$36,O$11,0)</f>
        <v>1. Se ha entregado  1 informe de  los planes de muestros  a la  unidad  de riesgos, la actividad presenta un  12,50% de ejecución con relación a la meta  anual  programada
2. Ninguno
3. Ninguna</v>
      </c>
      <c r="P192" s="36" t="str">
        <f>+VLOOKUP($D192,'[11]Dir Alimentos'!$A$7:$BD$36,P$11,0)</f>
        <v>1. Se han entregado  5 informes de  los planes de muestros  a la  unidad  de riesgos, presenta una ejecucion trimestral de 62,50%.  Igualmente la actividad  tiene una ejecución total  del 75,00 %  con relación a la meta  anual  programada
2. Ninguno
3. Ninguna</v>
      </c>
      <c r="Q192" s="36" t="str">
        <f>+VLOOKUP($D192,'[11]Dir Alimentos'!$A$7:$BD$36,Q$11,0)</f>
        <v>1. Se  entregaron 3  informes de  los planes de muestros  a la  unidad  de riesgos, presenta una ejecucion trimestral de 37,50%.  Igualmente la actividad  tiene una ejecución total  del 100, %  con relación a la meta  anual  programada
2. Ninguno
3.  Se presento control de cambios   el cual está pendiente  de aprobación.</v>
      </c>
      <c r="R192" s="45"/>
    </row>
    <row r="193" spans="1:18" ht="78.75" x14ac:dyDescent="0.2">
      <c r="A193" s="28" t="e">
        <f>+VLOOKUP($D193,'[11]Dir Alimentos'!$A$7:$BD$36,A$11,0)</f>
        <v>#VALUE!</v>
      </c>
      <c r="B193" s="28" t="str">
        <f t="shared" si="4"/>
        <v>1</v>
      </c>
      <c r="C193" s="28" t="str">
        <f t="shared" si="5"/>
        <v>1</v>
      </c>
      <c r="D193" s="89" t="s">
        <v>205</v>
      </c>
      <c r="E193" s="29" t="str">
        <f>+VLOOKUP($D193,'[11]POA-2021'!$B$9:$E$252,2,0)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3" s="30" t="str">
        <f>+VLOOKUP($D193,'[11]POA-2021'!$B$9:$E$252,3,0)</f>
        <v>Estatus Sanitario</v>
      </c>
      <c r="G193" s="29" t="str">
        <f>+VLOOKUP($D193,'[11]POA-2021'!$B$9:$E$252,4,0)</f>
        <v>1 Fortalecer  la inspección, vigilancia y control de los productos competencia del Invima</v>
      </c>
      <c r="H193" s="38" t="str">
        <f>+VLOOKUP($D193,'[11]Dir Alimentos'!$A$7:$BD$36,H$11,0)</f>
        <v xml:space="preserve">1 Fortalecimiento  de la inspección  vigilancia y control de los productos competencia del Invima </v>
      </c>
      <c r="I193" s="39" t="str">
        <f>+VLOOKUP($D193,'[11]Dir Alimentos'!$A$7:$BD$36,I$11,0)</f>
        <v>Dirección de Alimentos y Bebidas</v>
      </c>
      <c r="J193" s="39" t="str">
        <f>+VLOOKUP($D193,'[11]Dir Alimentos'!$A$7:$BD$36,J$11,0)</f>
        <v xml:space="preserve">Elaborar  informes de la participación en   reuniones de temas  relacionadas con Comites de CODEX ALIMENTARIUS S </v>
      </c>
      <c r="K193" s="39" t="str">
        <f>+VLOOKUP($D193,'[11]Dir Alimentos'!$A$7:$BD$36,K$11,0)</f>
        <v>Adoptar información y posición país en los comites CODEX ALIMENTARIUS</v>
      </c>
      <c r="L193" s="40">
        <f>+VLOOKUP($D193,'[11]Dir Alimentos'!$A$7:$BD$36,L$11,0)</f>
        <v>10</v>
      </c>
      <c r="M193" s="41">
        <f>+VLOOKUP($D193,'[11]Dir Alimentos'!$A$7:$BD$36,M$11,0)</f>
        <v>4</v>
      </c>
      <c r="N193" s="42">
        <f>+VLOOKUP($D193,'[11]Dir Alimentos'!$A$7:$BD$36,N$11,0)</f>
        <v>0.4</v>
      </c>
      <c r="O193" s="36" t="str">
        <f>+VLOOKUP($D193,'[11]Dir Alimentos'!$A$7:$BD$36,O$11,0)</f>
        <v>1. No se realizó iactividad en el trimestre,  presenta un  0 % de ejecución  con relacion a la meta anual propuesta. 
2.  Las condiciones que establesca el CODEX ALIMENTARIUS 
3. Ningna</v>
      </c>
      <c r="P193" s="36" t="str">
        <f>+VLOOKUP($D193,'[11]Dir Alimentos'!$A$7:$BD$36,P$11,0)</f>
        <v>1. Se han realizado 3 codex de manera virtual correspondiente  a ; Principios generales en febrero , Contaminantes de alimentos  en mayo y  Sistema de inspección y certificación de impo-expo de alimentos en mayo. La actividad   presenta un  0 % de ejecución  con relacion a la meta anual propuesta. 
2.  Las condiciones que establesca el CODEX ALIMENTARIUS 
3.  Hacer control de cambios  para contabilizar los 3 codex virtuales  que se han  hecho en ( &lt; 75 km.)</v>
      </c>
      <c r="Q193" s="36" t="str">
        <f>+VLOOKUP($D193,'[11]Dir Alimentos'!$A$7:$BD$36,Q$11,0)</f>
        <v>1. Se realizaron   4 codex  virtuales: En marzo el comité de  principios generales del codex. En mayo el Codex Alimentarius de contaminantes quimicos en Paises Bajos. En  junio Sistema de inspecion y certificacion de importaciones y exportaciones  union europea . En septiembre el codex de aditivos.
2, los codex virtuales   se deben reportar   a menos de 75 km y no se tiene meta  establecida. OAP sugirio hacer el reporte este mes   de  estos  codex realizados
3. Se presento control de cambios  para que permitan   reportar  a  &lt; de  75 km los codex realizado  virtualmente, esta pendiente  de aprobacion</v>
      </c>
      <c r="R193" s="45"/>
    </row>
    <row r="194" spans="1:18" ht="78.75" x14ac:dyDescent="0.2">
      <c r="A194" s="28" t="e">
        <f>+VLOOKUP($D194,'[11]Dir Alimentos'!$A$7:$BD$36,A$11,0)</f>
        <v>#VALUE!</v>
      </c>
      <c r="B194" s="28" t="str">
        <f t="shared" si="4"/>
        <v>1</v>
      </c>
      <c r="C194" s="28" t="str">
        <f t="shared" si="5"/>
        <v>1</v>
      </c>
      <c r="D194" s="89" t="s">
        <v>206</v>
      </c>
      <c r="E194" s="29" t="str">
        <f>+VLOOKUP($D194,'[11]POA-2021'!$B$9:$E$252,2,0)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4" s="30" t="str">
        <f>+VLOOKUP($D194,'[11]POA-2021'!$B$9:$E$252,3,0)</f>
        <v>Estatus Sanitario</v>
      </c>
      <c r="G194" s="29" t="str">
        <f>+VLOOKUP($D194,'[11]POA-2021'!$B$9:$E$252,4,0)</f>
        <v>1 Fortalecer  la inspección, vigilancia y control de los productos competencia del Invima</v>
      </c>
      <c r="H194" s="38" t="str">
        <f>+VLOOKUP($D194,'[11]Dir Alimentos'!$A$7:$BD$36,H$11,0)</f>
        <v xml:space="preserve">1 Fortalecimiento  de la inspección  vigilancia y control de los productos competencia del Invima </v>
      </c>
      <c r="I194" s="39" t="str">
        <f>+VLOOKUP($D194,'[11]Dir Alimentos'!$A$7:$BD$36,I$11,0)</f>
        <v>Dirección de Alimentos y Bebidas</v>
      </c>
      <c r="J194" s="39" t="str">
        <f>+VLOOKUP($D194,'[11]Dir Alimentos'!$A$7:$BD$36,J$11,0)</f>
        <v>Realizar visitas de acompañamiento a las autoridades sanitarias de terceros paises para la habilitación y certificación de establecimientos colombianos que quieren exportar</v>
      </c>
      <c r="K194" s="39" t="str">
        <f>+VLOOKUP($D194,'[11]Dir Alimentos'!$A$7:$BD$36,K$11,0)</f>
        <v xml:space="preserve">Habilitar  y certificar  por  parte  autoridades sanitarias de terceros paises   los establecimientos colombianos que quieren exportar sus productos a nivel nacional </v>
      </c>
      <c r="L194" s="40">
        <f>+VLOOKUP($D194,'[11]Dir Alimentos'!$A$7:$BD$36,L$11,0)</f>
        <v>2</v>
      </c>
      <c r="M194" s="41">
        <f>+VLOOKUP($D194,'[11]Dir Alimentos'!$A$7:$BD$36,M$11,0)</f>
        <v>2</v>
      </c>
      <c r="N194" s="42">
        <f>+VLOOKUP($D194,'[11]Dir Alimentos'!$A$7:$BD$36,N$11,0)</f>
        <v>1</v>
      </c>
      <c r="O194" s="36" t="str">
        <f>+VLOOKUP($D194,'[11]Dir Alimentos'!$A$7:$BD$36,O$11,0)</f>
        <v>1. No se realizó iactividad en el trimestre,  presenta un  0 % de ejecución  con relacion a la meta anual propuesta. 
2. Depende  de las solicitudes  de terceros  paises  radicadas y de la confirmación de las misma.
3. Ninguna</v>
      </c>
      <c r="P194" s="36" t="str">
        <f>+VLOOKUP($D194,'[11]Dir Alimentos'!$A$7:$BD$36,P$11,0)</f>
        <v>1. No se realizó actividad en el trimestre,  presenta un  0 % de ejecución  con relacion a la meta anual propuesta. 
2. Depende  de las solicitudes  de terceros  paises  radicadas y de la confirmación de las misma.
3. Ninguna</v>
      </c>
      <c r="Q194" s="36" t="str">
        <f>+VLOOKUP($D194,'[11]Dir Alimentos'!$A$7:$BD$36,Q$11,0)</f>
        <v>1. se realizó 2 actividad en el trimestre,  presenta un  33,33 % de ejecución  con relacion a la meta anual propuesta. 
2. Depende  de las solicitudes  de terceros  paises  radicadas y de la confirmación de las misma.
3.Se presento control de cambios   el cual está pendiente  de aprobación.</v>
      </c>
      <c r="R194" s="45"/>
    </row>
    <row r="195" spans="1:18" ht="78.75" x14ac:dyDescent="0.2">
      <c r="A195" s="28" t="e">
        <f>+VLOOKUP($D195,'[11]Dir Alimentos'!$A$7:$BD$36,A$11,0)</f>
        <v>#VALUE!</v>
      </c>
      <c r="B195" s="28" t="str">
        <f t="shared" si="4"/>
        <v>1</v>
      </c>
      <c r="C195" s="28" t="str">
        <f t="shared" si="5"/>
        <v>1</v>
      </c>
      <c r="D195" s="89" t="s">
        <v>207</v>
      </c>
      <c r="E195" s="29" t="str">
        <f>+VLOOKUP($D195,'[11]POA-2021'!$B$9:$E$252,2,0)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5" s="30" t="str">
        <f>+VLOOKUP($D195,'[11]POA-2021'!$B$9:$E$252,3,0)</f>
        <v>Estatus Sanitario</v>
      </c>
      <c r="G195" s="29" t="str">
        <f>+VLOOKUP($D195,'[11]POA-2021'!$B$9:$E$252,4,0)</f>
        <v>1 Fortalecer  la inspección, vigilancia y control de los productos competencia del Invima</v>
      </c>
      <c r="H195" s="38" t="str">
        <f>+VLOOKUP($D195,'[11]Dir Alimentos'!$A$7:$BD$36,H$11,0)</f>
        <v xml:space="preserve">1 Fortalecimiento  de la inspección  vigilancia y control de los productos competencia del Invima </v>
      </c>
      <c r="I195" s="39" t="str">
        <f>+VLOOKUP($D195,'[11]Dir Alimentos'!$A$7:$BD$36,I$11,0)</f>
        <v>Dirección de Alimentos y Bebidas</v>
      </c>
      <c r="J195" s="39" t="str">
        <f>+VLOOKUP($D195,'[11]Dir Alimentos'!$A$7:$BD$36,J$11,0)</f>
        <v xml:space="preserve">Realizar visitas de habilitacion de establecimientos o de reconocimeito de equivalencia de sistemas sanitarios en terceros países </v>
      </c>
      <c r="K195" s="39" t="str">
        <f>+VLOOKUP($D195,'[11]Dir Alimentos'!$A$7:$BD$36,K$11,0)</f>
        <v>Habilitar los establecimientos o  reconocer  equivalencia de sistemas sanitarios en terceros países  a nivel internacional</v>
      </c>
      <c r="L195" s="40">
        <f>+VLOOKUP($D195,'[11]Dir Alimentos'!$A$7:$BD$36,L$11,0)</f>
        <v>13</v>
      </c>
      <c r="M195" s="41">
        <f>+VLOOKUP($D195,'[11]Dir Alimentos'!$A$7:$BD$36,M$11,0)</f>
        <v>0</v>
      </c>
      <c r="N195" s="42">
        <f>+VLOOKUP($D195,'[11]Dir Alimentos'!$A$7:$BD$36,N$11,0)</f>
        <v>0</v>
      </c>
      <c r="O195" s="36" t="str">
        <f>+VLOOKUP($D195,'[11]Dir Alimentos'!$A$7:$BD$36,O$11,0)</f>
        <v>1. No se realizó iactividad en el trimestre,  presenta un  0 % de ejecución  con relacion a la meta anual propuesta. 
2. Depende  de las solicitudes  de terceros  paises  radicadas y de la confirmación de las misma.
3. Ninguna</v>
      </c>
      <c r="P195" s="36" t="str">
        <f>+VLOOKUP($D195,'[11]Dir Alimentos'!$A$7:$BD$36,P$11,0)</f>
        <v>1. No se realizó actividad en el trimestre,  presenta un  0 % de ejecución  con relacion a la meta anual propuesta. 
2. Depende  de las solicitudes  de terceros  paises  radicadas y de la confirmación de las misma.
3. Ninguna</v>
      </c>
      <c r="Q195" s="36" t="str">
        <f>+VLOOKUP($D195,'[11]Dir Alimentos'!$A$7:$BD$36,Q$11,0)</f>
        <v>1. No se realizó iactividad en el trimestre,  presenta un  0 % de ejecución  con relacion a la meta anual propuesta. 
2. Depende  de las solicitudes  de terceros  paises  radicadas y de la confirmación de las misma.
3. Ninguna</v>
      </c>
      <c r="R195" s="45"/>
    </row>
    <row r="196" spans="1:18" ht="78.75" x14ac:dyDescent="0.2">
      <c r="A196" s="28" t="e">
        <f>+VLOOKUP($D196,'[11]Dir Alimentos'!$A$7:$BD$36,A$11,0)</f>
        <v>#VALUE!</v>
      </c>
      <c r="B196" s="28" t="str">
        <f t="shared" si="4"/>
        <v>1</v>
      </c>
      <c r="C196" s="28" t="str">
        <f t="shared" si="5"/>
        <v>1</v>
      </c>
      <c r="D196" s="89" t="s">
        <v>208</v>
      </c>
      <c r="E196" s="29" t="str">
        <f>+VLOOKUP($D196,'[11]POA-2021'!$B$9:$E$252,2,0)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6" s="30" t="str">
        <f>+VLOOKUP($D196,'[11]POA-2021'!$B$9:$E$252,3,0)</f>
        <v>Estatus Sanitario</v>
      </c>
      <c r="G196" s="29" t="str">
        <f>+VLOOKUP($D196,'[11]POA-2021'!$B$9:$E$252,4,0)</f>
        <v>1 Fortalecer  la inspección, vigilancia y control de los productos competencia del Invima</v>
      </c>
      <c r="H196" s="38" t="str">
        <f>+VLOOKUP($D196,'[11]Dir Alimentos'!$A$7:$BD$36,H$11,0)</f>
        <v xml:space="preserve">1 Fortalecimiento  de la inspección  vigilancia y control de los productos competencia del Invima </v>
      </c>
      <c r="I196" s="39" t="str">
        <f>+VLOOKUP($D196,'[11]Dir Alimentos'!$A$7:$BD$36,I$11,0)</f>
        <v>Dirección de Alimentos y Bebidas</v>
      </c>
      <c r="J196" s="39" t="str">
        <f>+VLOOKUP($D196,'[11]Dir Alimentos'!$A$7:$BD$36,J$11,0)</f>
        <v>Realizar seguimiento a los laboratorios tercerizados de analisis quimico que prestan servicios al Invima</v>
      </c>
      <c r="K196" s="39" t="str">
        <f>+VLOOKUP($D196,'[11]Dir Alimentos'!$A$7:$BD$36,K$11,0)</f>
        <v>Realizar la verificación  en el cumplimiento de las normas establecidas para la realización  de los analisis quimico que prestan servicios al Invima</v>
      </c>
      <c r="L196" s="40">
        <f>+VLOOKUP($D196,'[11]Dir Alimentos'!$A$7:$BD$36,L$11,0)</f>
        <v>2</v>
      </c>
      <c r="M196" s="41">
        <f>+VLOOKUP($D196,'[11]Dir Alimentos'!$A$7:$BD$36,M$11,0)</f>
        <v>0</v>
      </c>
      <c r="N196" s="42">
        <f>+VLOOKUP($D196,'[11]Dir Alimentos'!$A$7:$BD$36,N$11,0)</f>
        <v>0</v>
      </c>
      <c r="O196" s="36" t="str">
        <f>+VLOOKUP($D196,'[11]Dir Alimentos'!$A$7:$BD$36,O$11,0)</f>
        <v>1. No se realizó iactividad en el trimestre,  presenta un  0 % de ejecución  con relacion a la meta anual propuesta. 
2. Ninguno
3. Ninguna</v>
      </c>
      <c r="P196" s="36" t="str">
        <f>+VLOOKUP($D196,'[11]Dir Alimentos'!$A$7:$BD$36,P$11,0)</f>
        <v>1. No se realizó actividad en el trimestre,  presenta un  0 % de ejecución  con relacion a la meta anual propuesta. 
2. Ninguno
3. Ninguna</v>
      </c>
      <c r="Q196" s="36" t="str">
        <f>+VLOOKUP($D196,'[11]Dir Alimentos'!$A$7:$BD$36,Q$11,0)</f>
        <v>1. No se realizó actividad en el trimestre,  presenta un  0 % de ejecución  con relacion a la meta anual propuesta. 
2. Depende  de las solicitudes  de terceros  paises  radicadas y de la confirmación de las misma.
3. Se presento control de cambios   el cual está pendiente  de aprobación.</v>
      </c>
      <c r="R196" s="45"/>
    </row>
    <row r="197" spans="1:18" ht="90" x14ac:dyDescent="0.2">
      <c r="A197" s="28" t="e">
        <f>+VLOOKUP($D197,'[11]Dir Alimentos'!$A$7:$BD$36,A$11,0)</f>
        <v>#VALUE!</v>
      </c>
      <c r="B197" s="28" t="str">
        <f t="shared" si="4"/>
        <v>4</v>
      </c>
      <c r="C197" s="28" t="str">
        <f t="shared" si="5"/>
        <v>5</v>
      </c>
      <c r="D197" s="89" t="s">
        <v>209</v>
      </c>
      <c r="E197" s="29" t="str">
        <f>+VLOOKUP($D197,'[11]POA-2021'!$B$9:$E$252,2,0)</f>
        <v>4 Contribuir a una Colombia legal y transparente mediante la implementación de acciones que mitiguen los efectos de la ilegalidad y la corrupción.</v>
      </c>
      <c r="F197" s="30" t="str">
        <f>+VLOOKUP($D197,'[11]POA-2021'!$B$9:$E$252,3,0)</f>
        <v>Transparencia</v>
      </c>
      <c r="G197" s="29" t="str">
        <f>+VLOOKUP($D197,'[11]POA-2021'!$B$9:$E$252,4,0)</f>
        <v xml:space="preserve">11 Implementar acciones de transparencia, participación ciudadana y rendición de cuentas para evitar la materialización de cualquier posible acto de corrupción </v>
      </c>
      <c r="H197" s="38" t="str">
        <f>+VLOOKUP($D197,'[11]Dir Alimentos'!$A$7:$BD$36,H$11,0)</f>
        <v>5 Gestión de la transparencia, participación ciudadana, rendición de cuentas y lucha contra la ilegalidad</v>
      </c>
      <c r="I197" s="39" t="str">
        <f>+VLOOKUP($D197,'[11]Dir Alimentos'!$A$7:$BD$36,I$11,0)</f>
        <v>Dirección de Alimentos y Bebidas</v>
      </c>
      <c r="J197" s="39" t="str">
        <f>+VLOOKUP($D197,'[11]Dir Alimentos'!$A$7:$BD$36,J$11,0)</f>
        <v>Identificar y ejecutar las actividades de participación ciudadana de acuerdo a la metodologia institucional_ Lineamientos de documentación de participación ciudadana y rendición de cuentas</v>
      </c>
      <c r="K197" s="39" t="str">
        <f>+VLOOKUP($D197,'[11]Dir Alimentos'!$A$7:$BD$36,K$11,0)</f>
        <v>Realizar las acciones de participación ciudadana de acuerdo a la metodología institucional</v>
      </c>
      <c r="L197" s="42">
        <f>+VLOOKUP($D197,'[11]Dir Alimentos'!$A$7:$BD$36,L$11,0)</f>
        <v>1</v>
      </c>
      <c r="M197" s="42">
        <f>+VLOOKUP($D197,'[11]Dir Alimentos'!$A$7:$BD$36,M$11,0)</f>
        <v>6.6666666666666671E-3</v>
      </c>
      <c r="N197" s="42">
        <f>+VLOOKUP($D197,'[11]Dir Alimentos'!$A$7:$BD$36,N$11,0)</f>
        <v>6.6666666666666671E-3</v>
      </c>
      <c r="O197" s="36" t="str">
        <f>+VLOOKUP($D197,'[11]Dir Alimentos'!$A$7:$BD$36,O$11,0)</f>
        <v>1. No se realizó iactividad en el trimestre,  presenta un  0 % de ejecución  con relacion a la meta anual propuesta. 
2. Ninguno
3. Ninguna</v>
      </c>
      <c r="P197" s="36" t="str">
        <f>+VLOOKUP($D197,'[11]Dir Alimentos'!$A$7:$BD$36,P$11,0)</f>
        <v>1. No se realizó actividad en el trimestre,  presenta un  0 % de ejecución  con relacion a la meta anual propuesta. 
2. Ninguno
3. Ninguna</v>
      </c>
      <c r="Q197" s="36" t="str">
        <f>+VLOOKUP($D197,'[11]Dir Alimentos'!$A$7:$BD$36,Q$11,0)</f>
        <v>1. Se realizaron 8 eventos virtuales en temas como Bebidas alcoholicas, normatividad sanitaria, registros sanitarios, bpm, ley de emprendimiento, autorizaciones de comercialización alimentos (panela),  control de acciones ilegales y clandestinas en la cadena cárnica - estrategia de legalización, mesas técnicas lactosuero: capacidad analítica, autorizaciones de comercializacion alimentos – bpm, autorizaciones de comercializacion alimentos (industria bovina y caprina)
Asistentes: 1.064 personas
2. Ninguno
3. Ninguno</v>
      </c>
      <c r="R197" s="45"/>
    </row>
    <row r="198" spans="1:18" ht="56.25" x14ac:dyDescent="0.2">
      <c r="A198" s="28" t="e">
        <f>+VLOOKUP($D198,'[11]Dir Alimentos'!$A$7:$BD$36,A$11,0)</f>
        <v>#VALUE!</v>
      </c>
      <c r="B198" s="28" t="str">
        <f t="shared" si="4"/>
        <v>2</v>
      </c>
      <c r="C198" s="28" t="str">
        <f t="shared" si="5"/>
        <v>3</v>
      </c>
      <c r="D198" s="89" t="s">
        <v>210</v>
      </c>
      <c r="E198" s="29" t="str">
        <f>+VLOOKUP($D198,'[11]POA-2021'!$B$9:$E$252,2,0)</f>
        <v xml:space="preserve">2 Prestar servicios con estándares de calidad para afianzar la confianza de la población </v>
      </c>
      <c r="F198" s="30" t="str">
        <f>+VLOOKUP($D198,'[11]POA-2021'!$B$9:$E$252,3,0)</f>
        <v>Eficiencia</v>
      </c>
      <c r="G198" s="29" t="str">
        <f>+VLOOKUP($D198,'[11]POA-2021'!$B$9:$E$252,4,0)</f>
        <v>8 Fortalecer la gestión de los procesos administrativos y de apoyo de la Entidad</v>
      </c>
      <c r="H198" s="38" t="str">
        <f>+VLOOKUP($D198,'[11]Dir Alimentos'!$A$7:$BD$36,H$11,0)</f>
        <v xml:space="preserve">3 Fortalecimiento institucional de la gestión administrativa y de apoyo del Invima </v>
      </c>
      <c r="I198" s="39" t="str">
        <f>+VLOOKUP($D198,'[11]Dir Alimentos'!$A$7:$BD$36,I$11,0)</f>
        <v>Dirección de Alimentos y Bebidas</v>
      </c>
      <c r="J198" s="39" t="str">
        <f>+VLOOKUP($D198,'[11]Dir Alimentos'!$A$7:$BD$36,J$11,0)</f>
        <v>Ejecutar el 95%  de los recursos del presupuesto de invesión apropiado para la vigencia</v>
      </c>
      <c r="K198" s="39" t="str">
        <f>+VLOOKUP($D198,'[11]Dir Alimentos'!$A$7:$BD$36,K$11,0)</f>
        <v>Cumplir con la ejecución del presupuesto de inversión apropiado a la dependencia de acuerdo a los lineamientos establecidos por la Oficina Asesora de Planeación</v>
      </c>
      <c r="L198" s="46">
        <f>+VLOOKUP($D198,'[11]Dir Alimentos'!$A$7:$BD$36,L$11,0)</f>
        <v>6084655966</v>
      </c>
      <c r="M198" s="46">
        <f>+VLOOKUP($D198,'[11]Dir Alimentos'!$A$7:$BD$36,M$11,0)</f>
        <v>1600428003.6598201</v>
      </c>
      <c r="N198" s="42">
        <f>+VLOOKUP($D198,'[11]Dir Alimentos'!$A$7:$BD$36,N$11,0)</f>
        <v>0.26302686833943179</v>
      </c>
      <c r="O198" s="36" t="str">
        <f>+VLOOKUP($D198,'[11]Dir Alimentos'!$A$7:$BD$36,O$11,0)</f>
        <v>1.De los $6.084.655.966 establecidos como meta de inversión para Dirección de Alimentos y Bebidas para la  vigencia 2021,  con corte al primer trimestre se registran  obligaciones presupuestales  por valor de $205.589.382
2. Ninguno
3. Ninguna</v>
      </c>
      <c r="P198" s="36" t="str">
        <f>+VLOOKUP($D198,'[11]Dir Alimentos'!$A$7:$BD$36,P$11,0)</f>
        <v>1.De los $6.084.655.966 establecidos como meta de inversión para Dirección de Alimentos y Bebidas para la  vigencia 2021,  con corte al primer trimestre se registran  obligaciones presupuestales  por valor de $935,210,140
2. Ninguno
3. Ninguna</v>
      </c>
      <c r="Q198" s="36" t="str">
        <f>+VLOOKUP($D198,'[11]Dir Alimentos'!$A$7:$BD$36,Q$11,0)</f>
        <v>1.De los $6.084.655.966 establecidos como meta de inversión para Dirección de Alimentos y Bebidas para la  vigencia 2021,  con corte al tercer r trimestre se registran  obligaciones presupuestales  por valor de $1,600,428,004 que corresponde a  un 26,30% de ejecución en el trimestre
2. dificultades en el proceso contractual
3. Ejecutar el presupuesto programado</v>
      </c>
      <c r="R198" s="45"/>
    </row>
    <row r="199" spans="1:18" ht="157.5" x14ac:dyDescent="0.2">
      <c r="A199" s="28" t="e">
        <f>+VLOOKUP($D199,'[11]Dir Medicamentos'!$A$7:$BD$42,A$11,0)</f>
        <v>#VALUE!</v>
      </c>
      <c r="B199" s="28" t="str">
        <f t="shared" si="4"/>
        <v>1</v>
      </c>
      <c r="C199" s="28" t="str">
        <f t="shared" si="5"/>
        <v>1</v>
      </c>
      <c r="D199" s="89" t="s">
        <v>211</v>
      </c>
      <c r="E199" s="29" t="str">
        <f>+VLOOKUP($D199,'[11]POA-2021'!$B$9:$E$252,2,0)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9" s="30" t="str">
        <f>+VLOOKUP($D199,'[11]POA-2021'!$B$9:$E$252,3,0)</f>
        <v>Estatus Sanitario</v>
      </c>
      <c r="G199" s="29" t="str">
        <f>+VLOOKUP($D199,'[11]POA-2021'!$B$9:$E$252,4,0)</f>
        <v>4 Mejorar  el desarrollo y mantenimiento de la seguridad sanitaria del país</v>
      </c>
      <c r="H199" s="38" t="str">
        <f>+VLOOKUP($D199,'[11]Dir Medicamentos'!$A$7:$BD$42,H$11,0)</f>
        <v xml:space="preserve">1 Fortalecimiento  de la inspección  vigilancia y control de los productos competencia del Invima </v>
      </c>
      <c r="I199" s="39" t="str">
        <f>+VLOOKUP($D199,'[11]Dir Medicamentos'!$A$7:$BD$42,I$11,0)</f>
        <v>Dirección de Medicamentos</v>
      </c>
      <c r="J199" s="39" t="str">
        <f>+VLOOKUP($D199,'[11]Dir Medicamentos'!$A$7:$BD$42,J$11,0)</f>
        <v>Realizar capacitación a entes descentralizados y otros Actores</v>
      </c>
      <c r="K199" s="39" t="str">
        <f>+VLOOKUP($D199,'[11]Dir Medicamentos'!$A$7:$BD$42,K$11,0)</f>
        <v xml:space="preserve">Brindar capacitación a los Entes descentralizados y colectivos de usuarios en temas relacionados con los
asuntos competencia del Invima.
</v>
      </c>
      <c r="L199" s="40">
        <f>+VLOOKUP($D199,'[11]Dir Medicamentos'!$A$7:$BD$42,L$11,0)</f>
        <v>41</v>
      </c>
      <c r="M199" s="41">
        <f>+VLOOKUP($D199,'[11]Dir Medicamentos'!$A$7:$BD$42,M$11,0)</f>
        <v>33</v>
      </c>
      <c r="N199" s="42">
        <f>+VLOOKUP($D199,'[11]Dir Medicamentos'!$A$7:$BD$42,N$11,0)</f>
        <v>0.80487804878048785</v>
      </c>
      <c r="O199" s="36" t="str">
        <f>+VLOOKUP($D199,'[11]Dir Medicamentos'!$A$7:$BD$42,O$11,0)</f>
        <v xml:space="preserve">1. Durante el primer trimestre del año se realizó 1 capacitación a la  Secretaría Departamental de Salud del Tolima en Notificación de  PRM y ESAVI en VigiFlow de las 2 programadas por cronograma. 
2. el bajo porcentaje de cumplimiento 2,86% se debe a dos razones:  la ausencia de personal durante los 2 primeros meses del año y la cancelación de 1 capacitación programada con Instituto Departamental de Salud de Norte de Santander 
3. Como acción de mejora en el mes de marzo se diseñó un cronograma donde se establecen 3 capacitaciones por mes con el fin de lograr la meta propuesta para el año 2021, adicionalmente se reprogramó para el mes de abril la capacitación pendiente al instituto departamental de  norte de santander </v>
      </c>
      <c r="P199" s="36" t="str">
        <f>+VLOOKUP($D199,'[11]Dir Medicamentos'!$A$7:$BD$42,P$11,0)</f>
        <v>1. Durante el II Trimestre se realizaron un total de 14 capacitaciones de forma virtual de acuerdo a las medidas implementada por el COVID-19 cumpliendo con el 100% de las actividades programadas mediante cronograma, logrando un cumplimiento del 31,43% de la meta total. Las cuales se desarrollaron en IPS de los siguientes departamentos: Norte de Santander, Valle del cauca, Arauca, Casanare, Santander, Meta, Córdoba, Caldas, Quindío y Santander en temas como: Evaluación de causalidad WHO AEFI para eventos adversos posteriores a la vacunación, Manejo de indicadores de Farmacovigilancia, Notificación de eventos adversos en VigiFlow, Manejo de alertas sanitarias en Vigiflow, Notificación de PRM y ESAVI en VigiFlow - Indicadores, Notificación de Eventos Adversos Posteriores a la Vacunación en VigiFlow y principales aspectos a tener en cuenta para su posterior análisis.
2. No se presentaron inconvenientes por cuanto se cumplio con lo establecido en el cronograma
3. Como acción de mejora para el cumplimiento de las metas porpuestas, se programa la reaclización de capacitaciones presenciales  partir del mes de julio con el objetivo de cumplir las metas nacionales e internacionales propuestas.</v>
      </c>
      <c r="Q199" s="36" t="str">
        <f>+VLOOKUP($D199,'[11]Dir Medicamentos'!$A$7:$BD$42,Q$11,0)</f>
        <v xml:space="preserve">1.Para el tercer trimestre del año se realizaron un total de 18 capacitaciones, de las cuales 17 se realizaron de forma virtual y 1 presencial en el mes de agosto en el departamento del Vichada logrando un cumplimiento total del indicador del 80.49%, desarolladas con la participación de las siguientes IPS: Barranquilla, CUndinamarca, Cartagena, Atlantico, Choco, Santa Marta, Guaviare, Huila, Vichada, Sucre,  Putumayo, Casanare y Nariño, los temas desarrollados en las capacitaciones durante el tercer trimestre fueron: Programa Nacional de Farmacovigilancia, e-Reporting Industria, Reporte de Eventos adversos Modulo E2B, Indicadores en Farmacovigilancia - Notificación de PRM, ESAVI en VIGIFLOW, Alertas sanitarias, Inscripción a la Red Nacional de Farmacovigilancia . 
2. Problemas de conectividad y acceso a internet en algunos departamentos de Colombia lo que dificulto la realización de estas actividades de forma virtual 
3. Se establecio realizar el 10% de las actividades proyectadas,  de manera presencial (&gt; 75 Kmts Nacional e internacional) debido la baja conectividad de las telecomunicaciones en las entidades territoriales de Caquetá, Vichada y Vaupés. Por lo tanto,  se definio que se desarrollaran a partir del mes de agosto hasta el mes de diciembre, dichas capacitaciones de forma presencial </v>
      </c>
      <c r="R199" s="45"/>
    </row>
    <row r="200" spans="1:18" ht="135" x14ac:dyDescent="0.2">
      <c r="A200" s="28" t="e">
        <f>+VLOOKUP($D200,'[11]Dir Medicamentos'!$A$7:$BD$42,A$11,0)</f>
        <v>#VALUE!</v>
      </c>
      <c r="B200" s="28" t="str">
        <f t="shared" si="4"/>
        <v>1</v>
      </c>
      <c r="C200" s="28" t="str">
        <f t="shared" si="5"/>
        <v>1</v>
      </c>
      <c r="D200" s="89" t="s">
        <v>212</v>
      </c>
      <c r="E200" s="29" t="str">
        <f>+VLOOKUP($D200,'[11]POA-2021'!$B$9:$E$252,2,0)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0" s="30" t="str">
        <f>+VLOOKUP($D200,'[11]POA-2021'!$B$9:$E$252,3,0)</f>
        <v>Estatus Sanitario</v>
      </c>
      <c r="G200" s="29" t="str">
        <f>+VLOOKUP($D200,'[11]POA-2021'!$B$9:$E$252,4,0)</f>
        <v>4 Mejorar  el desarrollo y mantenimiento de la seguridad sanitaria del país</v>
      </c>
      <c r="H200" s="38" t="str">
        <f>+VLOOKUP($D200,'[11]Dir Medicamentos'!$A$7:$BD$42,H$11,0)</f>
        <v xml:space="preserve">1 Fortalecimiento  de la inspección  vigilancia y control de los productos competencia del Invima </v>
      </c>
      <c r="I200" s="39" t="str">
        <f>+VLOOKUP($D200,'[11]Dir Medicamentos'!$A$7:$BD$42,I$11,0)</f>
        <v>Dirección de Medicamentos</v>
      </c>
      <c r="J200" s="39" t="str">
        <f>+VLOOKUP($D200,'[11]Dir Medicamentos'!$A$7:$BD$42,J$11,0)</f>
        <v>Realizar asistencia Técnica a entes territoriales y otros actores</v>
      </c>
      <c r="K200" s="39" t="str">
        <f>+VLOOKUP($D200,'[11]Dir Medicamentos'!$A$7:$BD$42,K$11,0)</f>
        <v xml:space="preserve">Brindar asistencia técnica a los Entes descentralizados relacionada con los asuntos de competencia del Invima. </v>
      </c>
      <c r="L200" s="40">
        <f>+VLOOKUP($D200,'[11]Dir Medicamentos'!$A$7:$BD$42,L$11,0)</f>
        <v>39</v>
      </c>
      <c r="M200" s="41">
        <f>+VLOOKUP($D200,'[11]Dir Medicamentos'!$A$7:$BD$42,M$11,0)</f>
        <v>27</v>
      </c>
      <c r="N200" s="42">
        <f>+VLOOKUP($D200,'[11]Dir Medicamentos'!$A$7:$BD$42,N$11,0)</f>
        <v>0.69230769230769229</v>
      </c>
      <c r="O200" s="36" t="str">
        <f>+VLOOKUP($D200,'[11]Dir Medicamentos'!$A$7:$BD$42,O$11,0)</f>
        <v xml:space="preserve">1. Durante el mes de marzo se realizon 5 asistencias tecnicas distribuidas de la siguiente forma: 1 al instituto departamental de salud de norte de santander,1 a la secretaria distrital de salud de Bogotá y 3 a las secretarias departamentales de salud de córdoba, tolima y guainia.
2. el inconveniente durante el primer semestre se debío a la ausencia de personal en el grupo de farmacovigilancia durante los meses de enero y febrero
3. Como acción de mejora se establecio realizar 3 asistencia tecnicas por mes a partir del mes de marzo </v>
      </c>
      <c r="P200" s="36" t="str">
        <f>+VLOOKUP($D200,'[11]Dir Medicamentos'!$A$7:$BD$42,P$11,0)</f>
        <v xml:space="preserve">1. Durante el II trimestre se realizaron 10 asistencias tecnicas de forma virtual cumpliendo con lo establecido en el cronograma, dichas actividades fueron dirijidas para las secretarias de los siguientes departamentos: Valle del cauca, santa marta, magdalena, bolivar, santander. meta, caldas, guaviare, quindio y barranquilla. 
2. Ningun inconveniente
3. Como acción de mejora para cumplir con la meta establecida para asistencias tecnicas nacionales e internacionales, a partir del mes de julio se iniciara con estas actividades de forma prsencial y virtual </v>
      </c>
      <c r="Q200" s="36" t="str">
        <f>+VLOOKUP($D200,'[11]Dir Medicamentos'!$A$7:$BD$42,Q$11,0)</f>
        <v xml:space="preserve">1. Durante el III Trimestre se realizaron 12 asistencias tecnicas de las cuales en su mayoria se realizaron de forma virtual, solo en el mes de agosto se realizo 1 capacitación presencial al departamento del Vichada logrando alcanzar un porcetaje total de cumplimiento del indicador del 69,23%. Dichas secretarias fueron dirijidas a las secretarias de los isguientes departamentos: Cartagena, Cundinamarca, Atlantico, Amazonas, Choco, Huila, Vichada, Putumayo, Sucre, Casanare, Nariño y Cundinamarca donde se abordaron temas de DMC.
2. S identifico algunas dificultades de conectividad en algunos departamentos de Colombia lo quedificulto la realización de las asistencias tecnicas de forma virtual
3. Se establecio realizar el 10% de las actividades proyectadas,  de manera presencial (&gt; 75 Kmts Nacional e internacional) debido la baja conectividad de las telecomunicaciones en las secretarias de Caquetá, Vichada y Vaupés. Por lo tanto,  se definio que se desarrollaran a partir del mes de agosto hasta el mes de diciembre, dichas asistencias tecnicas de forma presencial </v>
      </c>
      <c r="R200" s="45"/>
    </row>
    <row r="201" spans="1:18" ht="135" x14ac:dyDescent="0.2">
      <c r="A201" s="28" t="e">
        <f>+VLOOKUP($D201,'[11]Dir Medicamentos'!$A$7:$BD$42,A$11,0)</f>
        <v>#VALUE!</v>
      </c>
      <c r="B201" s="28" t="str">
        <f t="shared" si="4"/>
        <v>1</v>
      </c>
      <c r="C201" s="28" t="str">
        <f t="shared" si="5"/>
        <v>1</v>
      </c>
      <c r="D201" s="89" t="s">
        <v>213</v>
      </c>
      <c r="E201" s="29" t="str">
        <f>+VLOOKUP($D201,'[11]POA-2021'!$B$9:$E$252,2,0)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1" s="30" t="str">
        <f>+VLOOKUP($D201,'[11]POA-2021'!$B$9:$E$252,3,0)</f>
        <v>Estatus Sanitario</v>
      </c>
      <c r="G201" s="29" t="str">
        <f>+VLOOKUP($D201,'[11]POA-2021'!$B$9:$E$252,4,0)</f>
        <v>1 Fortalecer  la inspección, vigilancia y control de los productos competencia del Invima</v>
      </c>
      <c r="H201" s="38" t="str">
        <f>+VLOOKUP($D201,'[11]Dir Medicamentos'!$A$7:$BD$42,H$11,0)</f>
        <v xml:space="preserve">1 Fortalecimiento  de la inspección  vigilancia y control de los productos competencia del Invima </v>
      </c>
      <c r="I201" s="39" t="str">
        <f>+VLOOKUP($D201,'[11]Dir Medicamentos'!$A$7:$BD$42,I$11,0)</f>
        <v>Dirección de Medicamentos</v>
      </c>
      <c r="J201" s="39" t="str">
        <f>+VLOOKUP($D201,'[11]Dir Medicamentos'!$A$7:$BD$42,J$11,0)</f>
        <v>Realizar visitas de seguimiento al programa Nacional de Farmacovigilancia en Laboratorios de Medicamentos, IPS y APB  Farm</v>
      </c>
      <c r="K201" s="39" t="str">
        <f>+VLOOKUP($D201,'[11]Dir Medicamentos'!$A$7:$BD$42,K$11,0)</f>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
      <c r="L201" s="40">
        <f>+VLOOKUP($D201,'[11]Dir Medicamentos'!$A$7:$BD$42,L$11,0)</f>
        <v>109</v>
      </c>
      <c r="M201" s="41">
        <f>+VLOOKUP($D201,'[11]Dir Medicamentos'!$A$7:$BD$42,M$11,0)</f>
        <v>78</v>
      </c>
      <c r="N201" s="42">
        <f>+VLOOKUP($D201,'[11]Dir Medicamentos'!$A$7:$BD$42,N$11,0)</f>
        <v>0.7155963302752294</v>
      </c>
      <c r="O201" s="36" t="str">
        <f>+VLOOKUP($D201,'[11]Dir Medicamentos'!$A$7:$BD$42,O$11,0)</f>
        <v xml:space="preserve">1. EN el primer trimestre se logro el 2% de cumplimiento del indicador correspondiente a 2 visitas a IPS durante el mes de marzo realizadas en el departamento del Tolima y Norte de Santander 
2. Ausencia de personal 
3. El cronograma se diseña desde el mes de marzo estableciendo una meta ejecutable de acuerdo al tiempo que se tiene para su realización. </v>
      </c>
      <c r="P201" s="36" t="str">
        <f>+VLOOKUP($D201,'[11]Dir Medicamentos'!$A$7:$BD$42,P$11,0)</f>
        <v xml:space="preserve">1. Durante el segundo trimestre se logro el cumplimiento del 38% del indicador correspondiente a 36 visitas virtuales de seguimiento al programa de farmacovigilancia distribuidas asi: (28) visitas a IPS y (8) visitas a industria farmaceutica. Las visitas a IPS se han realizado en los departamentos de: Magdalena, Norte de santander, Tolima, Valle del cauca, cordoba, meta, santander, barranquilla, caldas y quindio. Las visitas a industria farmaceutica se realizaron a los siguientes establecimientos: Takeda  SAS, Ropsohn Therapeutics S.A.S, Chalver, Coaspharma y Legrand,  BCN Medical S.A, Biochem Pharmaceutica de Colombia y Laboratorios Ecar S.A
2. Ningun Inconvenientes
3. Se programan algunas visitas de manera prsencial con el fin de cumplir la meta establecida para nacionales e internacioal </v>
      </c>
      <c r="Q201" s="36" t="str">
        <f>+VLOOKUP($D201,'[11]Dir Medicamentos'!$A$7:$BD$42,Q$11,0)</f>
        <v>1.Para el III Trimestre se realizaron 40 visitas de seguimiento al programa nacional de farmacovigilancia,  11 visitas realizadas a industria farmaceutica y 29 a IPS, de las 40 visitas realizadas, 3 se hicieron de forma presencial en el depatamento del Vichada durante el mes de agosto, logrando 71,56% de cumplimiento total del indicador . Las IPS visitas fueron: Atlantico, Cartagena, Cundinamarca, Choco, Huila, VIchada, Casanare, Nariño, Putumayo, Sucre. Las visitas realizadas a industria farmaceutica (IF) se hicieron a los siguientes establecimientos: Biogen, MSD, Siegfried, Abbvie, Novonordisk, Quimica Patrick, ADS PHARMA, Amarey, Amgen, Aspen y Bayer.
2. Se evidenciaron problemas de conectividad en algunos departamentos de Colombia lo que hacia dificil realizar de manera virtual estas actividades.
3. Se definio realizar el 10% de las actividades proyectadas de manera presencial &gt; 75 Kmts (Nacional e internacional) debido la baja conectividad de las telecomunicaciones en los departamentos de Caquetá, Vichada y Vaupés, proyentando desarrollar 9 visitas presenciales desde el mes de agosto hasta diciembre.</v>
      </c>
      <c r="R201" s="45"/>
    </row>
    <row r="202" spans="1:18" ht="409.5" x14ac:dyDescent="0.2">
      <c r="A202" s="28" t="e">
        <f>+VLOOKUP($D202,'[11]Dir Medicamentos'!$A$7:$BD$42,A$11,0)</f>
        <v>#VALUE!</v>
      </c>
      <c r="B202" s="28" t="str">
        <f t="shared" si="4"/>
        <v>1</v>
      </c>
      <c r="C202" s="28" t="str">
        <f t="shared" si="5"/>
        <v>1</v>
      </c>
      <c r="D202" s="89" t="s">
        <v>214</v>
      </c>
      <c r="E202" s="29" t="str">
        <f>+VLOOKUP($D202,'[11]POA-2021'!$B$9:$E$252,2,0)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2" s="30" t="str">
        <f>+VLOOKUP($D202,'[11]POA-2021'!$B$9:$E$252,3,0)</f>
        <v>Estatus Sanitario</v>
      </c>
      <c r="G202" s="29" t="str">
        <f>+VLOOKUP($D202,'[11]POA-2021'!$B$9:$E$252,4,0)</f>
        <v>1 Fortalecer  la inspección, vigilancia y control de los productos competencia del Invima</v>
      </c>
      <c r="H202" s="38" t="str">
        <f>+VLOOKUP($D202,'[11]Dir Medicamentos'!$A$7:$BD$42,H$11,0)</f>
        <v xml:space="preserve">1 Fortalecimiento  de la inspección  vigilancia y control de los productos competencia del Invima </v>
      </c>
      <c r="I202" s="39" t="str">
        <f>+VLOOKUP($D202,'[11]Dir Medicamentos'!$A$7:$BD$42,I$11,0)</f>
        <v>Dirección de Medicamentos</v>
      </c>
      <c r="J202" s="39" t="str">
        <f>+VLOOKUP($D202,'[11]Dir Medicamentos'!$A$7:$BD$42,J$11,0)</f>
        <v>Realizar visitas con propósito de certificación en Medicamentos y productos Biologicos  BPC / GT / GASECR</v>
      </c>
      <c r="K202" s="39" t="str">
        <f>+VLOOKUP($D202,'[11]Dir Medicamentos'!$A$7:$BD$42,K$11,0)</f>
        <v>Verificar el cumplimiento de los requisitos establecidos en la normatividad sanitaria vigente, con el fin de otorgar la certificación a los establecimientos fabricantes nacionales  e internacionales</v>
      </c>
      <c r="L202" s="40">
        <f>+VLOOKUP($D202,'[11]Dir Medicamentos'!$A$7:$BD$42,L$11,0)</f>
        <v>344</v>
      </c>
      <c r="M202" s="41">
        <f>+VLOOKUP($D202,'[11]Dir Medicamentos'!$A$7:$BD$42,M$11,0)</f>
        <v>221</v>
      </c>
      <c r="N202" s="42">
        <f>+VLOOKUP($D202,'[11]Dir Medicamentos'!$A$7:$BD$42,N$11,0)</f>
        <v>0.64244186046511631</v>
      </c>
      <c r="O202" s="36" t="str">
        <f>+VLOOKUP($D202,'[11]Dir Medicamentos'!$A$7:$BD$42,O$11,0)</f>
        <v xml:space="preserve">1. Resultados Alcanzados a la fecha: Se ha cumplido el 17,44% de la meta (60 de 344) las cuales se realizaron de la siguiente forma: 
Las visitas de certificación/ renovación y verificación de nuevas condiciones en Buenas Prácticas Clínicas (BPC) son realizadas por el grupo de Investigación Clínica según la demanda de los usuarios. A 31 de marzo de 2021 se realizaron 4 visitas: Dos (2) visitas de  Certificación en BPC, Una (1) de renovación y  Una (1) de Verificación de Nuevas Condiciones de Certificación en BPC, las cuales obtuvieron concepto técnico de cumple con las Buenas Prácticas Clínicas. Alcanzando así un cumplimiento del 14,8 % de la meta establecida.
Se realizaron 56 visitas de BPM durante el primer trimestre del año, las cuales se realizaron en los siguientes establecimientos: LABORATORIO ESPECIALIZADO DE ANALISIS - FACULTAD CIENCIAS FARMACEUTICAS Y ALIMENTARIAS - UNIVERSIDAD DE ANTIOQUIA, CENTRO MEDICO QUIRURGICO DE LA ORINOQUIA S.A.S., INSTITUTO NACIONAL DE CANCEROLOGIA E.S.E., LABORATORIOS PRONABELL S.A.S., BPL SERVICES SAS, LABORATORIOS CHALVER DE COLOMBIA S.A., ADMINISTRADORA CLINICA LA COLINA SAS, CLINICA DE CANCEROLOGÍA DEL NORTE DE SANTANDER, OXIGENOS DE COLOMBIA LTDA CARTAGENA, SANOFI - AVENTIS DE COLOMBIA S.A., SANOFI - AVENTIS DE COLOMBIA S.A., CLINICA SAN MARTIN BARRANQUILLA LTDA., FUNDACION SANTA FE DE BOGOTA, TECNOQUIMICAS S.A. (PLANTA JAMUNDI), TECNOQUIMICAS S.A.(PLANTA JAMUNDI), LABORATORIO PROFESIONAL FARMACEUTICO S.A. LABORATORIOS LAPROFF S.A., JGB S.A., JGB S.A., OXIGENOS DE COLOMBIA LTDA., LABORATORIOS SYNTHESIS S.A.S., LABORATORIOS SYNTHESIS S.A.S., FRESENIUS KABI COLOMBIA S.A.S., CORPORACIÓN PARA ESTUDIOS EN SALUD - CLINICA CES, PROMOTORA MEDICA LAS AMERICAS - CLINICA LAS AMERICAS, FAREVA VILLA RICA S.A.S. (ANTES GENFAR S.A.), GONHER FARMACEUTICA LTDA PLANTA II, NEOPHARMA DE COLOMBIA S.A.S., AL PHARMA S.A.S. – CENTRAL DE MEZCLAS COLSUBSIDIO ROMA, FUNDACION OFTALMOLOGICA DE SANTANDER – FOSCAL, LASER PHARMACEUTICA S.A.S., OPHARM LIMITADA, OPHARM LIMITADA, VIDRIO TECNICO DE COLOMBIA S.A. -  VITECO, OXIGENOS DEL LLANO S.A.S., CLINICA SAN JUAN DE DIOS, OXIGENOS DE COLOMBIA LTDA (Sucursal Bucaramanga) - OXICOL LTDA., SERVICEUTICOS LTDA., LABORATORIOS CHALVER DE COLOMBIA S.A., CANNABIAN PHARMA SAS, CLINICA NUESTRA SEÑORA DE LOS REMEDIOS, PHARMACIELO COLOMBIA HOLDOGNS SAS, LOS COMUNEROS HOSPITAL UNIVERSITARIO DE BUCARAMANGA, ROPSOHN THERAPEUTICS S.A.S. (Bodega de Producto terminado), CORPORACIÓN DE FOMENTO ASISTENCIAL DEL HOSPITAL UNIVERSITARIO SAN VICENTE DE PAUL- CORPAUL-, CLINICA DEL CARIBE S.A., LABORATORIOS NEO LTDA., LABORATORIOS NEO LTDA., LABORATORIO LEGRAND S.A., GASES INDUSTRIALES DE COLOMBIA S.A. CRYOGAS S.A., CENTRO MEDICO CRECER LTDA., CLINICA FARALLONES, MEDICAL PRECISION CARE. MEDICINA PERSONALIZADA DE PRECISION SAS, PHAREX LOGINTER S.A.S, BPL SERVICES SAS, SUPPLA S.A. y MESSER COLOMBIA S.A REGIONAL BOGOTA.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como el descanso de Semana Santa (autorizado por Secretaria General: tres días de descanso recuperados con anterioridad), por estos motivos descritos anteriormente, se vio afectado el número de visitas ejecutadas dentro de éste trimestre. En el mes de enero y marzo no se hizo una visita por petición del usuario a OPHARM LIMITADA y ON TIME LOGISTIC PACKING S.A.S. (por personal que presentó Covid); así mismo, los establecimientos que han tenido problemas de conexión durante la visita virtual, se ha reprogramado para realizarlas de manera presencial. </v>
      </c>
      <c r="P202" s="36" t="str">
        <f>+VLOOKUP($D202,'[11]Dir Medicamentos'!$A$7:$BD$42,P$11,0)</f>
        <v>1. Resultados Alcanzados a la fecha. Se ha cumplido el 36,92% de la meta (127 de 344). Con respecto al segundo trimestre se realizaron 67 visitas: de BPM durante el segundo trimestre del año, las cuales se realizaron en los siguientes establecimientos: CAJA COLOMBIANA DE SUBSIDIO FAMILIAR COLSUBSIDIO-CLINICA INFANTIL COLSUBSIDIO, VITALIS S.A.C.I. PLANTA 1, INSTITUTO NACIONAL DE SALUD INS, ON TIME LOGISTIC PACKING S.A.S., KELAB ANALITICA S.A.S, LABORATORIOS LA SANTE S.A., AIR LIQUIDE COLOMBIA S.A., UNIDAD MATERNO INFANTIL DEL TOLIMA S.A., MESSER COLOMBIA SEDE DUITAMA (ANTES LINDE COLOMBIA S.A. DUITAMA ANTES AGA-FANO), CENTRO DE LA CIENCIA Y LA INVESTIGACIÓN FARMACÉUTICA (CECIF), LABORATORIOS BAXTER S.A., LABORATORIO FITO MEDIC'S S.A.S., VITECO, COASPHARMA S.A.S. (ANTES COSMEPOP), LABORATORIOS DE PRODUCTOS NATURASOL, MORENO GARCIA ROJAS E HIJOS &amp; CIA S EN C.S., BIOCHEM FARMACEUTICA DE COLOMBIA S.A., ALMACENES GENERALES DE DEPOSITO ALMAVIVA S.A., CLINICA NUEVA DE CALI S.A.S., FUNDACION  VALLE DE LILI (Antes CLINICA AMIGA-COMFANDI), WORLD COURIER DE COLOMBIA S.A., ADMINISTRADORA COUNTRY S.A. - CLINICA DEL COUNTRY, VITALIS S.A.C.I. PLANTA 6, LABORATORIO DE PROCESOS DE TRANSFORMACION DE MATERIALES PARA LA INDUSTRIA DE LOS SECTORES DE MEDICAMENTOS, COSMETICOS, FITOTERAPEUTICOS Y DISPOSITIVOS MEDICOS (LABORATORIO PTM), QUIBI S.A. (EN RESTRUCTURACIÓN), FUNDACIÓN CLÍNICA INFANTIL CLUB NOEL, PHARMAYECT S.A., VITALIS S.A.C.I. - PLANTA 2 (ANTES VITROFARMA S.A. PLANTA No.2), LABORATORIO BAGO DE COLOMBIA SAS, ZOTEK SAS, CLINICA COLSANITAS - CLINICA PEDIATRICA, LABORATORIO DE ANÁLISIS FARBROQUIM S.A.S., OPERACIONES NACIONALES DE MERCADO LTDA - OPEN MARKET LTDA, TECMOL FARMACEUTICA S.A.S., PHARMAYECT S.A., LABORATORIO INTERNACIONAL DE COLOMBIA S.A.S. - LABINCO S.A.S., MESSER COLOMBIA S.A., BIOGENUSS TECHNICAL S.A.S. ANALISIS DE LABORATORIO Y SERVICIOS TECNOLOGICOS S.A.S., TECNOQUIMICAS S.A.(PLANTA YUMBO), ABBOTT LABORATORIOS DO BRASIL LTDA., FRESENIUS KABI MEXICO S.A. DE C.V., FRESENIUS KABI MEXICO S.A. DE C.V., LABORATORIOS SOPHIA S.A. DE C.V., LABORATORIOS SOPHIA S.A. DE C.V., PROCTER &amp; GAMBLE MANUFACTURING S. DE R.L. DE C.V., PROCTER &amp; GAMBLE MANUFACTURING S. DE R.L. DE C.V., LABORATORIOS GROSSMAN S.A., LABORATORIOS GROSSMAN S.A., UNIPHARM S.A., UNIPHARM S.A., HOSPITAL UNIVERSITARIO SAN VICENTE DE PAÚL, FUNDACION LABORATORIO DE FARMACOLOGIA VEGETAL “LABFARVE", ONCOLOGOS DEL OCCIDENTE S.A., 57 MEDICAL S.A.S., CLÍNICA DE ESPECIALISTAS LIMITADA, PROMOTORA CLINICA ZONA FRANCA DE URABA S.A.S., INSTITUTO NACIONAL DE CANCEROLOGIA E.S.E., EPITHELIUM S.A., AUDIFARMA HOSPITALARIO, CLINICA DESA S.A.S y SEDENTI SAS; BPC  se realizaron   Certificación en BPC y de Verificación de Nuevas Condiciones de Certificación en BPC,.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mismo el paìs se encontró con Paro Nacional de diferentes gremios, por estos motivos descritos anteriormente, se vio afectado el número de visitas ejecutadas dentro de éste trimestre. En el mes de abril, mayo y junio no se hizo trece (13) visita por petición del usuario a C.I. FARMACAPSULAS S.A. - PLANTA No.1, OXIGENOS DE COLOMBIA LTDA, 57 MEDICALS.A.S., BIOCHEM FARMACEUTICA DE COLOMBIA S.A., C.I. FARMACAPSULAS S.A. - PLANTA No.2, VITALIS S.A.C.I. PLANTA 6 antes VITROFARMA S.A. PLANTA 6, BIOCHEM FARMACEUTICA DE COLOMBIA S.A., VITALIS S.A.C.I. PLANTA 8, VITALIS S.A.C.I. PLANTA 8 (antes VITROFARMA S.A. PLANTA 8), MESSER COLOMBIA S.A. (Antes LINDE COLOMBIA S.A. DOS QUEBRADAS), EUROFARMA ARGENTINA S.A., EUROFARMA ARGENTINA S.A. y MERCK S.A DE C.V. (por personal que presentó Covid o por el paro nacional de diferentes gremios).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Perú, México, Brasil, entre otros pasíses). Así mismo, el personal que realiza las visitas ya se encuentra en proceso o con la totalidad del proceso de vacunación (Covid19).</v>
      </c>
      <c r="Q202" s="36" t="str">
        <f>+VLOOKUP($D202,'[11]Dir Medicamentos'!$A$7:$BD$42,Q$11,0)</f>
        <v>1.	Resultados Alcanzados a la fecha. Se realizaron 92 visitas de BPM durante el segundo trimestre del año, las cuales se realizaron en los siguientes establecimientos: GONHER FARMACEUTICA LTDA PLANTA II, HEALTHY AMERICA COLOMBIA S.A.S, OPERACIONES NACIONALES DE MERCADO LTDA - OPEN MARKET LTDA, PRODUCCION Y GESTION S.A.S., LABORATORIOS CHALVER DE COLOMBIA S.A., VITALIS S.A.C.I. PLANTA 8, VITALIS S.A.C.I. PLANTA 8 (antes VITROFARMA S.A. PLANTA 8), LABORATORIOS MEREY LTDA., LQF LTDA, DSM NUTRITIONAL PRODUCTS COLOMBIA S.A., NATURAL FRESHLY, LABORATORIOS NEO LTDA., LABORATORIOS NEO LTDA., ROPSOHN LABORATORIOS SAS. PLANTA DE INYECTABLES, SERVICIO TECNICO GONHER FARMACEUTICA LTDA. (PLANTA I), OXIVITAL S.A, LABORATORIOS LEGRAND S.A., LABORATORIOS ANDROMACO S.A, LABORATORIOS PISA S.A. DE C.V.-PLANTA TLAJOMULCO, LABORATORIOS PISA S.A. DE C.V.-PLANTA TLAJOMULCO, SCHERING PLOUGH S.A. DE C.V., SCHERING PLOUGH S.A. DE C.V., LABORATORIOS PISA S.A. DE C.V., LABORATORIOS PISA S.A. DE C.V., LABORATORIOS BAXTER S.A., LABORATORIOS BAXTER S.A., EUROFARMA ARGENTINA S.A. EUROFARMA ARGENTINA S.A., PRODUCTOS CIENTIFICOS S.A., PRODUCTOS CIENTIFICOS S.A., FUNDACION VALLE DE LILI, FUNDACION FOSUNAB y DIME CLINICA NEUROCARDIOVASCULAR S.A., SYNTOFARMA S.A., SYNTOFARMA S.A. PLANTA PENICILINAS, YOBEL SUPPLY CHAIN MANAGEMENT S.A., CRYOGAS (ESTACIÓN DE LLENADO DOSQUEBRADAS), CLARIPACK SA, SYNTOFARMA S.A.  (PLANTA DE CEFALOSPORINICOS), HOSPITAL UNIVERSITARIO DEPARTAMENTAL DE NARIÑO, CLINICA COLSANITAS S.A. - CLINICA REINA SOFIA, CLINICA SAN JUAN DE DIOS - LA CEJA, NATURASOL, LASER PHARMACEUTICA SAS, CLINICA NUEVA EL LAGO S.A.S, OPERACIONES NACIONALES DE MERCADO - OPEN MARKET LTDA, MAGNOFARMA S.A.S EN REORGANIZACIÓN, COGAS LTDA., LABORATORO PORTUGAL SRL, LABORATORO PORTUGAL SRL, SANOFI-AVENTIS DE MEXICO S.A. DE C.V., SANOFI-AVENTIS DE MEXICO S.A. DE C.V., CIFARMA SAC, CIFARMA SAC, NOVAG INFANCIA, S.A DE C.V., NOVAG INFANCIA, S.A DE C.V., BIOHEALTHY SAS, CAJA DE COMPENSACIÓN FAMILIAR – CAFAM, CLINICA COMFAMILIAR – RISARALDA, CENTRO REGIONAL DE ONCOLOGÍA S.A.S., HOSPITAL UNIVERSITARIO FUNDACION SANTA FE DE BOGOTA, HOSPITAL UNIVERSITARIO HERNANDO MONCALEANO PERDOMO E.S.E., QUIBI S.A. (EN RESTRUCTURACIÓN), NEOPHARMA DE COLOMBIA S.A.S., PRODUCTORA Y COMERCIALIZADORA ODONTOLOGICA NEW STETIC S.A. - NEW STETIC S.A., PRODUCTORA Y COMERCIALIZADORA ODONTOLOGICA NEW STETIC S.A. - NEW STETIC S.A., LOGIS PHARMA 360 S.A.S., CRYOGAS (ESTACIÓN DE LLENADO BUCARAMANGA), MESSER COLOMBIA, PHARMAYECT S.A-PLANTA PENICILINICOS, C.I. FARMACAPSULAS S.A. - PLANTA No.2, PHARMACIELO COLOMBIA HOLDINGS S.A.S., NUTRI MACK, BIOGENUSS TECHNICAL S.A.S. ANALISIS DE LABORATORIO Y SERVICIOS TECNOLOGICOS S.A.S., INSTITUTO DE ORTOPEDIA ROOSEVELT, CLINICA PALMA REAL S.A.S., E.S.E. HOSPITAL UNIVERSITARIO DE LA SAMARITANA, C.I. FARMACAPSULAS S.A. - PLANTA No.1, MESSER COLOMBIA S.A. (Antes LINDE COLOMBIA S.A. DOS QUEBRADAS), COMERCIALIZADORA LFP SAS, ESPECTROFARMA S.A.S., LABORATORIOS LICOL S.A.S., LABORATORIOS LICOL S.A.S. y QUIBI S.A. (EN RESTRUCTURACIÓN), JANSSEN CILAG FARMACEUTICA LTDA., JANSSEN CILAG FARMACEUTICA LTDA., SCHERING DO BRASIL QUIMICA E FARMACEUTICA LTDA., SCHERING DO BRASIL QUIMICA E FARMACEUTICA LTDA., ANTIBIOTCOS DO BRASIL LTDA., ANTIBIOTICOS DO BRASIL LTDA., FARMACIA DROGUERIA CRUNLOC, UNIDOSSIS S.A.S. – PEREIRA
Por parte del grupo de Investigación clínica, para el tercer trimestre (julio a septiembre de 2021) se realizaron dos (2) visitas de certificación, a las instituciones: CIENSALUD IPS S.A.S. en Barranquilla y ATENCIÓN DE VIDAS Y EXTRAMUROS S.A.S. en Cartagena.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En el mes de julio y agosto no se hizo siete (07) visita por petición del usuario a LABORATORIO EL MANA COLOMBIA  S.A., MAGNOFARMA S.A.S EN REORGANIZACIÓN, PHARMAYECT S.A-PLANTA PENICILINICOS, PHARMAYECT PLANTA LIOFILIZADOS, LABORATORIOS LICOL S.A.S., LABORATORIOS LICOL S.A.S. y LABORATORIOS FARPAG S.A.S.
Respecto al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Adicionalmente, para el caso de las visitas de renovación a la certificación en BPC se evidenció que la metodología implementada por visita virtual no es suficiente para realizar las inspecciones necesarias, teniendo en cuenta la complejidad de la revisión, de modo que identificamos la necesidad de realizar estas visitas de renovación de manera presencial y no virtual, razón por la que hemos venido aplazándolas hasta que se contara con la vacunación de los funcionarios.
3. Acciones de Mejora si aplican: Se dará prioridad a las visitas de certificación, renovación o ampliación de BPx  por parte del GTM. Para los siguientes meses ya se cuentan con solicitudes de comisiones internacionales para retomar el proceso a nivel externo del país (países como: Perú, México, Brasil, entre otros pasíses). Así mismo, el personal que realiza las visitas ya se encuentra en proceso o con la totalidad del proceso de vacunación (Covid19).
Análisis.
Al respecto, el grupo de Investigación clínica,  continua realizando las visitas de acuerdo a la programación y la aceptación por parte de los usuarios, de acuerdo con la meta anual de visitas establecida, en lo concerniente a las visitas de renovación, dada la urgencia de realizarlas nuevamente en modalidad presencial,  se adelantó el proceso de vacunación COVID al interior del grupo y a partir del mes de octubre se empezó a programar visitas de renovación en BPC.</v>
      </c>
      <c r="R202" s="45"/>
    </row>
    <row r="203" spans="1:18" ht="157.5" x14ac:dyDescent="0.2">
      <c r="A203" s="28" t="e">
        <f>+VLOOKUP($D203,'[11]Dir Medicamentos'!$A$7:$BD$42,A$11,0)</f>
        <v>#VALUE!</v>
      </c>
      <c r="B203" s="28" t="str">
        <f t="shared" si="4"/>
        <v>1</v>
      </c>
      <c r="C203" s="28" t="str">
        <f t="shared" si="5"/>
        <v>1</v>
      </c>
      <c r="D203" s="89" t="s">
        <v>215</v>
      </c>
      <c r="E203" s="29" t="str">
        <f>+VLOOKUP($D203,'[11]POA-2021'!$B$9:$E$252,2,0)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3" s="30" t="str">
        <f>+VLOOKUP($D203,'[11]POA-2021'!$B$9:$E$252,3,0)</f>
        <v>Estatus Sanitario</v>
      </c>
      <c r="G203" s="29" t="str">
        <f>+VLOOKUP($D203,'[11]POA-2021'!$B$9:$E$252,4,0)</f>
        <v>1 Fortalecer  la inspección, vigilancia y control de los productos competencia del Invima</v>
      </c>
      <c r="H203" s="38" t="str">
        <f>+VLOOKUP($D203,'[11]Dir Medicamentos'!$A$7:$BD$42,H$11,0)</f>
        <v xml:space="preserve">1 Fortalecimiento  de la inspección  vigilancia y control de los productos competencia del Invima </v>
      </c>
      <c r="I203" s="39" t="str">
        <f>+VLOOKUP($D203,'[11]Dir Medicamentos'!$A$7:$BD$42,I$11,0)</f>
        <v>Dirección de Medicamentos</v>
      </c>
      <c r="J203" s="39" t="str">
        <f>+VLOOKUP($D203,'[11]Dir Medicamentos'!$A$7:$BD$42,J$11,0)</f>
        <v xml:space="preserve">Revisar documentación con el propósito de otorgar certificación en Medicamentos y productos Biológicos por el carril de Convalidación de acuerdo al convenio de la Alianza </v>
      </c>
      <c r="K203" s="39" t="str">
        <f>+VLOOKUP($D203,'[11]Dir Medicamentos'!$A$7:$BD$42,K$11,0)</f>
        <v>Realizar la revisión de la documentación para otorgar Certificación (BPM y/o BPL) a Establecimientos por el carril de Convalidación de acuerdo al convenio de la Alianza Pacifico (Verificación 1 o Verificación 2)</v>
      </c>
      <c r="L203" s="42">
        <f>+VLOOKUP($D203,'[11]Dir Medicamentos'!$A$7:$BD$42,L$11,0)</f>
        <v>1</v>
      </c>
      <c r="M203" s="42">
        <f>+VLOOKUP($D203,'[11]Dir Medicamentos'!$A$7:$BD$42,M$11,0)</f>
        <v>0.75</v>
      </c>
      <c r="N203" s="42">
        <f>+VLOOKUP($D203,'[11]Dir Medicamentos'!$A$7:$BD$42,N$11,0)</f>
        <v>0.75</v>
      </c>
      <c r="O203" s="36" t="str">
        <f>+VLOOKUP($D203,'[11]Dir Medicamentos'!$A$7:$BD$42,O$11,0)</f>
        <v>1. Resultados Alcanzados a la fecha:  Se cumplió el 100% de lo programado para el trimestre. Se realizaron 6 revisiones de actas de BPM/BPL a petición de los usuarios durante el primer trimestre del año, las cuales se realizaron en los siguientes establecimientos: NOVAG INFANCIA S.A. de C.V, JANSSEN CILAG DE MEXICO S.A. y MERCK S.A DE C.V., a cada establecimiento se le evaluó BPM y BPL. Se emite Resolución de cumplimiento de las BP´x  a JANSSEN CILAG., los otros dos establecimientos, entran al carril de visita presencial.
2. Inconvenientes presentados. Este proceso cuenta con dos visitas que salen del carril de convalidación y pasan a visita presencial. 
3. Acciones de Mejora si aplican. Se dará prioridad a las revisiones de actas por parte del GTM. Igualmente, los establecimientos que se encuentran ya para ser visitados (se hicieron las dos revisiones y no se emite Resolución de cumplimiento), se encuentran en la programación de visitas listos para iniciar la logistica de visitas y en abril se empezará la solicitud de unas visitas Piloto en el exterior, teniendo en cuenta los procedimientos y protocolos de Bioseguridad Nacionales e Internacionales.</v>
      </c>
      <c r="P203" s="36" t="str">
        <f>+VLOOKUP($D203,'[11]Dir Medicamentos'!$A$7:$BD$42,P$11,0)</f>
        <v xml:space="preserve">1. Resultados Alcanzados a la fecha. Se realizaron tres (03) revisiones de actas de BPM/BPL a petición de los usuarios durante el primer trimestre del año, las cuales se realizaron en los siguientes establecimientos: LABORATORIOS PISA S.A. DE C.V.-PLANTA TLAJOMULCO (BPM-BPL) y STERIGENICS S.A. DE C.V. (BPM), a cada establecimiento se le evaluó BPM y/o BPL. Los citados establecimientos se encuentran en su primera revisión. Del estudio de la evaluación de estas convalidaciones, salieron oficios con requerimientos, los cuales se encuentran ubicado en la carpeta de consecutivos de actas del mes de abril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
      <c r="Q203" s="36" t="str">
        <f>+VLOOKUP($D203,'[11]Dir Medicamentos'!$A$7:$BD$42,Q$11,0)</f>
        <v xml:space="preserve">1. Resultados Alcanzados a la fecha. Se realizó una (01) revisiones de actas de BPM/BPL a petición de los usuarios durante el segundo trimestre del año, la cual se realizó en el siguiente establecimiento: QUIMICA FARMACIA S.A. DE CV PLANTA 1 (BPM). El citado establecimiento se encuentran en su primera revisión. Del estudio de la evaluación de estas convalidaciones, salieron oficios con requerimientos, los cuales se encuentran ubicado en la carpeta de consecutivos de actas del mes de julio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
      <c r="R203" s="45"/>
    </row>
    <row r="204" spans="1:18" ht="326.25" x14ac:dyDescent="0.2">
      <c r="A204" s="28" t="e">
        <f>+VLOOKUP($D204,'[11]Dir Medicamentos'!$A$7:$BD$42,A$11,0)</f>
        <v>#VALUE!</v>
      </c>
      <c r="B204" s="28" t="str">
        <f t="shared" si="4"/>
        <v>1</v>
      </c>
      <c r="C204" s="28" t="str">
        <f t="shared" si="5"/>
        <v>1</v>
      </c>
      <c r="D204" s="89" t="s">
        <v>216</v>
      </c>
      <c r="E204" s="29" t="str">
        <f>+VLOOKUP($D204,'[11]POA-2021'!$B$9:$E$252,2,0)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4" s="30" t="str">
        <f>+VLOOKUP($D204,'[11]POA-2021'!$B$9:$E$252,3,0)</f>
        <v>Estatus Sanitario</v>
      </c>
      <c r="G204" s="29" t="str">
        <f>+VLOOKUP($D204,'[11]POA-2021'!$B$9:$E$252,4,0)</f>
        <v>1 Fortalecer  la inspección, vigilancia y control de los productos competencia del Invima</v>
      </c>
      <c r="H204" s="38" t="str">
        <f>+VLOOKUP($D204,'[11]Dir Medicamentos'!$A$7:$BD$42,H$11,0)</f>
        <v xml:space="preserve">1 Fortalecimiento  de la inspección  vigilancia y control de los productos competencia del Invima </v>
      </c>
      <c r="I204" s="39" t="str">
        <f>+VLOOKUP($D204,'[11]Dir Medicamentos'!$A$7:$BD$42,I$11,0)</f>
        <v>Dirección de Medicamentos</v>
      </c>
      <c r="J204" s="39" t="str">
        <f>+VLOOKUP($D204,'[11]Dir Medicamentos'!$A$7:$BD$42,J$11,0)</f>
        <v>Hacer Seguimiento a las certificaciones en Medicamentos y productos Biologicos  BPC / GT / GASECR</v>
      </c>
      <c r="K204" s="39" t="str">
        <f>+VLOOKUP($D204,'[11]Dir Medicamentos'!$A$7:$BD$42,K$11,0)</f>
        <v xml:space="preserve">Verificar el cumplimiento de los requisitos establecidos en la normatividad sanitaria vigente, con el fin de verificar que se mantengan las condiciones requeridas por la certificación a los establecimientos  competencia de la Direccion. </v>
      </c>
      <c r="L204" s="40">
        <f>+VLOOKUP($D204,'[11]Dir Medicamentos'!$A$7:$BD$42,L$11,0)</f>
        <v>50</v>
      </c>
      <c r="M204" s="41">
        <f>+VLOOKUP($D204,'[11]Dir Medicamentos'!$A$7:$BD$42,M$11,0)</f>
        <v>34</v>
      </c>
      <c r="N204" s="42">
        <f>+VLOOKUP($D204,'[11]Dir Medicamentos'!$A$7:$BD$42,N$11,0)</f>
        <v>0.68</v>
      </c>
      <c r="O204" s="36" t="str">
        <f>+VLOOKUP($D204,'[11]Dir Medicamentos'!$A$7:$BD$42,O$11,0)</f>
        <v>1. Resultados Alcanzados a la fecha: Se ha cumplido con el 5,36% (6 de 112) distribuido de la siguiente forma: Se realizaron seis (06) de seguimiento de las BP´x y visitas de verificaciòn de Radiofarmacos, a los establecimientos: COMERCIALIZADORA DE MATERIAL CIENTIFICO E INDUSTRIAL- COMCI LTDA., GAMANUCLEAR, OPERACIONES NACIONALES DE MERCADEO OPEN MARKET LTDA., UPS SCS (COLOMBIA) LTDA., LABORATORIO HOMEOPATICO LONDON LTDA. y OXI CALI. 
 En este primer trimestre (Enero a Marzo de 2021)  no se han realizado Visitas de Seguimiento de Investigación clínica. 
2. Inconvenientes presentados.  Se tuvo prioridad con las visitas aceptadas BP´x y se realizaron apoyos a otras actividades que lo requierron para los porcesos de IVC (operativo con la Guri y Polfa) y Toma muestras (debido a que en el proceso de certificación se requirieron muestras de productos). 
3. Acciones de Mejora si aplican. Se dará prioridad a estos seguimientos en los siguientes periodos.</v>
      </c>
      <c r="P204" s="36" t="str">
        <f>+VLOOKUP($D204,'[11]Dir Medicamentos'!$A$7:$BD$42,P$11,0)</f>
        <v>1. Resultados Alcanzados a la fecha: Se ha cumplido con el 11,61% (13 de 112). En cuanto al segundo trimestre  Se realizaron siete (07) de seguimiento de las BP´x y visitas de verificaciòn de Radiofarmacos, a los establecimientos:GASES INDUSTRIALES DE COLOMBIA S.A. CRYOGAS S.A. – ESTACION DE LLENADO BARRANQUILLA, ORGANIZACIÓN CLÍNICA BONNADONA PREVENIR ATLANTICO, ALPHA PHARMA COLOMBIA S.A.S., INVERSIONES LEAL Y OXIGENOS S.A.S. - OXI 50, "ROPSOHN LABORATORIOS S.A.S.-PLANTA NORTE, FRESENIUS KABI COLOMBIA S.A.S. y PHARMETIQUE. 
2. Inconvenientes presentados.  Se tuvo prioridad con las visitas aceptadas BP´x y se realizaron apoyos a otras actividades que lo requierron para los porcesos de IVC (operativo con la Guri y Polfa).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3. Acciones de Mejora si aplican. Se dará prioridad a estos seguimientos en los siguientes periodos.</v>
      </c>
      <c r="Q204" s="36" t="str">
        <f>+VLOOKUP($D204,'[11]Dir Medicamentos'!$A$7:$BD$42,Q$11,0)</f>
        <v>1. Resultados Alcanzados a la fecha:  Se realizaron dieciocho (18) de seguimiento de las BP´x y visitas de verificación de Radiofármacos, a los establecimientos: HOSPITAL UNIVERSITARIO NACIONAL DE COLOMBIA, NUTRI MACK, HOSPITAL PABLO TOBON URIBE, CLINICA SOMER S.A. SOCIEDAD MEDICA RIONEGRO S.A., LABORATORIOS DELTA S.A.S., SOCIEDAD DE CIRUGIA DE BOGOTA - HOSPITAL DE SAN JOSE, TADASHI S.A.S SEDE CENTRO NACIONAL DE ONCOLOGIA, LABORATORIOS REMO S.A.S., PRONUCLEAR, BIOESTERIL, CENTRO DE MEDICINA NUCLEAR DE PEREIRA S.A.S., GAMANUCLEAR LTDA -SEDE PEREIRA 2, SOCIEDAD DE CIRUGIA DE BOGOTA - HOSPITAL  DE SAN JOSE, KEOPS FARMACEUTICA E.U., FARMALOGICA S.A. (Planta 1 Cefalosporinas), CENTRO NACIONAL DE ONCOLOGÍA S.A., HOSPITAL INTERNACIONAL DE COLOMBIA - FUNDACION CARDIOVASCULAR DE COLOMBIA - ZONA FRANCA S.A.S. y CLINICA DE OCCIDENTE S.A. 
El grupo de Investigación Clínica En el tercer trimestre realizó tres (3) visitas a las Instituciones: IPS Fundación Cardiomet CEQUIN en Armenia, Instituto de Cancerología S.A.S. en Medellín y CLÍNICA COLSANITAS S.A. (SEDE CLÍNICA UNIVERSITARIA COLOMBIA) en Bogotá.
2. Inconvenientes presentados:  Se tuvo prioridad con las visitas aceptadas BP´x y se realizaron apoyos a otras actividades que lo requieren (capacitaciones o apoyos técnicos wia web).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que se habían venido aplazando hasta que se contara con la vacunación de los funcionarios.
3.	Acciones de Mejora si aplican. Se dará prioridad a estos seguimientos en los siguientes periodos y dada la urgencia de realizar nuevamente visitas presenciales de seguimiento de certificación en BPC y desarrollo de estudios clínicos, se adelantó el proceso de vacunación COVID al interior del grupo y a partir del mes de agosto se programaron dichas visitas.</v>
      </c>
      <c r="R204" s="45"/>
    </row>
    <row r="205" spans="1:18" ht="225" x14ac:dyDescent="0.2">
      <c r="A205" s="28" t="e">
        <f>+VLOOKUP($D205,'[11]Dir Medicamentos'!$A$7:$BD$42,A$11,0)</f>
        <v>#VALUE!</v>
      </c>
      <c r="B205" s="28" t="str">
        <f t="shared" si="4"/>
        <v>1</v>
      </c>
      <c r="C205" s="28" t="str">
        <f t="shared" si="5"/>
        <v>1</v>
      </c>
      <c r="D205" s="89" t="s">
        <v>217</v>
      </c>
      <c r="E205" s="29" t="str">
        <f>+VLOOKUP($D205,'[11]POA-2021'!$B$9:$E$252,2,0)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5" s="30" t="str">
        <f>+VLOOKUP($D205,'[11]POA-2021'!$B$9:$E$252,3,0)</f>
        <v>Estatus Sanitario</v>
      </c>
      <c r="G205" s="29" t="str">
        <f>+VLOOKUP($D205,'[11]POA-2021'!$B$9:$E$252,4,0)</f>
        <v>4 Mejorar  el desarrollo y mantenimiento de la seguridad sanitaria del país</v>
      </c>
      <c r="H205" s="38" t="str">
        <f>+VLOOKUP($D205,'[11]Dir Medicamentos'!$A$7:$BD$42,H$11,0)</f>
        <v xml:space="preserve">1 Fortalecimiento  de la inspección  vigilancia y control de los productos competencia del Invima </v>
      </c>
      <c r="I205" s="39" t="str">
        <f>+VLOOKUP($D205,'[11]Dir Medicamentos'!$A$7:$BD$42,I$11,0)</f>
        <v>Dirección de Medicamentos</v>
      </c>
      <c r="J205" s="39" t="str">
        <f>+VLOOKUP($D205,'[11]Dir Medicamentos'!$A$7:$BD$42,J$11,0)</f>
        <v>Realizar tramites de registro sanitario-NS-NSO- nuevos, reconocimientos y renovaciones</v>
      </c>
      <c r="K205" s="39" t="str">
        <f>+VLOOKUP($D205,'[11]Dir Medicamentos'!$A$7:$BD$42,K$11,0)</f>
        <v xml:space="preserve">Verificar el cumplimiento de los requisitos establecidos en la normatividad sanitaria vigente, con el fin de otorgar o expedidos nuevos -reconocimientos a los establecimientos  nacionales </v>
      </c>
      <c r="L205" s="40">
        <f>+VLOOKUP($D205,'[11]Dir Medicamentos'!$A$7:$BD$42,L$11,0)</f>
        <v>2330</v>
      </c>
      <c r="M205" s="41">
        <f>+VLOOKUP($D205,'[11]Dir Medicamentos'!$A$7:$BD$42,M$11,0)</f>
        <v>766</v>
      </c>
      <c r="N205" s="42">
        <f>+VLOOKUP($D205,'[11]Dir Medicamentos'!$A$7:$BD$42,N$11,0)</f>
        <v>0.32875536480686696</v>
      </c>
      <c r="O205" s="36" t="str">
        <f>+VLOOKUP($D205,'[11]Dir Medicamentos'!$A$7:$BD$42,O$11,0)</f>
        <v>1. Resultados Alcanzados a la fecha: Para el primer trimestre los resultados obtenidos por generación de registros sanitarios nuevos, el avance acumulado es del 6,87 % (160 de  2330)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sin embargo, en el mes de marzo se realiza la contratación de servicios de los profesionales de apoyo. En el grupo de biológicos el trabajo se centra en trámites ASUE. 
3. Acciones de Mejora si aplican: Determinar las metas trimestrales de acuerdo con la disponibilidad de personal.</v>
      </c>
      <c r="P205" s="36" t="str">
        <f>+VLOOKUP($D205,'[11]Dir Medicamentos'!$A$7:$BD$42,P$11,0)</f>
        <v>1. Resultados Alcanzados a la fecha: En el segundo trimestre, en los resultados obtenidos por generación de resoluciones de registros sanitarios nuevos, se evidencia el avance acumulado del 13,09 % (305 de 2330), lo que indica cumplimiento significativamente bajo,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NS-NSO, es superior a la capacidad de recurso humano disponible para la evacuación de resoluciones de registros sanitarios nuevos. Por otro lado, la evacuación de trámites corresponde al trabajo conjunto de los grupos de la dirección implicados para tal fin, cuyo resultado, se puede ver afectado ya que procesos diferentes a la evaluación técnica, no están alineados con los tiempos de evacuación de trámites. Adicionalmente, en el grupo de biológicos, se centralizo el trabajo en trámites ASUE.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nuevos, de acuerdo con la dedicación grupal para este trámite. Por otra parte, se implementó un mecanismo de articulación de planes de trabajo de los grupos de la dirección con el fin de favorecer la evacuación de trámites, el cual se vio reflejado en el último mes del trimestre.</v>
      </c>
      <c r="Q205" s="36" t="str">
        <f>+VLOOKUP($D205,'[11]Dir Medicamentos'!$A$7:$BD$42,Q$11,0)</f>
        <v>1. Resultados Alcanzados a la fecha: En el tercer trimestre, en los resultados obtenidos por estudio de trámites de registros sanitarios nuevos, se evidencia un avance del 12,75 % (297 de 2330), con respecto a la meta propuesta para el año 2021, en los grupos de Registros sanitarios de medicamentos de Síntesis Química y Condición especial de Riesgo, Biológicos, Homeopáticos, Suplementos Dietarios, y Fitoterapéuticos.
2. Inconvenientes presentados: La emisión de resoluciones en este indicador es el resultado del estudio articulado tanto técnico como legal, y en la mayoría de los casos de otros grupos de la Dirección, por lo cual depende de cada plan de trabajo y de la disponibilidad del recurso humano para obtener los resultados esperados, de acuerdo con esto, la baja disponibilidad del recurso humano y la meta asignada superior a la capacidad de estudio, conllevan, a tener como resultado de cumplimiento al tercer trimestre el 32,70% de la meta anual.                    
3. Acciones de Mejora:  Con el apoyo del BID y el grupo de seguimiento a trámites, se estudian estrategias para mejorar los tiempos de entrega a los usuarios y se realiza piloto para evaluar la eficacia de dichas estrategias, de esto se esperan resultados para el próximo trimestre, a favor del usuario. Se gestiona actualmente, la ampliación de contratos de prestación de servicio de los profesionales de los grupos de registros sanitarios hasta el cierre de la vigencia. Finalmente, se solicita replantear la meta de este indicador de acuerdo con la capacidad del recurso humano y las radicaciones a la fecha.</v>
      </c>
      <c r="R205" s="45"/>
    </row>
    <row r="206" spans="1:18" ht="112.5" x14ac:dyDescent="0.2">
      <c r="A206" s="28" t="e">
        <f>+VLOOKUP($D206,'[11]Dir Medicamentos'!$A$7:$BD$42,A$11,0)</f>
        <v>#VALUE!</v>
      </c>
      <c r="B206" s="28" t="str">
        <f t="shared" si="4"/>
        <v>1</v>
      </c>
      <c r="C206" s="28" t="str">
        <f t="shared" si="5"/>
        <v>1</v>
      </c>
      <c r="D206" s="89" t="s">
        <v>218</v>
      </c>
      <c r="E206" s="29" t="str">
        <f>+VLOOKUP($D206,'[11]POA-2021'!$B$9:$E$252,2,0)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6" s="30" t="str">
        <f>+VLOOKUP($D206,'[11]POA-2021'!$B$9:$E$252,3,0)</f>
        <v>Estatus Sanitario</v>
      </c>
      <c r="G206" s="29" t="str">
        <f>+VLOOKUP($D206,'[11]POA-2021'!$B$9:$E$252,4,0)</f>
        <v>4 Mejorar  el desarrollo y mantenimiento de la seguridad sanitaria del país</v>
      </c>
      <c r="H206" s="38" t="str">
        <f>+VLOOKUP($D206,'[11]Dir Medicamentos'!$A$7:$BD$42,H$11,0)</f>
        <v xml:space="preserve">1 Fortalecimiento  de la inspección  vigilancia y control de los productos competencia del Invima </v>
      </c>
      <c r="I206" s="39" t="str">
        <f>+VLOOKUP($D206,'[11]Dir Medicamentos'!$A$7:$BD$42,I$11,0)</f>
        <v>Dirección de Medicamentos</v>
      </c>
      <c r="J206" s="39" t="str">
        <f>+VLOOKUP($D206,'[11]Dir Medicamentos'!$A$7:$BD$42,J$11,0)</f>
        <v>Realizar tramites de registro sanitario-NS-NSO- nuevos, reconocimientos y renovaciones</v>
      </c>
      <c r="K206" s="39" t="str">
        <f>+VLOOKUP($D206,'[11]Dir Medicamentos'!$A$7:$BD$42,K$11,0)</f>
        <v xml:space="preserve">Verificar el cumplimiento de los requisitos establecidos en la normatividad sanitaria vigente, con el fin de otorgar o expedidos nuevos -reconocimientos a los establecimientos  nacionales </v>
      </c>
      <c r="L206" s="40">
        <f>+VLOOKUP($D206,'[11]Dir Medicamentos'!$A$7:$BD$42,L$11,0)</f>
        <v>226</v>
      </c>
      <c r="M206" s="41">
        <f>+VLOOKUP($D206,'[11]Dir Medicamentos'!$A$7:$BD$42,M$11,0)</f>
        <v>0</v>
      </c>
      <c r="N206" s="42">
        <f>+VLOOKUP($D206,'[11]Dir Medicamentos'!$A$7:$BD$42,N$11,0)</f>
        <v>0</v>
      </c>
      <c r="O206" s="36" t="str">
        <f>+VLOOKUP($D206,'[11]Dir Medicamentos'!$A$7:$BD$42,O$11,0)</f>
        <v>1. Resultados Alcanzados a la fecha: Para el primer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
      <c r="P206" s="36" t="str">
        <f>+VLOOKUP($D206,'[11]Dir Medicamentos'!$A$7:$BD$42,P$11,0)</f>
        <v>1. Resultados Alcanzados a la fecha: En el segundo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
      <c r="Q206" s="36" t="str">
        <f>+VLOOKUP($D206,'[11]Dir Medicamentos'!$A$7:$BD$42,Q$11,0)</f>
        <v>1. Resultados Alcanzados a la fecha: En el tercer trimestre, los resultados obtenidos por generación de renovaciones de registros sanitarios en desconcentración (CALI), el avance es del 0 % (0 de  226) con respecto a la meta propuesta para el año 2021, en el grupo de registros sanitarios de medicamentos en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
      <c r="R206" s="45"/>
    </row>
    <row r="207" spans="1:18" ht="191.25" x14ac:dyDescent="0.2">
      <c r="A207" s="28" t="e">
        <f>+VLOOKUP($D207,'[11]Dir Medicamentos'!$A$7:$BD$42,A$11,0)</f>
        <v>#VALUE!</v>
      </c>
      <c r="B207" s="28" t="str">
        <f t="shared" si="4"/>
        <v>1</v>
      </c>
      <c r="C207" s="28" t="str">
        <f t="shared" si="5"/>
        <v>1</v>
      </c>
      <c r="D207" s="89" t="s">
        <v>219</v>
      </c>
      <c r="E207" s="29" t="str">
        <f>+VLOOKUP($D207,'[11]POA-2021'!$B$9:$E$252,2,0)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7" s="30" t="str">
        <f>+VLOOKUP($D207,'[11]POA-2021'!$B$9:$E$252,3,0)</f>
        <v>Estatus Sanitario</v>
      </c>
      <c r="G207" s="29" t="str">
        <f>+VLOOKUP($D207,'[11]POA-2021'!$B$9:$E$252,4,0)</f>
        <v>4 Mejorar  el desarrollo y mantenimiento de la seguridad sanitaria del país</v>
      </c>
      <c r="H207" s="38" t="str">
        <f>+VLOOKUP($D207,'[11]Dir Medicamentos'!$A$7:$BD$42,H$11,0)</f>
        <v xml:space="preserve">1 Fortalecimiento  de la inspección  vigilancia y control de los productos competencia del Invima </v>
      </c>
      <c r="I207" s="39" t="str">
        <f>+VLOOKUP($D207,'[11]Dir Medicamentos'!$A$7:$BD$42,I$11,0)</f>
        <v>Dirección de Medicamentos</v>
      </c>
      <c r="J207" s="39" t="str">
        <f>+VLOOKUP($D207,'[11]Dir Medicamentos'!$A$7:$BD$42,J$11,0)</f>
        <v>Realizar tramites de registro sanitario-NS-NSO- nuevos, reconocimientos y renovaciones</v>
      </c>
      <c r="K207" s="39" t="str">
        <f>+VLOOKUP($D207,'[11]Dir Medicamentos'!$A$7:$BD$42,K$11,0)</f>
        <v xml:space="preserve">Verificar el cumplimiento de los requisitos establecidos en la normatividad sanitaria vigente, con el fin de otorgar o expedidos nuevos -reconocimientos a los establecimientos  nacionales </v>
      </c>
      <c r="L207" s="40">
        <f>+VLOOKUP($D207,'[11]Dir Medicamentos'!$A$7:$BD$42,L$11,0)</f>
        <v>1981</v>
      </c>
      <c r="M207" s="41">
        <f>+VLOOKUP($D207,'[11]Dir Medicamentos'!$A$7:$BD$42,M$11,0)</f>
        <v>1313</v>
      </c>
      <c r="N207" s="42">
        <f>+VLOOKUP($D207,'[11]Dir Medicamentos'!$A$7:$BD$42,N$11,0)</f>
        <v>0.66279656739020698</v>
      </c>
      <c r="O207" s="36" t="str">
        <f>+VLOOKUP($D207,'[11]Dir Medicamentos'!$A$7:$BD$42,O$11,0)</f>
        <v>1. Resultados Alcanzados a la fecha: Para el primer trimestre los resultados obtenidos por evacuar trámites de renovación de registros sanitarios, el avance acumulado es del 12,06 % (239 de 1981 )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cabe anotar que este personal tambien realizo en este periodo, trámites relacionados con: correspondencia, tutelas, derechos de petición, autorizaciones. Sin embargo, en el mes de marzo se realiza la contratación de servicios de los profesionales de apoyo. En el grupo de biológicos el trabajo se centra en trámites ASUE. 
3. Acciones de Mejora si aplican: Determinar las metas trimestrales de acuerdo con la disposición de personal.</v>
      </c>
      <c r="P207" s="36" t="str">
        <f>+VLOOKUP($D207,'[11]Dir Medicamentos'!$A$7:$BD$42,P$11,0)</f>
        <v>1. Resultados Alcanzados a la fecha: En el segundo trimestre, los resultados obtenidos por evacuar trámites de renovación de registros sanitarios, el avance acumulado es del 29,88 % (592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Por otro lado, es importante resaltar que los datos en este caso se puede ver al alza, ya que fueron evacuados trámites que se encontraban represados en otras áreas (legal).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renovados, de acuerdo con la dedicación grupal para este trámite. Por otra parte, se implementó un mecanismo de articulación de planes de trabajo de los grupos de la dirección con el fin de favorecer la evacuación de trámites.</v>
      </c>
      <c r="Q207" s="36" t="str">
        <f>+VLOOKUP($D207,'[11]Dir Medicamentos'!$A$7:$BD$42,Q$11,0)</f>
        <v>1. Resultados Alcanzados a la fecha: En el tercer trimestre, los resultados obtenidos por el estudio de trámites de renovación de registros sanitarios, es un avance del 21,35 % (423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3. Acciones de Mejora:  Se continua con la estrategia de seguimiento a trámites y planes de trabajo con el fin de avanzar y descongestionar los trámites de renovación de registros saniatrios. Finalmente, se solicita replantear la meta de este indicador de acuerdo con la capacidad del recurso humano.</v>
      </c>
      <c r="R207" s="45"/>
    </row>
    <row r="208" spans="1:18" ht="123.75" x14ac:dyDescent="0.2">
      <c r="A208" s="28" t="e">
        <f>+VLOOKUP($D208,'[11]Dir Medicamentos'!$A$7:$BD$42,A$11,0)</f>
        <v>#VALUE!</v>
      </c>
      <c r="B208" s="28" t="str">
        <f t="shared" si="4"/>
        <v>1</v>
      </c>
      <c r="C208" s="28" t="str">
        <f t="shared" si="5"/>
        <v>1</v>
      </c>
      <c r="D208" s="89" t="s">
        <v>220</v>
      </c>
      <c r="E208" s="29" t="str">
        <f>+VLOOKUP($D208,'[11]POA-2021'!$B$9:$E$252,2,0)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8" s="30" t="str">
        <f>+VLOOKUP($D208,'[11]POA-2021'!$B$9:$E$252,3,0)</f>
        <v>Estatus Sanitario</v>
      </c>
      <c r="G208" s="29" t="str">
        <f>+VLOOKUP($D208,'[11]POA-2021'!$B$9:$E$252,4,0)</f>
        <v>4 Mejorar  el desarrollo y mantenimiento de la seguridad sanitaria del país</v>
      </c>
      <c r="H208" s="38" t="str">
        <f>+VLOOKUP($D208,'[11]Dir Medicamentos'!$A$7:$BD$42,H$11,0)</f>
        <v xml:space="preserve">1 Fortalecimiento  de la inspección  vigilancia y control de los productos competencia del Invima </v>
      </c>
      <c r="I208" s="39" t="str">
        <f>+VLOOKUP($D208,'[11]Dir Medicamentos'!$A$7:$BD$42,I$11,0)</f>
        <v>Dirección de Medicamentos</v>
      </c>
      <c r="J208" s="39" t="str">
        <f>+VLOOKUP($D208,'[11]Dir Medicamentos'!$A$7:$BD$42,J$11,0)</f>
        <v>Realizar tramites asociados a registro sanitario-NS-NSO-(Modificaciones, cambios, certificaciones RS y autorizaciones)</v>
      </c>
      <c r="K208" s="39" t="str">
        <f>+VLOOKUP($D208,'[11]Dir Medicamentos'!$A$7:$BD$42,K$11,0)</f>
        <v xml:space="preserve">Ajustar a las directrices sanitarias vigentes los productos para consumo y/o uso humano competencia de este Instituto, que no se ajustan al cumplimiento de las normas sanitarias nacionales e internacionales, salvaguardando así la Salud Pública.
</v>
      </c>
      <c r="L208" s="40">
        <f>+VLOOKUP($D208,'[11]Dir Medicamentos'!$A$7:$BD$42,L$11,0)</f>
        <v>8265</v>
      </c>
      <c r="M208" s="41">
        <f>+VLOOKUP($D208,'[11]Dir Medicamentos'!$A$7:$BD$42,M$11,0)</f>
        <v>7510</v>
      </c>
      <c r="N208" s="42">
        <f>+VLOOKUP($D208,'[11]Dir Medicamentos'!$A$7:$BD$42,N$11,0)</f>
        <v>0.90865093768905025</v>
      </c>
      <c r="O208" s="36" t="str">
        <f>+VLOOKUP($D208,'[11]Dir Medicamentos'!$A$7:$BD$42,O$11,0)</f>
        <v>1. Resultados Alcanzados a la fecha: Para el primer trimestre los resultados obtenidos por evacuar trámites asociados de registros sanitarios, el avance acumulado es del 16,81 % (1389 de 8265 )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(104); Cancelaciones (12); Certificaciones con y sin Registros sanitarios (377); Modificaciones tradicionales, automaticas técnicas y legales (536); Revisión de oficio (327). VoBo Exclusión de IVA (33).                                                                                                                                                                                                                                                                                     2. Inconvenientes presentados: Relativamente baja disponibilidad del personal en los meses de enero y febrero para estos trámites.                                                                                                                                                                                                                                                                                                                         3. Acciones de Mejora: No aplica</v>
      </c>
      <c r="P208" s="36" t="str">
        <f>+VLOOKUP($D208,'[11]Dir Medicamentos'!$A$7:$BD$42,P$11,0)</f>
        <v>1. Resultados Alcanzados a la fecha: En el segundo trimestre los resultados obtenidos por evacuar trámites asociados de registros sanitarios, el avance acumulado es del 41,28 % (3412 de 8265 ), lo que indica cumplimiento sobresaliente,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(581); Cancelaciones (115); Certificaciones con y sin Registros sanitarios (424); Modificaciones tradicionales, automaticas técnicas y legales (1969); Revisión de oficio (276). VoBo Exclusión de IVA (47).                         
2. Inconvenientes presentados: no aplica 
3. Acciones de Mejora: no aplican</v>
      </c>
      <c r="Q208" s="36" t="str">
        <f>+VLOOKUP($D208,'[11]Dir Medicamentos'!$A$7:$BD$42,Q$11,0)</f>
        <v>1. Resultados Alcanzados a la fecha: En el tercer trimestre los resultados obtenidos por evacuar trámites asociados de registros sanitarios, el avance es del 32,56 % (2691 de 8265 ), lo que indica cumplimiento sobresaliente, con respecto a la meta propuesta para el año 2021, en los grupos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(425); Cancelaciones (99); Certificaciones con y sin Registros sanitarios (357); Modificaciones tradicionales, automaticas técnicas y legales (1520); Revisión de oficio (202). VoBo Exclusión de IVA (88).                         
2. Inconvenientes presentados: Aumento en la radicación en el 2021 para este tipo de trámites
3. Acciones de Mejora: Evaluar la meta para ajustar a la sobreejecución</v>
      </c>
      <c r="R208" s="45"/>
    </row>
    <row r="209" spans="1:18" ht="112.5" x14ac:dyDescent="0.2">
      <c r="A209" s="28" t="e">
        <f>+VLOOKUP($D209,'[11]Dir Medicamentos'!$A$7:$BD$42,A$11,0)</f>
        <v>#VALUE!</v>
      </c>
      <c r="B209" s="28" t="str">
        <f t="shared" si="4"/>
        <v>1</v>
      </c>
      <c r="C209" s="28" t="str">
        <f t="shared" si="5"/>
        <v>1</v>
      </c>
      <c r="D209" s="89" t="s">
        <v>221</v>
      </c>
      <c r="E209" s="29" t="str">
        <f>+VLOOKUP($D209,'[11]POA-2021'!$B$9:$E$252,2,0)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9" s="30" t="str">
        <f>+VLOOKUP($D209,'[11]POA-2021'!$B$9:$E$252,3,0)</f>
        <v>Estatus Sanitario</v>
      </c>
      <c r="G209" s="29" t="str">
        <f>+VLOOKUP($D209,'[11]POA-2021'!$B$9:$E$252,4,0)</f>
        <v>4 Mejorar  el desarrollo y mantenimiento de la seguridad sanitaria del país</v>
      </c>
      <c r="H209" s="38" t="str">
        <f>+VLOOKUP($D209,'[11]Dir Medicamentos'!$A$7:$BD$42,H$11,0)</f>
        <v xml:space="preserve">1 Fortalecimiento  de la inspección  vigilancia y control de los productos competencia del Invima </v>
      </c>
      <c r="I209" s="39" t="str">
        <f>+VLOOKUP($D209,'[11]Dir Medicamentos'!$A$7:$BD$42,I$11,0)</f>
        <v>Dirección de Medicamentos</v>
      </c>
      <c r="J209" s="39" t="str">
        <f>+VLOOKUP($D209,'[11]Dir Medicamentos'!$A$7:$BD$42,J$11,0)</f>
        <v>Realizar tramites asociados a registro sanitario-NS-NSO-(Modificaciones, cambios, certificaciones RS y autorizaciones)</v>
      </c>
      <c r="K209" s="39" t="str">
        <f>+VLOOKUP($D209,'[11]Dir Medicamentos'!$A$7:$BD$42,K$11,0)</f>
        <v xml:space="preserve">Ajustar a las directrices sanitarias vigentes los productos para consumo y/o uso humano competencia de este Instituto, que no se ajustan al cumplimiento de las normas sanitarias nacionales e internacionales, salvaguardando así la Salud Pública.
</v>
      </c>
      <c r="L209" s="40">
        <f>+VLOOKUP($D209,'[11]Dir Medicamentos'!$A$7:$BD$42,L$11,0)</f>
        <v>153</v>
      </c>
      <c r="M209" s="41">
        <f>+VLOOKUP($D209,'[11]Dir Medicamentos'!$A$7:$BD$42,M$11,0)</f>
        <v>0</v>
      </c>
      <c r="N209" s="42">
        <f>+VLOOKUP($D209,'[11]Dir Medicamentos'!$A$7:$BD$42,N$11,0)</f>
        <v>0</v>
      </c>
      <c r="O209" s="36" t="str">
        <f>+VLOOKUP($D209,'[11]Dir Medicamentos'!$A$7:$BD$42,O$11,0)</f>
        <v>1. Resultados Alcanzados a la fecha: Para el primer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
      <c r="P209" s="36" t="str">
        <f>+VLOOKUP($D209,'[11]Dir Medicamentos'!$A$7:$BD$42,P$11,0)</f>
        <v>1. Resultados Alcanzados a la fecha: En el segundo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
      <c r="Q209" s="36" t="str">
        <f>+VLOOKUP($D209,'[11]Dir Medicamentos'!$A$7:$BD$42,Q$11,0)</f>
        <v>1. Resultados Alcanzados a la fecha: En el tercer trimestre los resultados obtenidos por generación de renovaciones de registros sanitarios en desconcentración (CALI), el avance es del 0 % (0 de  153) con respecto a la meta propuesta para el año 2021, en el grupo registros sanitarios de medicamentos de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
      <c r="R209" s="45"/>
    </row>
    <row r="210" spans="1:18" ht="90" x14ac:dyDescent="0.2">
      <c r="A210" s="28" t="e">
        <f>+VLOOKUP($D210,'[11]Dir Medicamentos'!$A$7:$BD$42,A$11,0)</f>
        <v>#VALUE!</v>
      </c>
      <c r="B210" s="28" t="str">
        <f t="shared" ref="B210:B253" si="6">+MID(E210,1,1)</f>
        <v>1</v>
      </c>
      <c r="C210" s="28" t="str">
        <f t="shared" ref="C210:C253" si="7">+MID(H210,1,1)</f>
        <v>1</v>
      </c>
      <c r="D210" s="89" t="s">
        <v>222</v>
      </c>
      <c r="E210" s="29" t="str">
        <f>+VLOOKUP($D210,'[11]POA-2021'!$B$9:$E$252,2,0)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0" s="30" t="str">
        <f>+VLOOKUP($D210,'[11]POA-2021'!$B$9:$E$252,3,0)</f>
        <v>Estatus Sanitario</v>
      </c>
      <c r="G210" s="29" t="str">
        <f>+VLOOKUP($D210,'[11]POA-2021'!$B$9:$E$252,4,0)</f>
        <v>4 Mejorar  el desarrollo y mantenimiento de la seguridad sanitaria del país</v>
      </c>
      <c r="H210" s="38" t="str">
        <f>+VLOOKUP($D210,'[11]Dir Medicamentos'!$A$7:$BD$42,H$11,0)</f>
        <v xml:space="preserve">1 Fortalecimiento  de la inspección  vigilancia y control de los productos competencia del Invima </v>
      </c>
      <c r="I210" s="39" t="str">
        <f>+VLOOKUP($D210,'[11]Dir Medicamentos'!$A$7:$BD$42,I$11,0)</f>
        <v>Dirección de Medicamentos</v>
      </c>
      <c r="J210" s="39" t="str">
        <f>+VLOOKUP($D210,'[11]Dir Medicamentos'!$A$7:$BD$42,J$11,0)</f>
        <v>Realizar tramites de Control Posterior a registro sanitario-NS-NSO-(Renovaciones, modificaciones)</v>
      </c>
      <c r="K210" s="39" t="str">
        <f>+VLOOKUP($D210,'[11]Dir Medicamentos'!$A$7:$BD$42,K$11,0)</f>
        <v xml:space="preserve">Verificar el cumplimiento de los requisitos establecidos en la normatividad sanitaria vigente, con el fin de otorgar o expedir nuevos -reconocimientos a los establecimientos  nacionales </v>
      </c>
      <c r="L210" s="40">
        <f>+VLOOKUP($D210,'[11]Dir Medicamentos'!$A$7:$BD$42,L$11,0)</f>
        <v>3792</v>
      </c>
      <c r="M210" s="41">
        <f>+VLOOKUP($D210,'[11]Dir Medicamentos'!$A$7:$BD$42,M$11,0)</f>
        <v>1844</v>
      </c>
      <c r="N210" s="42">
        <f>+VLOOKUP($D210,'[11]Dir Medicamentos'!$A$7:$BD$42,N$11,0)</f>
        <v>0.48628691983122363</v>
      </c>
      <c r="O210" s="36" t="str">
        <f>+VLOOKUP($D210,'[11]Dir Medicamentos'!$A$7:$BD$42,O$11,0)</f>
        <v>1. Resultados Alcanzados a la fecha: Para el primer trimestre los resultados obtenidos por generación de control porterior en renovaciones y modificaciones de registros sanitarios, el avance acumulado es del 0 % (0 de  3792) con respecto a la meta propuesta para el año 2021, en el grupo de  Condición especial de Riesgo.
 2. Inconvenientes presentados: Durante el primer trimestre se asigno el personal encargado en otros trámites.
3. Acciones de Mejora si aplican:  Disponer del recurso humano para los próximos trimestres y evaluar reducción de la meta propuesta.</v>
      </c>
      <c r="P210" s="36" t="str">
        <f>+VLOOKUP($D210,'[11]Dir Medicamentos'!$A$7:$BD$42,P$11,0)</f>
        <v>1. Resultados Alcanzados a la fecha: En el segundo trimestre los resultados obtenidos por generación de control porterior en modificaciones de registros sanitarios, el avance acumulado es del 23,50 % (891 de  3792), lo que indica cumplimiento bajo, con respecto a la meta propuesta para el año 2021, en el grupo de  Condición especial de Riesgo.
 2. Inconvenientes presentados: Se reportan datos de los meses anteriores ya que por requerimiento de la controlaría se miden en el paso: generación del oficio de notificación.   
3. Acciones de Mejora si aplican:  Evaluar reducción de la meta propuesta.</v>
      </c>
      <c r="Q210" s="36" t="str">
        <f>+VLOOKUP($D210,'[11]Dir Medicamentos'!$A$7:$BD$42,Q$11,0)</f>
        <v xml:space="preserve">1. Resultados Alcanzados a la fecha: En el tercer trimestre los resultados obtenidos por generación de oficios en control porterior en modificaciones de registros sanitarios, el avance es del 25,13 % (953 de  3792), con respecto a la meta propuesta para el año 2021, en el grupo de registros sanitarios de medicamentos en Condición especial de Riesgo.
 2. Inconvenientes presentados: Se requiere recurso humano para realizar estudio de control posterior en trámites de renovación de registros sanitarios.  
3. Acciones de Mejora si aplican:  Evaluar reducción de la meta propuesta, ya que en el primer trimestre a falta de recurso humano no se cumplio con la meta </v>
      </c>
      <c r="R210" s="45"/>
    </row>
    <row r="211" spans="1:18" ht="202.5" x14ac:dyDescent="0.2">
      <c r="A211" s="28" t="e">
        <f>+VLOOKUP($D211,'[11]Dir Medicamentos'!$A$7:$BD$42,A$11,0)</f>
        <v>#VALUE!</v>
      </c>
      <c r="B211" s="28" t="str">
        <f t="shared" si="6"/>
        <v>1</v>
      </c>
      <c r="C211" s="28" t="str">
        <f t="shared" si="7"/>
        <v>1</v>
      </c>
      <c r="D211" s="89" t="s">
        <v>224</v>
      </c>
      <c r="E211" s="29" t="str">
        <f>+VLOOKUP($D211,'[11]POA-2021'!$B$9:$E$252,2,0)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1" s="30" t="str">
        <f>+VLOOKUP($D211,'[11]POA-2021'!$B$9:$E$252,3,0)</f>
        <v>Estatus Sanitario</v>
      </c>
      <c r="G211" s="29" t="str">
        <f>+VLOOKUP($D211,'[11]POA-2021'!$B$9:$E$252,4,0)</f>
        <v>4 Mejorar  el desarrollo y mantenimiento de la seguridad sanitaria del país</v>
      </c>
      <c r="H211" s="38" t="str">
        <f>+VLOOKUP($D211,'[11]Dir Medicamentos'!$A$7:$BD$42,H$11,0)</f>
        <v xml:space="preserve">1 Fortalecimiento  de la inspección  vigilancia y control de los productos competencia del Invima </v>
      </c>
      <c r="I211" s="39" t="str">
        <f>+VLOOKUP($D211,'[11]Dir Medicamentos'!$A$7:$BD$42,I$11,0)</f>
        <v>Dirección de Medicamentos</v>
      </c>
      <c r="J211" s="39" t="str">
        <f>+VLOOKUP($D211,'[11]Dir Medicamentos'!$A$7:$BD$42,J$11,0)</f>
        <v xml:space="preserve">Emitir las Evaluaciones Técnico Cientificas  por parte de las Salas Especializadas de la  Comisión Revisora </v>
      </c>
      <c r="K211" s="39" t="str">
        <f>+VLOOKUP($D211,'[11]Dir Medicamentos'!$A$7:$BD$42,K$11,0)</f>
        <v>Estudiar y conceptuar acerca de los aspectos científicos y tecnológicos de los productos que por competencia se someten a consideración de las Salas Especializadas de la Comisión Revisora de acuerdo con las funciones asignadas.</v>
      </c>
      <c r="L211" s="40">
        <f>+VLOOKUP($D211,'[11]Dir Medicamentos'!$A$7:$BD$42,L$11,0)</f>
        <v>1705</v>
      </c>
      <c r="M211" s="41">
        <f>+VLOOKUP($D211,'[11]Dir Medicamentos'!$A$7:$BD$42,M$11,0)</f>
        <v>1154</v>
      </c>
      <c r="N211" s="42">
        <f>+VLOOKUP($D211,'[11]Dir Medicamentos'!$A$7:$BD$42,N$11,0)</f>
        <v>0.6768328445747801</v>
      </c>
      <c r="O211" s="36" t="str">
        <f>+VLOOKUP($D211,'[11]Dir Medicamentos'!$A$7:$BD$42,O$11,0)</f>
        <v>1. Resultados Alcanzados a la fecha: En el primer trimestre del año 2021 las Salas Especializadas de la Dirección de Medicamentos y Productos Biológicos emitieron 422 conceptos técnico-científicos así:
161 corresponde a la Sala Especializada de Moléculas Nuevas, Nuevas Indicaciones y Medicamentos Biológicos
251 corresponde a la Sala Especializada de Medicamentos
7 corresponden a la Sala Especializada De Productos Fitoterapéuticos y Suplementos Dietarios
3 corresponden a la Sala Especializada De Medicamentos Homeopáticos
2 y 3 Inconvenientes y Plan de Acción: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v>
      </c>
      <c r="P211" s="36" t="str">
        <f>+VLOOKUP($D211,'[11]Dir Medicamentos'!$A$7:$BD$42,P$11,0)</f>
        <v xml:space="preserve">En el segundo trimestre del año 2021 las Salas Especializadas de la Dirección de Medicamentos y Productos Biológicos emitieron 373 conceptos técnico-científicos así:
165 corresponde a la Sala Especializada de Moléculas Nuevas, Nuevas Indicaciones y Medicamentos Biológicos
163 corresponde a la Sala Especializada de Medicamentos
28 corresponden a la Sala Especializada De Productos Fitoterapéuticos y Suplementos Dietarios
17 corresponden a la Sala Especializada De Medicamentos Homeopáticos
"Inconvenientes y Plan de Acción: Durante el segundo trimestre se ha normalizado las tareas de agendamiento y ejecución de las Salas, sin embargo se han detectado inconvenientes en los procesos de recepción de los trámites, los cuales no llegan en su totalidad o en los tiempos adecuados al grupo (trámites de los grupos de Fito, suplementos y homeopáticos y registros sanitarios unificados), ocasionando retrasos en el agendamiento y en la elaboración de los actos administrativos.
Se han planteado alternativas de verificación de radicación de trámites y depuración de bases de datos para identificar trámites retrasados y se palntea una reunión con las áreas de atención al ciudadano y gestión documental para identificar y corregis las causas de los inconvenientes"
</v>
      </c>
      <c r="Q211" s="36" t="str">
        <f>+VLOOKUP($D211,'[11]Dir Medicamentos'!$A$7:$BD$42,Q$11,0)</f>
        <v>Resultados Alcanzados: En el tercer trimestre del año 2021 las Salas Especializadas de la Dirección de Medicamentos y Productos Biológicos emitieron 359 conceptos técnico-científicos así: 
175 corresponde a la Sala Especializada de Moléculas Nuevas, Nuevas Indicaciones y Medicamentos Biológicos
142 corresponde a la Sala Especializada de Medicamentos
20 corresponden a la Sala Especializada De Productos Fitoterapéuticos y Suplementos Dietarios
22 corresponden a la Sala Especializada De Medicamentos Homeopáticos
2 y 3 Inconvenientes y Plan de Acción: Durante el tercer trimestre se mentiene el flujo de agendamiento y ejecución de las Salas, se mantienen algunos inconvenientes en la radicación de los trámites, los cuales no llegan en su totalidad o en los tiempos adecuados al grupo (se mantiene particularmente con los trámites de registros sanitarios unificados), ocasionando retrasos en el agendamiento y en la elaboración de los actos administrativos.
Se han realizado planes con las áreas de archivo de gestión para la notificación de los trámites recibidos y direccionamiento apropiado al agendamiento, lo que permite un mejor control en particular para las salas SEPFSD y SEMH.
Se ha solicitado el apoyo al área administrativa para obtener reportes de las radicaciones de los trámites de registros que son competencia de las salas, específicamente los de Registros Sanitarios Unificados, para su detección y agendamiento dentro de los tiempos establecidos.</v>
      </c>
      <c r="R211" s="45"/>
    </row>
    <row r="212" spans="1:18" ht="360" x14ac:dyDescent="0.2">
      <c r="A212" s="28" t="e">
        <f>+VLOOKUP($D212,'[11]Dir Medicamentos'!$A$7:$BD$42,A$11,0)</f>
        <v>#VALUE!</v>
      </c>
      <c r="B212" s="28" t="str">
        <f t="shared" si="6"/>
        <v>1</v>
      </c>
      <c r="C212" s="28" t="str">
        <f t="shared" si="7"/>
        <v>1</v>
      </c>
      <c r="D212" s="89" t="s">
        <v>225</v>
      </c>
      <c r="E212" s="29" t="str">
        <f>+VLOOKUP($D212,'[11]POA-2021'!$B$9:$E$252,2,0)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2" s="30" t="str">
        <f>+VLOOKUP($D212,'[11]POA-2021'!$B$9:$E$252,3,0)</f>
        <v>Estatus Sanitario</v>
      </c>
      <c r="G212" s="29" t="str">
        <f>+VLOOKUP($D212,'[11]POA-2021'!$B$9:$E$252,4,0)</f>
        <v>4 Mejorar  el desarrollo y mantenimiento de la seguridad sanitaria del país</v>
      </c>
      <c r="H212" s="38" t="str">
        <f>+VLOOKUP($D212,'[11]Dir Medicamentos'!$A$7:$BD$42,H$11,0)</f>
        <v xml:space="preserve">1 Fortalecimiento  de la inspección  vigilancia y control de los productos competencia del Invima </v>
      </c>
      <c r="I212" s="39" t="str">
        <f>+VLOOKUP($D212,'[11]Dir Medicamentos'!$A$7:$BD$42,I$11,0)</f>
        <v>Dirección de Medicamentos</v>
      </c>
      <c r="J212" s="39" t="str">
        <f>+VLOOKUP($D212,'[11]Dir Medicamentos'!$A$7:$BD$42,J$11,0)</f>
        <v>Realizar reuniones de sala de especializada de la Comisión Revisora  ordinarias y extraordinarias</v>
      </c>
      <c r="K212" s="39" t="str">
        <f>+VLOOKUP($D212,'[11]Dir Medicamentos'!$A$7:$BD$42,K$11,0)</f>
        <v>Estudiar y conceptuar acerca de los aspectos científicos y tecnológicos de los productos que por competencia se someten a consideración de las Salas Especializadas de la Comisión Revisora de acuerdo con las funciones asignadas.</v>
      </c>
      <c r="L212" s="40">
        <f>+VLOOKUP($D212,'[11]Dir Medicamentos'!$A$7:$BD$42,L$11,0)</f>
        <v>162</v>
      </c>
      <c r="M212" s="41">
        <f>+VLOOKUP($D212,'[11]Dir Medicamentos'!$A$7:$BD$42,M$11,0)</f>
        <v>114</v>
      </c>
      <c r="N212" s="42">
        <f>+VLOOKUP($D212,'[11]Dir Medicamentos'!$A$7:$BD$42,N$11,0)</f>
        <v>0.70370370370370372</v>
      </c>
      <c r="O212" s="36" t="str">
        <f>+VLOOKUP($D212,'[11]Dir Medicamentos'!$A$7:$BD$42,O$11,0)</f>
        <v>1. Resultados Alcanzados a la fecha: En el primer trimestre del año 2021 se realizaron en total 28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2 y 3. Inconvenientes presentados y plan de acción: En consideración a que una fracción importante del personal del grupo de apoyo es contratista, se presentan demoras en el proceso de contratación y al finalizar el primer trimestre no se cuenta con la planta completa, las tareas de agendamiento y alistamiento de trámites para salas se han visto afectadas, así mismo se ha hecho un esfuerzo considerable en el estudio y evaluación de las solicitudes relacionadas con medicamentos para uso de emrgencia para el tratamiento de COVID19, particularmente la evaluación de las vacunas.
Se programan sesiones extras conjunto con el inicio de los contratos de los compañeros para evacuar los trámites pendientes y normalizar la evaluación por parte de las salas especializadas
3. Acciones de Mejora si aplican</v>
      </c>
      <c r="P212" s="36" t="str">
        <f>+VLOOKUP($D212,'[11]Dir Medicamentos'!$A$7:$BD$42,P$11,0)</f>
        <v xml:space="preserve">En el segundo trimestre del año 2021 se realizaron en total 42 reuniones de las Salas Especializadas de la Dirección de Medicamentos y Productos Biológicos, dentro de las cuales:
12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5 reuniones correspondientes a sesiones de la Sala Especializada de Productos Fitoterapéuticos y Suplementos Dietarios conceptuando: Productos Fitoterapéuticos, Suplementos Dietarios, Recurso de Reposición, Revisiones de Oficio y Consultas / Aclaraciones.
5 reuniones correspondientes a sesiones de la Sala Especializada de Medicamentos Homeopáticos concernientes a: Medicamentos Homeopáticos, Revisiones de Oficio, Recursos de Reposición, Derechos de Petición y Aclaraciones.
"Inconvenientes y Plan de Acción: Aunque en el segundo trimestre se han incorporado contratistas al grupo, aún al finalizar este periodo todavía se dispone de una cantidad inferior a la que se tenía en el año anterior, lo que impacta negativamente la capacidad de procesamiento del grupo. 
Se continúa con el esfuerzo en el estudio y evaluación de las solicitudes relacionadas con medicamentos para uso de emrgencia para el tratamiento de COVID19, incluyendo la evaluación de las vacunas y se han programado sesiones extras para evacuar los trámites pendientes y normalizar la evaluación por parte de las salas especializadas"
</v>
      </c>
      <c r="Q212" s="36" t="str">
        <f>+VLOOKUP($D212,'[11]Dir Medicamentos'!$A$7:$BD$42,Q$11,0)</f>
        <v>Resultados alcanzados a la fecha: En el tercer trimestre del año 2021 se realizaron en total 44 reuniones de las Salas Especializadas de la Dirección de Medicamentos y Productos Biológicos, dentro de las cuales:
11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21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6 reuniones correspondientes a sesiones de la Sala Especializada de Medicamentos Homeopáticos concernientes a: Medicamentos Homeopáticos, Revisiones de Oficio, Recursos de Reposición, Derechos de Petición y Aclaraciones.
Inconvenientes y Plan de Acción: En el tercer trimestre se ha completado la incorporación de contratistas al grupo, pero finalmente se dispone de una cantidad inferior a la que se tenía en el año anterior, lo que impacta negativamente la capacidad de procesamiento del grupo. 
Se continúa con el estudio y evaluación de las solicitudes relacionadas con medicamentos para uso de emrgencia para el tratamiento de COVID19, incluyendo la evaluación de las vacunas y se mantiene la programación de sesiones extras para la evaluación por parte de las salas especializadas</v>
      </c>
      <c r="R212" s="45"/>
    </row>
    <row r="213" spans="1:18" ht="101.25" x14ac:dyDescent="0.2">
      <c r="A213" s="28" t="e">
        <f>+VLOOKUP($D213,'[11]Dir Medicamentos'!$A$7:$BD$42,A$11,0)</f>
        <v>#VALUE!</v>
      </c>
      <c r="B213" s="28" t="str">
        <f t="shared" si="6"/>
        <v>1</v>
      </c>
      <c r="C213" s="28" t="str">
        <f t="shared" si="7"/>
        <v>1</v>
      </c>
      <c r="D213" s="89" t="s">
        <v>226</v>
      </c>
      <c r="E213" s="29" t="str">
        <f>+VLOOKUP($D213,'[11]POA-2021'!$B$9:$E$252,2,0)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3" s="30" t="str">
        <f>+VLOOKUP($D213,'[11]POA-2021'!$B$9:$E$252,3,0)</f>
        <v>Estatus Sanitario</v>
      </c>
      <c r="G213" s="29" t="str">
        <f>+VLOOKUP($D213,'[11]POA-2021'!$B$9:$E$252,4,0)</f>
        <v>4 Mejorar  el desarrollo y mantenimiento de la seguridad sanitaria del país</v>
      </c>
      <c r="H213" s="38" t="str">
        <f>+VLOOKUP($D213,'[11]Dir Medicamentos'!$A$7:$BD$42,H$11,0)</f>
        <v xml:space="preserve">1 Fortalecimiento  de la inspección  vigilancia y control de los productos competencia del Invima </v>
      </c>
      <c r="I213" s="39" t="str">
        <f>+VLOOKUP($D213,'[11]Dir Medicamentos'!$A$7:$BD$42,I$11,0)</f>
        <v>Dirección de Medicamentos</v>
      </c>
      <c r="J213" s="39" t="str">
        <f>+VLOOKUP($D213,'[11]Dir Medicamentos'!$A$7:$BD$42,J$11,0)</f>
        <v>Emitir actos administrativos (resoluciones y autos) de trámites que requieren estudios del grupo de apoyo de la Sala especializada</v>
      </c>
      <c r="K213" s="39" t="str">
        <f>+VLOOKUP($D213,'[11]Dir Medicamentos'!$A$7:$BD$42,K$11,0)</f>
        <v>Estudiar y conceptuar acerca de los aspectos científicos y tecnológicos de los productos que por competencia se someten a consideración de las Salas Especializadas de la Comisión Revisora de acuerdo con las funciones asignadas.</v>
      </c>
      <c r="L213" s="40">
        <f>+VLOOKUP($D213,'[11]Dir Medicamentos'!$A$7:$BD$42,L$11,0)</f>
        <v>2860</v>
      </c>
      <c r="M213" s="41">
        <f>+VLOOKUP($D213,'[11]Dir Medicamentos'!$A$7:$BD$42,M$11,0)</f>
        <v>1090</v>
      </c>
      <c r="N213" s="42">
        <f>+VLOOKUP($D213,'[11]Dir Medicamentos'!$A$7:$BD$42,N$11,0)</f>
        <v>0.38111888111888109</v>
      </c>
      <c r="O213" s="36" t="str">
        <f>+VLOOKUP($D213,'[11]Dir Medicamentos'!$A$7:$BD$42,O$11,0)</f>
        <v>1. Resultados Alcanzados a la fecha: En el primer trimestre del año 2021  se realizaron 92 actos administrativos dentro de los cuales 84 trámites corresponden a Resoluciones y 8 a Autos.       
2. Inconvenientes presentados: En el primer trimestre del año se presenta una cantidad baja de número de trámites evacuados con acto administrativo por parte del Grupo de Apoyo a Salas, debido a los tiempos de incorporación de los contratistas. La cantidad de trámites procesados está acorde con las capacidades del grupo, sin embargo se encuentra una cantidad considerable en pasos de visto bueno y finales.
3. Acciones de Mejora: Se realiza un plan de contingencia para la evacuación de los trámites pendientes de finalizar, de acuerdo con el personal disponible y las capacidades del grupo</v>
      </c>
      <c r="P213" s="36" t="str">
        <f>+VLOOKUP($D213,'[11]Dir Medicamentos'!$A$7:$BD$42,P$11,0)</f>
        <v xml:space="preserve">En el segundo trimestre del año 2021  se realizaron 713 actos administrativos dentro de los cuales 479 trámites corresponden a Resoluciones y 234 a Autos.       
"Inconvenientes y Plan de Acción: Si bien durante el segundo trimestre se aprecia el incremento en la cantidad de actos administrativos emitidos por parte del grupo, todavía se encuentra por debajo de la meta debido a las ya citadas causas de falta de personal suficiente.
Se realiza una proyección de la capacidad de producción del grupo y la necesidad de personal adicional para poder cumplir con las metas del POA y las necesidades de trabajo atrasado"
</v>
      </c>
      <c r="Q213" s="36" t="str">
        <f>+VLOOKUP($D213,'[11]Dir Medicamentos'!$A$7:$BD$42,Q$11,0)</f>
        <v>1. Resultados alcanzados a la fecha: En el tercer trimestre del año 2021  se realizaron 285 actos administrativos dentro de los cuales 171 trámites corresponden a Resoluciones y 114 a Autos.
Inconvenientes y Plan de Acción: En el tercer trimestre se presenta una disminución en la cantidad de actos administrativos emitidos por parte del grupo, ya que, en adición a la menor cantidad de personal, se han realizado planes de depuración de trámites solicitados por las áreas de registros, para los cuales se realiza evaluación pero no se emite acto administrativo por parte del grupo, loque impacta negaticvamente este indicador.
Se realiza proyección de la capacidad de producción del grupo y a partir de esto de hace ajuste a las metas del POA.</v>
      </c>
      <c r="R213" s="45"/>
    </row>
    <row r="214" spans="1:18" ht="191.25" x14ac:dyDescent="0.2">
      <c r="A214" s="28" t="e">
        <f>+VLOOKUP($D214,'[11]Dir Medicamentos'!$A$7:$BD$42,A$11,0)</f>
        <v>#VALUE!</v>
      </c>
      <c r="B214" s="28" t="str">
        <f t="shared" si="6"/>
        <v>1</v>
      </c>
      <c r="C214" s="28" t="str">
        <f t="shared" si="7"/>
        <v>1</v>
      </c>
      <c r="D214" s="89" t="s">
        <v>227</v>
      </c>
      <c r="E214" s="29" t="str">
        <f>+VLOOKUP($D214,'[11]POA-2021'!$B$9:$E$252,2,0)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4" s="30" t="str">
        <f>+VLOOKUP($D214,'[11]POA-2021'!$B$9:$E$252,3,0)</f>
        <v>Estatus Sanitario</v>
      </c>
      <c r="G214" s="29" t="str">
        <f>+VLOOKUP($D214,'[11]POA-2021'!$B$9:$E$252,4,0)</f>
        <v>4 Mejorar  el desarrollo y mantenimiento de la seguridad sanitaria del país</v>
      </c>
      <c r="H214" s="38" t="str">
        <f>+VLOOKUP($D214,'[11]Dir Medicamentos'!$A$7:$BD$42,H$11,0)</f>
        <v xml:space="preserve">1 Fortalecimiento  de la inspección  vigilancia y control de los productos competencia del Invima </v>
      </c>
      <c r="I214" s="39" t="str">
        <f>+VLOOKUP($D214,'[11]Dir Medicamentos'!$A$7:$BD$42,I$11,0)</f>
        <v>Dirección de Medicamentos</v>
      </c>
      <c r="J214" s="39" t="str">
        <f>+VLOOKUP($D214,'[11]Dir Medicamentos'!$A$7:$BD$42,J$11,0)</f>
        <v>Emitir actos administrativos (resoluciones y autos) de Licencias o modificaciones de derivados de Cannabis medicinal  - RS</v>
      </c>
      <c r="K214" s="39" t="str">
        <f>+VLOOKUP($D214,'[11]Dir Medicamentos'!$A$7:$BD$42,K$11,0)</f>
        <v xml:space="preserve">Estudiar y conceptuar acerca de los aspectos tecnicos de los productos derivados de Cannabis medicinal </v>
      </c>
      <c r="L214" s="40">
        <f>+VLOOKUP($D214,'[11]Dir Medicamentos'!$A$7:$BD$42,L$11,0)</f>
        <v>225</v>
      </c>
      <c r="M214" s="41">
        <f>+VLOOKUP($D214,'[11]Dir Medicamentos'!$A$7:$BD$42,M$11,0)</f>
        <v>231</v>
      </c>
      <c r="N214" s="42">
        <f>+VLOOKUP($D214,'[11]Dir Medicamentos'!$A$7:$BD$42,N$11,0)</f>
        <v>1</v>
      </c>
      <c r="O214" s="36" t="str">
        <f>+VLOOKUP($D214,'[11]Dir Medicamentos'!$A$7:$BD$42,O$11,0)</f>
        <v>1. Resultados Alcanzados a la fecha: Para el primer trimestre los resultados obtenidos por emitir actos administrativos (resoluciones y autos) de Licencias o modificaciones de derivados de Cannabis medicinal, el avance acumulado es del 12,00 % (27 de  225) con respecto a la meta propuesta para el año 2021,  en el grupo de  Homeopáticos, Suplementos Dietarios, y Fitoterapéuticos.                                                                            2. Inconvenientes presentados: Demora en la contratación de profesionales para evaluación de licencias y modificaciones a las mismas. Hasta marzo de 2021 se tuvo la contratación de un profesional químico farmacéutico para la evaluación de solicitudes de licencias. Por otra parte, se tienen problemas en los pasos del aplicativo de registros sanitarios en el momento de generar los actos administrativos y demora en la resolución de los ticket que se colocan en la mesa de ayuda.  
3. Acciones de Mejora si aplican:  Terminar la vinculación de 2 profesionales para evaluación de un mayor número  de solicitudes. Comunicación directa con el facilitador de la OTI para la resolución de problemas del aplicativo de registros sanitarios.</v>
      </c>
      <c r="P214" s="36" t="str">
        <f>+VLOOKUP($D214,'[11]Dir Medicamentos'!$A$7:$BD$42,P$11,0)</f>
        <v>1. Resultados Alcanzados a la fecha: Para el segundo trimestre los resultados obtenidos por emitir actos administrativos (resoluciones y autos) de Licencias o modificaciones de derivados de Cannabis medicinal, el avance acumulado es del 43,56 % (98 de  225) con respecto a la meta propuesta para el año 2021,  en el grupo de  Homeopáticos, Suplementos Dietarios, y Fitoterapéuticos.                                                                           
2. Inconvenientes presentados: Demora en la contratación de profesionales para evaluación de licencias y modificaciones a las mismas. Hasta abril de 2021 se tuvo la contratación de  otros dos profesionales químicos farmacéuticos para la evaluación de solicitudes de licencias y sus modificaciones. Por otra parte, se tienen problemas en los pasos del aplicativo de registros sanitarios en el momento de generar los actos administrativos y demora en la resolución de los ticket que se colocan en la mesa de ayuda.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v>
      </c>
      <c r="Q214" s="36" t="str">
        <f>+VLOOKUP($D214,'[11]Dir Medicamentos'!$A$7:$BD$42,Q$11,0)</f>
        <v xml:space="preserve">1. Resultados Alcanzados a la fecha: Para el tercer trimestre los resultados obtenidos por emitir actos administrativos (resoluciones y autos) de Licencias o modificaciones de derivados de Cannabis medicinal, el avance es del 47,11 % (106 de  225) con respecto a la meta propuesta para el año 2021,  en el grupo de  Homeopáticos, Suplementos Dietarios, y Fitoterapéuticos.                                                                           
2. Inconvenientes presentados: Pendiente vinculación de dos (2) profesionales más para la evacuación de solicitudes radicadas en vigencia del Decreto 613 de 2021. Por otra parte, se tienen problemas en los pasos del aplicativo de registros sanitarios en el momento de generar los actos administrativos y demora en la resolución de los ticket que se colocan en la mesa de ayuda.  El 23 de julio de 2021 se expidio una nueva normatividad en materia de cannabis, el Decreto 811 de 2021 y quedaron aspectos relacionados con requisitos de licencias de fabericación de derivados de cannabis y modificaciones en proceso de reglamentación, por lo cual no es procedente evaluar solicitudes radicadas después del 23 de julio de 2021.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
 </v>
      </c>
      <c r="R214" s="45"/>
    </row>
    <row r="215" spans="1:18" ht="123.75" x14ac:dyDescent="0.2">
      <c r="A215" s="28" t="e">
        <f>+VLOOKUP($D215,'[11]Dir Medicamentos'!$A$7:$BD$42,A$11,0)</f>
        <v>#VALUE!</v>
      </c>
      <c r="B215" s="28" t="str">
        <f t="shared" si="6"/>
        <v>1</v>
      </c>
      <c r="C215" s="28" t="str">
        <f t="shared" si="7"/>
        <v>1</v>
      </c>
      <c r="D215" s="89" t="s">
        <v>228</v>
      </c>
      <c r="E215" s="29" t="str">
        <f>+VLOOKUP($D215,'[11]POA-2021'!$B$9:$E$252,2,0)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5" s="30" t="str">
        <f>+VLOOKUP($D215,'[11]POA-2021'!$B$9:$E$252,3,0)</f>
        <v>Estatus Sanitario</v>
      </c>
      <c r="G215" s="29" t="str">
        <f>+VLOOKUP($D215,'[11]POA-2021'!$B$9:$E$252,4,0)</f>
        <v>4 Mejorar  el desarrollo y mantenimiento de la seguridad sanitaria del país</v>
      </c>
      <c r="H215" s="38" t="str">
        <f>+VLOOKUP($D215,'[11]Dir Medicamentos'!$A$7:$BD$42,H$11,0)</f>
        <v xml:space="preserve">1 Fortalecimiento  de la inspección  vigilancia y control de los productos competencia del Invima </v>
      </c>
      <c r="I215" s="39" t="str">
        <f>+VLOOKUP($D215,'[11]Dir Medicamentos'!$A$7:$BD$42,I$11,0)</f>
        <v>Dirección de Medicamentos</v>
      </c>
      <c r="J215" s="39" t="str">
        <f>+VLOOKUP($D215,'[11]Dir Medicamentos'!$A$7:$BD$42,J$11,0)</f>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
      <c r="K215" s="39" t="str">
        <f>+VLOOKUP($D215,'[11]Dir Medicamentos'!$A$7:$BD$42,K$11,0)</f>
        <v>Estudiar y conceptuar acerca de los aspectos tecnicos de calidad  los productos competencia de la Dirección</v>
      </c>
      <c r="L215" s="40">
        <f>+VLOOKUP($D215,'[11]Dir Medicamentos'!$A$7:$BD$42,L$11,0)</f>
        <v>6630</v>
      </c>
      <c r="M215" s="41">
        <f>+VLOOKUP($D215,'[11]Dir Medicamentos'!$A$7:$BD$42,M$11,0)</f>
        <v>5593</v>
      </c>
      <c r="N215" s="42">
        <f>+VLOOKUP($D215,'[11]Dir Medicamentos'!$A$7:$BD$42,N$11,0)</f>
        <v>0.84358974358974359</v>
      </c>
      <c r="O215" s="36" t="str">
        <f>+VLOOKUP($D215,'[11]Dir Medicamentos'!$A$7:$BD$42,O$11,0)</f>
        <v>1. Resultados Alcanzados a la fecha: Para el primer trimestre los resultados obtenidos por generación de actos administrativos en registros sanitarios y renovaciones, el avance acumulado es del 12,09 % (537 de  4440) con respecto a la meta propuesta para el año 2021,  en los grupos de Síntesis Química y Condición especial de Riesgo, Biológicos, Homeopáticos, Suplementos Dietarios, y Fitoterapéuticos. La cantidad de resoluciones y autos generados fueron: Registros sanitarios nuevos (Res: 160) (Auto: 39); Renovaciones (Res: 239) (Auto:99).  2. Inconvenientes presentados: El indicador depende de los resultados de los demas indicadores
3. Acciones de Mejora si aplican:  N/A</v>
      </c>
      <c r="P215" s="36" t="str">
        <f>+VLOOKUP($D215,'[11]Dir Medicamentos'!$A$7:$BD$42,P$11,0)</f>
        <v>1. Resultados Alcanzados a la fecha: En el segundo trimestre los resultados obtenidos por generación de actos administrativos en registros sanitarios y renovaciones, el avance acumulado es del 33,42 % (1484 de  4440), lo que indica cumplimiento aceptable, con respecto a la meta propuesta para el año 2021,  en los grupos de Síntesis Química y Condición especial de Riesgo, Biológicos, Homeopáticos, Suplementos Dietarios, y Fitoterapéuticos. La cantidad de resoluciones y autos generados fueron: Registros sanitarios nuevos (Res: 290) (Auto: 311); Renovaciones (Res: 595) (Auto: 288).  2. Inconvenientes presentados: El indicador depende de los resultados de los demas indicadores.
3. Acciones de Mejora si aplican:  N/A</v>
      </c>
      <c r="Q215" s="36" t="str">
        <f>+VLOOKUP($D215,'[11]Dir Medicamentos'!$A$7:$BD$42,Q$11,0)</f>
        <v>1. Resultados Alcanzados a la fecha: En el tercer trimestre los resultados obtenidos por generación de actos administrativos en registros sanitarios y renovaciones, el avance acumulado es del 53,88 % (3572 de  6630), lo que indica cumplimiento aceptable, con respecto a la meta propuesta para el año 2021,  en los grupos de registros sanitarios de medicamentos de Síntesis Química y Condición especial de Riesgo, Biológicos, Homeopáticos, Suplementos Dietarios, y Fitoterapéuticos. La cantidad de resoluciones y autos generados fueron: Registros sanitarios nuevos (Res: 297) (Auto:240 ); Renovaciones (Res: 469 ) (Auto: 279 ).  Trámites asociados: (Res: 1988 ) (Auto: 264).  2. Inconvenientes presentados: El indicador depende de los resultados de los demas indicadores.
3. Acciones de Mejora si aplican:  N/A</v>
      </c>
      <c r="R215" s="45"/>
    </row>
    <row r="216" spans="1:18" ht="90" x14ac:dyDescent="0.2">
      <c r="A216" s="28" t="e">
        <f>+VLOOKUP($D216,'[11]Dir Medicamentos'!$A$7:$BD$42,A$11,0)</f>
        <v>#VALUE!</v>
      </c>
      <c r="B216" s="28" t="str">
        <f t="shared" si="6"/>
        <v>1</v>
      </c>
      <c r="C216" s="28" t="str">
        <f t="shared" si="7"/>
        <v>1</v>
      </c>
      <c r="D216" s="89" t="s">
        <v>229</v>
      </c>
      <c r="E216" s="29" t="str">
        <f>+VLOOKUP($D216,'[11]POA-2021'!$B$9:$E$252,2,0)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6" s="30" t="str">
        <f>+VLOOKUP($D216,'[11]POA-2021'!$B$9:$E$252,3,0)</f>
        <v>Estatus Sanitario</v>
      </c>
      <c r="G216" s="29" t="str">
        <f>+VLOOKUP($D216,'[11]POA-2021'!$B$9:$E$252,4,0)</f>
        <v>1 Fortalecer  la inspección, vigilancia y control de los productos competencia del Invima</v>
      </c>
      <c r="H216" s="38" t="str">
        <f>+VLOOKUP($D216,'[11]Dir Medicamentos'!$A$7:$BD$42,H$11,0)</f>
        <v xml:space="preserve">1 Fortalecimiento  de la inspección  vigilancia y control de los productos competencia del Invima </v>
      </c>
      <c r="I216" s="39" t="str">
        <f>+VLOOKUP($D216,'[11]Dir Medicamentos'!$A$7:$BD$42,I$11,0)</f>
        <v>Dirección de Medicamentos</v>
      </c>
      <c r="J216" s="39" t="str">
        <f>+VLOOKUP($D216,'[11]Dir Medicamentos'!$A$7:$BD$42,J$11,0)</f>
        <v>Realizar visitas internacionales de evaluación farmaceutica  de medicamentos seleccionados - RS</v>
      </c>
      <c r="K216" s="39" t="str">
        <f>+VLOOKUP($D216,'[11]Dir Medicamentos'!$A$7:$BD$42,K$11,0)</f>
        <v>Realizar evaluación farmaceutica en el establecimiento a los productos establecidos y/o seleccionados por la Dirección.</v>
      </c>
      <c r="L216" s="40">
        <f>+VLOOKUP($D216,'[11]Dir Medicamentos'!$A$7:$BD$42,L$11,0)</f>
        <v>5</v>
      </c>
      <c r="M216" s="41">
        <f>+VLOOKUP($D216,'[11]Dir Medicamentos'!$A$7:$BD$42,M$11,0)</f>
        <v>0</v>
      </c>
      <c r="N216" s="42">
        <f>+VLOOKUP($D216,'[11]Dir Medicamentos'!$A$7:$BD$42,N$11,0)</f>
        <v>0</v>
      </c>
      <c r="O216" s="36" t="str">
        <f>+VLOOKUP($D216,'[11]Dir Medicamentos'!$A$7:$BD$42,O$11,0)</f>
        <v>1. Resultados Alcanzados a la fecha: Para el primer trimestre los resultados obtenidos por visitas internacionales de evaluación farmaceutica  de medicamentos, el avance acumulado es del 0 % (0 de 10 ) con respecto a la meta propuesta para el año 2021, en el grupo de  Condición especial de Riesgo.                                                          2. Inconvenientes presentados: Declaración mundial del tercer pico de la pandemia por Covid 19.                                                                                                                                                                                                                                                                                                                     3. Acciones de Mejora: Disminuir la meta de acuerdo con la dínamica de la pandemia internacionalmente o liberar el recurso para otras actividades.</v>
      </c>
      <c r="P216" s="36" t="str">
        <f>+VLOOKUP($D216,'[11]Dir Medicamentos'!$A$7:$BD$42,P$11,0)</f>
        <v>1. Resultados Alcanzados a la fecha: En el segundo trimestre los resultados obtenidos por visitas internacionales de evaluación farmaceutica  de medicamentos, el avance acumulado es del 0 % (0 de 10 ) con respecto a la meta propuesta para el año 2021, en el grupo de  Condición especial de Riesgo.                                                                                                                                              2. Inconvenientes presentados: Continuidad de la pandemia por Covid 19.                                                                                                                                                                                                                                                                                                                     3. Acciones de Mejora: Planteamiento de estrategias alternas a la presencial, para evacuar visitas en el segundo semestre del 2021. Disminuir la meta de acuerdo con la dínamica de la pandemia internacionalmente o liberar el recurso para otras actividades.</v>
      </c>
      <c r="Q216" s="36" t="str">
        <f>+VLOOKUP($D216,'[11]Dir Medicamentos'!$A$7:$BD$42,Q$11,0)</f>
        <v>1. Resultados Alcanzados a la fecha: En el tercer trimestre los resultados obtenidos por visitas internacionales de evaluación farmaceutica  de medicamentos, el avance es del 0 % (0 de 10 ) con respecto a la meta propuesta para el año 2021, en el grupo de  Condición especial de Riesgo.                                                                                                                                                                                         2. Inconvenientes presentados: Continuidad de restricciones por la pandemia por Covid 19 a nivel mundial.                                                                                                                                                                                                                                                                                                                    3. Acciones de Mejora: Planteamiento de estrategias alternas a la presencial, para evacuar visitas en el cuarto trimestre del 2021. Disminuir la meta de acuerdo con la dínamica de la pandemia internacionalmente o liberar el recurso para otras actividades.</v>
      </c>
      <c r="R216" s="45"/>
    </row>
    <row r="217" spans="1:18" ht="78.75" x14ac:dyDescent="0.2">
      <c r="A217" s="28" t="e">
        <f>+VLOOKUP($D217,'[11]Dir Medicamentos'!$A$7:$BD$42,A$11,0)</f>
        <v>#VALUE!</v>
      </c>
      <c r="B217" s="28" t="str">
        <f t="shared" si="6"/>
        <v>1</v>
      </c>
      <c r="C217" s="28" t="str">
        <f t="shared" si="7"/>
        <v>1</v>
      </c>
      <c r="D217" s="89" t="s">
        <v>230</v>
      </c>
      <c r="E217" s="29" t="str">
        <f>+VLOOKUP($D217,'[11]POA-2021'!$B$9:$E$252,2,0)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7" s="30" t="str">
        <f>+VLOOKUP($D217,'[11]POA-2021'!$B$9:$E$252,3,0)</f>
        <v>Estatus Sanitario</v>
      </c>
      <c r="G217" s="29" t="str">
        <f>+VLOOKUP($D217,'[11]POA-2021'!$B$9:$E$252,4,0)</f>
        <v>1 Fortalecer  la inspección, vigilancia y control de los productos competencia del Invima</v>
      </c>
      <c r="H217" s="38" t="str">
        <f>+VLOOKUP($D217,'[11]Dir Medicamentos'!$A$7:$BD$42,H$11,0)</f>
        <v xml:space="preserve">1 Fortalecimiento  de la inspección  vigilancia y control de los productos competencia del Invima </v>
      </c>
      <c r="I217" s="39" t="str">
        <f>+VLOOKUP($D217,'[11]Dir Medicamentos'!$A$7:$BD$42,I$11,0)</f>
        <v>Dirección de Medicamentos</v>
      </c>
      <c r="J217" s="39" t="str">
        <f>+VLOOKUP($D217,'[11]Dir Medicamentos'!$A$7:$BD$42,J$11,0)</f>
        <v>Realizar visitas nacionales de evaluación farmaceutica de medicamentos seleccionados - RS</v>
      </c>
      <c r="K217" s="39" t="str">
        <f>+VLOOKUP($D217,'[11]Dir Medicamentos'!$A$7:$BD$42,K$11,0)</f>
        <v>Realizar evaluación farmaceutica en el establecimiento a los productos establecidos y/o seleccionados por la Dirección.</v>
      </c>
      <c r="L217" s="40">
        <f>+VLOOKUP($D217,'[11]Dir Medicamentos'!$A$7:$BD$42,L$11,0)</f>
        <v>45</v>
      </c>
      <c r="M217" s="41">
        <f>+VLOOKUP($D217,'[11]Dir Medicamentos'!$A$7:$BD$42,M$11,0)</f>
        <v>62</v>
      </c>
      <c r="N217" s="42">
        <f>+VLOOKUP($D217,'[11]Dir Medicamentos'!$A$7:$BD$42,N$11,0)</f>
        <v>1</v>
      </c>
      <c r="O217" s="36" t="str">
        <f>+VLOOKUP($D217,'[11]Dir Medicamentos'!$A$7:$BD$42,O$11,0)</f>
        <v>1. Resultados Alcanzados a la fecha: Para el primer trimestre los resultados obtenidos por visitas nacionales de evaluación farmaceutica  de medicamentos, el avance acumulado es del 22,22 % (10 de 45 ) con respecto a la meta propuesta para el año 2021, en el grupo de  Síntesis química.                                                          2. Inconvenientes presentados: N/A                                                                                                                                                                                                                                                                                                                    3. Acciones de Mejora: N/A</v>
      </c>
      <c r="P217" s="36" t="str">
        <f>+VLOOKUP($D217,'[11]Dir Medicamentos'!$A$7:$BD$42,P$11,0)</f>
        <v>1. Resultados Alcanzados a la fecha: En el segundo trimestre los resultados obtenidos por visitas nacionales de evaluación farmaceutica  de medicamentos, el avance acumulado es del 64,44 % (29 de 45) lo que indica cumplimiento sobresaliente, con respecto a la meta propuesta para el año 2021, en el grupo de  Síntesis química.                                                                                                                                                                                                                                                         2. Inconvenientes presentados: Alta demanda de visitas y  trámites con visita acumulados del 2020, con necesidad de visista presencial y/o mixta.                                                                                                                                                                                                                                                                                                                 3. Acciones de Mejora: N/A</v>
      </c>
      <c r="Q217" s="36" t="str">
        <f>+VLOOKUP($D217,'[11]Dir Medicamentos'!$A$7:$BD$42,Q$11,0)</f>
        <v>1. Resultados Alcanzados a la fecha: En el tercer trimestre, los resultados obtenidos por visitas nacionales de evaluación farmaceutica  de medicamentos, tienen un avance del 51,11 % (23 de 45) lo que indica cumplimiento sobresaliente, con respecto a la meta propuesta para el año 2021, en el grupo de  Síntesis química.                                                                                                                                                                                                                                                         2. Inconvenientes presentados: Demanda de trámites con solicitud  de visita presencial y/o mixta.                                                                                                                                                                                                                                                                                                                 3. Acciones de Mejora: Reevaluar la meta y ajustar de acuerdo a la sobrejecucción.</v>
      </c>
      <c r="R217" s="45"/>
    </row>
    <row r="218" spans="1:18" ht="202.5" x14ac:dyDescent="0.2">
      <c r="A218" s="28" t="e">
        <f>+VLOOKUP($D218,'[11]Dir Medicamentos'!$A$7:$BD$42,A$11,0)</f>
        <v>#VALUE!</v>
      </c>
      <c r="B218" s="28" t="str">
        <f t="shared" si="6"/>
        <v>1</v>
      </c>
      <c r="C218" s="28" t="str">
        <f t="shared" si="7"/>
        <v>1</v>
      </c>
      <c r="D218" s="89" t="s">
        <v>231</v>
      </c>
      <c r="E218" s="29" t="str">
        <f>+VLOOKUP($D218,'[11]POA-2021'!$B$9:$E$252,2,0)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8" s="30" t="str">
        <f>+VLOOKUP($D218,'[11]POA-2021'!$B$9:$E$252,3,0)</f>
        <v>Estatus Sanitario</v>
      </c>
      <c r="G218" s="29" t="str">
        <f>+VLOOKUP($D218,'[11]POA-2021'!$B$9:$E$252,4,0)</f>
        <v>4 Mejorar  el desarrollo y mantenimiento de la seguridad sanitaria del país</v>
      </c>
      <c r="H218" s="38" t="str">
        <f>+VLOOKUP($D218,'[11]Dir Medicamentos'!$A$7:$BD$42,H$11,0)</f>
        <v xml:space="preserve">1 Fortalecimiento  de la inspección  vigilancia y control de los productos competencia del Invima </v>
      </c>
      <c r="I218" s="39" t="str">
        <f>+VLOOKUP($D218,'[11]Dir Medicamentos'!$A$7:$BD$42,I$11,0)</f>
        <v>Dirección de Medicamentos</v>
      </c>
      <c r="J218" s="39" t="str">
        <f>+VLOOKUP($D218,'[11]Dir Medicamentos'!$A$7:$BD$42,J$11,0)</f>
        <v xml:space="preserve"> Emitir actos administrativos (resoluciones y autos) de evaluación inicial de protocolos de investigación clínica -BPC</v>
      </c>
      <c r="K218" s="39" t="str">
        <f>+VLOOKUP($D218,'[11]Dir Medicamentos'!$A$7:$BD$42,K$11,0)</f>
        <v>Estudiar y conceptuar acerca de los aspectos científicos y tecnológicos de los productos que por competencia se someten a consideración de las Salas Especializadas de la Comisión Revisora de acuerdo con las funciones asignadas.</v>
      </c>
      <c r="L218" s="40">
        <f>+VLOOKUP($D218,'[11]Dir Medicamentos'!$A$7:$BD$42,L$11,0)</f>
        <v>200</v>
      </c>
      <c r="M218" s="41">
        <f>+VLOOKUP($D218,'[11]Dir Medicamentos'!$A$7:$BD$42,M$11,0)</f>
        <v>161</v>
      </c>
      <c r="N218" s="42">
        <f>+VLOOKUP($D218,'[11]Dir Medicamentos'!$A$7:$BD$42,N$11,0)</f>
        <v>0.80500000000000005</v>
      </c>
      <c r="O218" s="36" t="str">
        <f>+VLOOKUP($D218,'[11]Dir Medicamentos'!$A$7:$BD$42,O$11,0)</f>
        <v>1. Resultados Alcanzados a la fecha: En este primer trimestre  (Enero a Marzo de 2021)  se emitieron Cincuenta y un (51) actos administrativos (resoluciones y autos) de evaluación inicial de protocolos de investigación clínica. Alcanzando así un cumplimiento del    20,4 % de la meta establecida.
2. Inconvenientes presentados: No aplica.
3. Acciones de Mejora si aplican: No aplica.</v>
      </c>
      <c r="P218" s="36" t="str">
        <f>+VLOOKUP($D218,'[11]Dir Medicamentos'!$A$7:$BD$42,P$11,0)</f>
        <v>1. Resultados Alcanzados a la fecha: En este segundo trimestre  se emitieron Cuarenta y nueve  (49) actos administrativos (resoluciones y autos) de evaluación inicial de protocolos de investigación clínica. Alcanzando así un cumplimiento del    40 % de la meta establecida.
2. Inconvenientes presentados: 
1. La emisión de actos administrativos (resoluciones y autos) es directamente proporcional al número de solicitudes de evaluación inicial de protocolos que se reciben en el grupo de investigación clínica, las cuales son a demanda, por lo que, en este período (abril a junio de 2021) en comparación con el del año anterior (2020) el sometimiento de protocolos de investigación clínica por parte de los usuarios ha disminuido y por ende el número de actos administrativos emitidos por parte del GIC.
2. Adicionalmente, durante este mismo período, una funcionaria que hacía parte del equipo evaluador de protocolos de investigación clínica se fue del Invima y otra entró en licencia por maternidad, ambas médicas, y a la fecha no han tenido reemplazo, razón por la cual disminuyó el recurso humano de manera considerable para atender las solicitudes de evaluación inicial de protocolos de investigación clínica.
3. Acciones de Mejora si aplican: No aplica.</v>
      </c>
      <c r="Q218" s="36" t="str">
        <f>+VLOOKUP($D218,'[11]Dir Medicamentos'!$A$7:$BD$42,Q$11,0)</f>
        <v xml:space="preserve">1. Resultados Alcanzados a la fecha:
Para el tercer trimestre (julio a septiembre de 2021) se emitieron sesenta y un (61) actos administrativos, equivalente al 30.50% de la meta. De manera que se ha alcanzado así un cumplimiento del 80.5 % de la meta anual establecida.
2. Dificultades o problemas de brecha: No aplica
3. Plan de acción para la mejora: No aplica
</v>
      </c>
      <c r="R218" s="45"/>
    </row>
    <row r="219" spans="1:18" ht="135" x14ac:dyDescent="0.2">
      <c r="A219" s="28" t="e">
        <f>+VLOOKUP($D219,'[11]Dir Medicamentos'!$A$7:$BD$42,A$11,0)</f>
        <v>#VALUE!</v>
      </c>
      <c r="B219" s="28" t="str">
        <f t="shared" si="6"/>
        <v>1</v>
      </c>
      <c r="C219" s="28" t="str">
        <f t="shared" si="7"/>
        <v>1</v>
      </c>
      <c r="D219" s="89" t="s">
        <v>232</v>
      </c>
      <c r="E219" s="29" t="str">
        <f>+VLOOKUP($D219,'[11]POA-2021'!$B$9:$E$252,2,0)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9" s="30" t="str">
        <f>+VLOOKUP($D219,'[11]POA-2021'!$B$9:$E$252,3,0)</f>
        <v>Estatus Sanitario</v>
      </c>
      <c r="G219" s="29" t="str">
        <f>+VLOOKUP($D219,'[11]POA-2021'!$B$9:$E$252,4,0)</f>
        <v>4 Mejorar  el desarrollo y mantenimiento de la seguridad sanitaria del país</v>
      </c>
      <c r="H219" s="38" t="str">
        <f>+VLOOKUP($D219,'[11]Dir Medicamentos'!$A$7:$BD$42,H$11,0)</f>
        <v xml:space="preserve">1 Fortalecimiento  de la inspección  vigilancia y control de los productos competencia del Invima </v>
      </c>
      <c r="I219" s="39" t="str">
        <f>+VLOOKUP($D219,'[11]Dir Medicamentos'!$A$7:$BD$42,I$11,0)</f>
        <v>Dirección de Medicamentos</v>
      </c>
      <c r="J219" s="39" t="str">
        <f>+VLOOKUP($D219,'[11]Dir Medicamentos'!$A$7:$BD$42,J$11,0)</f>
        <v>Evaluación de trámites competencia del Grupo de apoyo a las Salas Especializadas de la Comisión Revisora (Urgencias clínicas, modificaciones de aspectos relacionados con seguridad y eficacia, insertos/IPP o similares, inclusiones en normas farmacológicas)</v>
      </c>
      <c r="K219" s="39" t="str">
        <f>+VLOOKUP($D219,'[11]Dir Medicamentos'!$A$7:$BD$42,K$11,0)</f>
        <v xml:space="preserve">Estudiar y conceptuar acerca de los aspectos científicos y tecnológicos de los productos competencia de la Dirección por parte del Grupo de Apoyo a las Salas Especializadas de la Comisión Revisora </v>
      </c>
      <c r="L219" s="40">
        <f>+VLOOKUP($D219,'[11]Dir Medicamentos'!$A$7:$BD$42,L$11,0)</f>
        <v>4000</v>
      </c>
      <c r="M219" s="41">
        <f>+VLOOKUP($D219,'[11]Dir Medicamentos'!$A$7:$BD$42,M$11,0)</f>
        <v>3045</v>
      </c>
      <c r="N219" s="42">
        <f>+VLOOKUP($D219,'[11]Dir Medicamentos'!$A$7:$BD$42,N$11,0)</f>
        <v>0.76124999999999998</v>
      </c>
      <c r="O219" s="36" t="str">
        <f>+VLOOKUP($D219,'[11]Dir Medicamentos'!$A$7:$BD$42,O$11,0)</f>
        <v>1. Resultados Alcanzados a la fecha: En el primer trimestre del año 2021 el Grupo de Apoyo a las Salas Especializadas de la Comisión Revisora de la Dirección de Medicamentos y Productos Biológicos evaluó un total de 723 tramites, de los cuales 349 corresponden a Urgencias clínicas, desabastecimiento y tutelas y 374 corresponde a modificaciones de aspectos relacionados con seguridad y eficacia, insertos/IPP o similares, inclusiones en normas farmacológicas y correspondencias.
2. Inconvenientes presentados: N/A
3. Acciones de Mejora si aplican:  N/A</v>
      </c>
      <c r="P219" s="36" t="str">
        <f>+VLOOKUP($D219,'[11]Dir Medicamentos'!$A$7:$BD$42,P$11,0)</f>
        <v xml:space="preserve">En el segundo trimestre del año 2021 el Grupo de Apoyo a las Salas Especializadas de la Comisión Revisora de la Dirección de Medicamentos y Productos Biológicos evaluó un total de 1329 tramites, de los cuales 451 corresponden a Urgencias clínicas, desabastecimiento y tutelas y 878 corresponde a modificaciones de aspectos relacionados con seguridad y eficacia, insertos/IPP o similares, inclusiones en normas farmacológicas y correspondencias.
Inconvenientes y Plan de Acción: No se presentan inconvenientes en este periodo relacionados con la ejecución de actividades, sin embargo la cantidad de personal con la que cuenta el grupo todavía es insuficiente con respecto a la cantidad de trabajo acumulado y si bien se ha aumentado la productividad con respecto al primer trimestre del año, todafía queda pendiente la incorporación de contratistas para poder ponerse al día con los trámites pendientes por evaluación
</v>
      </c>
      <c r="Q219" s="36" t="str">
        <f>+VLOOKUP($D219,'[11]Dir Medicamentos'!$A$7:$BD$42,Q$11,0)</f>
        <v>Resultados alcanzados a la fecha: En el tercer trimestre del año 2021 el Grupo de Apoyo a las Salas Especializadas de la Comisión Revisora de la Dirección de Medicamentos y Productos Biológicos evaluó un total de 993 tramites, de los cuales 501 corresponden a Urgencias clínicas, desabastecimiento y tutelas y 492 corresponde a modificaciones de aspectos relacionados con seguridad y eficacia, insertos/IPP o similares, inclusiones en normas farmacológicas y correspondencia.
Inconvenientes y Plan de Acción: No se presentan inconvenientes en este periodo relacionados con la ejecución de actividades, sin embargo debido a que la cantidad de personal con la que cuenta el grupo todavía es insuficiente, se mantiene una cantidad de trabajo acumulado importante.</v>
      </c>
      <c r="R219" s="45"/>
    </row>
    <row r="220" spans="1:18" ht="236.25" x14ac:dyDescent="0.2">
      <c r="A220" s="28" t="e">
        <f>+VLOOKUP($D220,'[11]Dir Medicamentos'!$A$7:$BD$42,A$11,0)</f>
        <v>#VALUE!</v>
      </c>
      <c r="B220" s="28" t="str">
        <f t="shared" si="6"/>
        <v>1</v>
      </c>
      <c r="C220" s="28" t="str">
        <f t="shared" si="7"/>
        <v>1</v>
      </c>
      <c r="D220" s="89" t="s">
        <v>233</v>
      </c>
      <c r="E220" s="29" t="str">
        <f>+VLOOKUP($D220,'[11]POA-2021'!$B$9:$E$252,2,0)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0" s="30" t="str">
        <f>+VLOOKUP($D220,'[11]POA-2021'!$B$9:$E$252,3,0)</f>
        <v>Estatus Sanitario</v>
      </c>
      <c r="G220" s="29" t="str">
        <f>+VLOOKUP($D220,'[11]POA-2021'!$B$9:$E$252,4,0)</f>
        <v>1 Fortalecer  la inspección, vigilancia y control de los productos competencia del Invima</v>
      </c>
      <c r="H220" s="38" t="str">
        <f>+VLOOKUP($D220,'[11]Dir Medicamentos'!$A$7:$BD$42,H$11,0)</f>
        <v xml:space="preserve">1 Fortalecimiento  de la inspección  vigilancia y control de los productos competencia del Invima </v>
      </c>
      <c r="I220" s="39" t="str">
        <f>+VLOOKUP($D220,'[11]Dir Medicamentos'!$A$7:$BD$42,I$11,0)</f>
        <v>Dirección de Medicamentos</v>
      </c>
      <c r="J220" s="39" t="str">
        <f>+VLOOKUP($D220,'[11]Dir Medicamentos'!$A$7:$BD$42,J$11,0)</f>
        <v>Revisión de tramites en evaluación preparatoria   para la Sala especializada de moléculas nuevas, nuevas indicaciones, medicamentos biológicos y la sala especializada medicamentos</v>
      </c>
      <c r="K220" s="39" t="str">
        <f>+VLOOKUP($D220,'[11]Dir Medicamentos'!$A$7:$BD$42,K$11,0)</f>
        <v>Verificar el cumplimiento de los requisitos establecidos en la normatividad sanitaria vigente, con el fin de verificar que se mantengan las condiciones  requeridas para los productos, establecimientos y tecnologias competencia de la Dirección.</v>
      </c>
      <c r="L220" s="40">
        <f>+VLOOKUP($D220,'[11]Dir Medicamentos'!$A$7:$BD$42,L$11,0)</f>
        <v>580</v>
      </c>
      <c r="M220" s="41">
        <f>+VLOOKUP($D220,'[11]Dir Medicamentos'!$A$7:$BD$42,M$11,0)</f>
        <v>228</v>
      </c>
      <c r="N220" s="42">
        <f>+VLOOKUP($D220,'[11]Dir Medicamentos'!$A$7:$BD$42,N$11,0)</f>
        <v>0.39310344827586208</v>
      </c>
      <c r="O220" s="36" t="str">
        <f>+VLOOKUP($D220,'[11]Dir Medicamentos'!$A$7:$BD$42,O$11,0)</f>
        <v>1. Resultados Alcanzados a la fecha: En el primer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2. Inconvenientes presentados: No aplica.
3. Acciones de Mejora si aplican: No aplica</v>
      </c>
      <c r="P220" s="36" t="str">
        <f>+VLOOKUP($D220,'[11]Dir Medicamentos'!$A$7:$BD$42,P$11,0)</f>
        <v xml:space="preserve">En el segundo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Inconvenientes y Plan de Acción: Se realizó la solicitud de un control de cambios para incluir en este indicador las preevaluaciones que se realizan por parte del grupo para la Sala Especializada de Medicamentos y poder actualizar el dato reportado dentro del POA incluyendo estas evaluaciones
</v>
      </c>
      <c r="Q220" s="36" t="str">
        <f>+VLOOKUP($D220,'[11]Dir Medicamentos'!$A$7:$BD$42,Q$11,0)</f>
        <v>En el tercer trimestre del año 2021 el Grupo de Apoyo a las Salas Especializadas de la Comisión Revisora de la Dirección de Medicamentos y Productos Biológicos realizó 50 pre-evaluaciones destinadas a la Sala Especializada de Medicamentos, correspondientes a:
32 Evaluaciones de estudios de Biodisponibilidad y Bioequivalencia
1 Protocolo de Biodisponibilidad y Bioequivalencia
6 Preevaluaciones relacionadas con inclusión en el listado de Medicamentos Vitales No Disponibles
11 Unificaciones de Información farmacológica.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
Nota: Dado que el indicador estaba solo para reuniones de la sala de nuevas moléculas, se envía la información de las reuniones preparatorias efectuadas en lo corrido del año para la sala de medicamentos, teniendo en cuenta que con la actualización, el indicador ahora es la sumatoria de las reuniones de las dos salas. 
Enero =  80 - Febrero No se realizaron - Marzo = 23 - Abril = 28 - Mayo = 27 Junio = 20 Total = 178 reuniones.
(Julio 9 - Agosto 38 - Septiembre 3 Reporte del trimestre) = 50 Reuniones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v>
      </c>
      <c r="R220" s="45"/>
    </row>
    <row r="221" spans="1:18" ht="101.25" x14ac:dyDescent="0.2">
      <c r="A221" s="28" t="e">
        <f>+VLOOKUP($D221,'[11]Dir Medicamentos'!$A$7:$BD$42,A$11,0)</f>
        <v>#VALUE!</v>
      </c>
      <c r="B221" s="28" t="str">
        <f t="shared" si="6"/>
        <v>1</v>
      </c>
      <c r="C221" s="28" t="str">
        <f t="shared" si="7"/>
        <v>1</v>
      </c>
      <c r="D221" s="89" t="s">
        <v>234</v>
      </c>
      <c r="E221" s="29" t="str">
        <f>+VLOOKUP($D221,'[11]POA-2021'!$B$9:$E$252,2,0)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1" s="30" t="str">
        <f>+VLOOKUP($D221,'[11]POA-2021'!$B$9:$E$252,3,0)</f>
        <v>Estatus Sanitario</v>
      </c>
      <c r="G221" s="29" t="str">
        <f>+VLOOKUP($D221,'[11]POA-2021'!$B$9:$E$252,4,0)</f>
        <v>1 Fortalecer  la inspección, vigilancia y control de los productos competencia del Invima</v>
      </c>
      <c r="H221" s="38" t="str">
        <f>+VLOOKUP($D221,'[11]Dir Medicamentos'!$A$7:$BD$42,H$11,0)</f>
        <v xml:space="preserve">1 Fortalecimiento  de la inspección  vigilancia y control de los productos competencia del Invima </v>
      </c>
      <c r="I221" s="39" t="str">
        <f>+VLOOKUP($D221,'[11]Dir Medicamentos'!$A$7:$BD$42,I$11,0)</f>
        <v>Dirección de Medicamentos</v>
      </c>
      <c r="J221" s="39" t="str">
        <f>+VLOOKUP($D221,'[11]Dir Medicamentos'!$A$7:$BD$42,J$11,0)</f>
        <v>Evaluar  trámites de publicidad de productos competencia de la Dirección de Medicamentos y Productos Biológicos.</v>
      </c>
      <c r="K221" s="39" t="str">
        <f>+VLOOKUP($D221,'[11]Dir Medicamentos'!$A$7:$BD$42,K$11,0)</f>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
      <c r="L221" s="40">
        <f>+VLOOKUP($D221,'[11]Dir Medicamentos'!$A$7:$BD$42,L$11,0)</f>
        <v>6200</v>
      </c>
      <c r="M221" s="41">
        <f>+VLOOKUP($D221,'[11]Dir Medicamentos'!$A$7:$BD$42,M$11,0)</f>
        <v>7174</v>
      </c>
      <c r="N221" s="42">
        <f>+VLOOKUP($D221,'[11]Dir Medicamentos'!$A$7:$BD$42,N$11,0)</f>
        <v>1</v>
      </c>
      <c r="O221" s="36" t="str">
        <f>+VLOOKUP($D221,'[11]Dir Medicamentos'!$A$7:$BD$42,O$11,0)</f>
        <v>1. Resultados alcanzados a la fecha: En el primer trimestre del 2021, se han evaluado 703 solicitudes de autorización de publicidad lo que corresponde a 11,34% de la meta total, las cuales pertenecen a las categoría de medicamentos de venta libre,   Suplementos Dietarios,  Productos Fitoterapéuticos y  Medicamentos Homeopáticos. 
2. Inconvenientes presentados: Enero y febrero no se pudo adelantar Comités de Publicidad por falta de personal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v>
      </c>
      <c r="P221" s="36" t="str">
        <f>+VLOOKUP($D221,'[11]Dir Medicamentos'!$A$7:$BD$42,P$11,0)</f>
        <v>1. Resultados alcanzados a la fecha: En el segundo trimestre del 2021, se han evaluado 2990 solicitudes de autorización de publicidad lo que corresponde a 49,23% de la meta total, las cuales pertenecen a las categoría de medicamentos de venta libre,   Suplementos Dietarios,  Productos Fitoterapéuticos y  Medicamentos. Lo anterior gracias a que intensificó el número de Comités y las horas de evaluación, en un plan estratégico trazado por el Grupo de Publicidad, con el objeto de ponernos al día, por el atraso presentado en el primer trimestre por falta de personal Homeopáticos. 
2. Inconvenientes presentados: No aplica.
3. Acciones de mejora: No aplica.</v>
      </c>
      <c r="Q221" s="36" t="str">
        <f>+VLOOKUP($D221,'[11]Dir Medicamentos'!$A$7:$BD$42,Q$11,0)</f>
        <v>Resultados alcanzados a la fecha: En el tercer trimestre se evaluaron 3481 solicitudes de autorización de publicidad, mejorando los tiempos de evaluación puesto que estamos a un mes, toda vez que se está evaluando los radicados en el mes de agosto del presente año, motivo por el cual se da por concluido el plan de contingencia.
Inconvenientes presentados: se advierte que se mantiene el alto volumen de requerimientos puesto que, la industria insiste en publicitar beneficios que no se encuentran autorizados en el Registro Sanitario de los productos competencia de la Dirección de Medicamentos y Productos Biológicos.
Acciones de Mejora: no aplica</v>
      </c>
      <c r="R221" s="45"/>
    </row>
    <row r="222" spans="1:18" ht="101.25" x14ac:dyDescent="0.2">
      <c r="A222" s="28" t="e">
        <f>+VLOOKUP($D222,'[11]Dir Medicamentos'!$A$7:$BD$42,A$11,0)</f>
        <v>#VALUE!</v>
      </c>
      <c r="B222" s="28" t="str">
        <f t="shared" si="6"/>
        <v>1</v>
      </c>
      <c r="C222" s="28" t="str">
        <f t="shared" si="7"/>
        <v>1</v>
      </c>
      <c r="D222" s="89" t="s">
        <v>235</v>
      </c>
      <c r="E222" s="29" t="str">
        <f>+VLOOKUP($D222,'[11]POA-2021'!$B$9:$E$252,2,0)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2" s="30" t="str">
        <f>+VLOOKUP($D222,'[11]POA-2021'!$B$9:$E$252,3,0)</f>
        <v>Estatus Sanitario</v>
      </c>
      <c r="G222" s="29" t="str">
        <f>+VLOOKUP($D222,'[11]POA-2021'!$B$9:$E$252,4,0)</f>
        <v>1 Fortalecer  la inspección, vigilancia y control de los productos competencia del Invima</v>
      </c>
      <c r="H222" s="38" t="str">
        <f>+VLOOKUP($D222,'[11]Dir Medicamentos'!$A$7:$BD$42,H$11,0)</f>
        <v xml:space="preserve">1 Fortalecimiento  de la inspección  vigilancia y control de los productos competencia del Invima </v>
      </c>
      <c r="I222" s="39" t="str">
        <f>+VLOOKUP($D222,'[11]Dir Medicamentos'!$A$7:$BD$42,I$11,0)</f>
        <v>Dirección de Medicamentos</v>
      </c>
      <c r="J222" s="39" t="str">
        <f>+VLOOKUP($D222,'[11]Dir Medicamentos'!$A$7:$BD$42,J$11,0)</f>
        <v>Realizar visitas de articulación y  seguimiento a la calidad de las visitas IVC de los GTTs y   a las entidades territoriales frente al cumplimiento de la resolución No. 039 del 2016 -GAAT</v>
      </c>
      <c r="K222" s="39" t="str">
        <f>+VLOOKUP($D222,'[11]Dir Medicamentos'!$A$7:$BD$42,K$11,0)</f>
        <v xml:space="preserve">Hacer seguimiento a la articulación y  ejecución de calidad de las visitas IVC de la DIROS y  a las entidades territoriales frente al cumplimiento de la resolución No. 039 del 2016 </v>
      </c>
      <c r="L222" s="40">
        <f>+VLOOKUP($D222,'[11]Dir Medicamentos'!$A$7:$BD$42,L$11,0)</f>
        <v>30</v>
      </c>
      <c r="M222" s="41">
        <f>+VLOOKUP($D222,'[11]Dir Medicamentos'!$A$7:$BD$42,M$11,0)</f>
        <v>0</v>
      </c>
      <c r="N222" s="42">
        <f>+VLOOKUP($D222,'[11]Dir Medicamentos'!$A$7:$BD$42,N$11,0)</f>
        <v>0</v>
      </c>
      <c r="O222" s="36" t="str">
        <f>+VLOOKUP($D222,'[11]Dir Medicamentos'!$A$7:$BD$42,O$11,0)</f>
        <v>Se solicitó modificar la meta para el año en atención a las condiciones sanitarias que se viven actualmente.</v>
      </c>
      <c r="P222" s="36" t="str">
        <f>+VLOOKUP($D222,'[11]Dir Medicamentos'!$A$7:$BD$42,P$11,0)</f>
        <v>1. Resultados Alcanzados a la fecha: Para el trimestre no se ejecutaron visitas relacionadas con esa actividad.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entre otros, los indicados anteriormente. Se propuso también retirar este indicativo  del POA, mientras se estructuraba adecuadamente la accion propuesta para este indicador.</v>
      </c>
      <c r="Q222" s="36" t="str">
        <f>+VLOOKUP($D222,'[11]Dir Medicamentos'!$A$7:$BD$42,Q$11,0)</f>
        <v>1. Resultados Alcanzados a la fecha: por mapa de Riesgo: Se programaron 91 visitas y extraordinarias: Durante el trimestre se programaron 70 visitas. 
2. Inconvenientes presentados :  Ninguno
3. Acciones de Mejora si aplican: Ninguno</v>
      </c>
      <c r="R222" s="45"/>
    </row>
    <row r="223" spans="1:18" ht="157.5" x14ac:dyDescent="0.2">
      <c r="A223" s="28" t="e">
        <f>+VLOOKUP($D223,'[11]Dir Medicamentos'!$A$7:$BD$42,A$11,0)</f>
        <v>#VALUE!</v>
      </c>
      <c r="B223" s="28" t="str">
        <f t="shared" si="6"/>
        <v>1</v>
      </c>
      <c r="C223" s="28" t="str">
        <f t="shared" si="7"/>
        <v>1</v>
      </c>
      <c r="D223" s="89" t="s">
        <v>236</v>
      </c>
      <c r="E223" s="29" t="str">
        <f>+VLOOKUP($D223,'[11]POA-2021'!$B$9:$E$252,2,0)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3" s="30" t="str">
        <f>+VLOOKUP($D223,'[11]POA-2021'!$B$9:$E$252,3,0)</f>
        <v>Estatus Sanitario</v>
      </c>
      <c r="G223" s="29" t="str">
        <f>+VLOOKUP($D223,'[11]POA-2021'!$B$9:$E$252,4,0)</f>
        <v>4 Mejorar  el desarrollo y mantenimiento de la seguridad sanitaria del país</v>
      </c>
      <c r="H223" s="38" t="str">
        <f>+VLOOKUP($D223,'[11]Dir Medicamentos'!$A$7:$BD$42,H$11,0)</f>
        <v xml:space="preserve">1 Fortalecimiento  de la inspección  vigilancia y control de los productos competencia del Invima </v>
      </c>
      <c r="I223" s="39" t="str">
        <f>+VLOOKUP($D223,'[11]Dir Medicamentos'!$A$7:$BD$42,I$11,0)</f>
        <v>Dirección de Medicamentos</v>
      </c>
      <c r="J223" s="39" t="str">
        <f>+VLOOKUP($D223,'[11]Dir Medicamentos'!$A$7:$BD$42,J$11,0)</f>
        <v>Participar en Proyectos de norma de armonización normativa</v>
      </c>
      <c r="K223" s="39" t="str">
        <f>+VLOOKUP($D223,'[11]Dir Medicamentos'!$A$7:$BD$42,K$11,0)</f>
        <v>Apoyar al Ministerio de Salud y Protección en la revisión, ajuste, modificación o creación de normatividad sanitaria relacionada con los productos comptencia de la entidad</v>
      </c>
      <c r="L223" s="40">
        <f>+VLOOKUP($D223,'[11]Dir Medicamentos'!$A$7:$BD$42,L$11,0)</f>
        <v>7</v>
      </c>
      <c r="M223" s="41">
        <f>+VLOOKUP($D223,'[11]Dir Medicamentos'!$A$7:$BD$42,M$11,0)</f>
        <v>22</v>
      </c>
      <c r="N223" s="42">
        <f>+VLOOKUP($D223,'[11]Dir Medicamentos'!$A$7:$BD$42,N$11,0)</f>
        <v>1</v>
      </c>
      <c r="O223" s="36" t="str">
        <f>+VLOOKUP($D223,'[11]Dir Medicamentos'!$A$7:$BD$42,O$11,0)</f>
        <v>1, Resultados Alcanzados a la fecha Actualmente se trabaja entre otras en -          • Proyecto de norma de Buenas Prácticas de Distribución y Almacenamiento.
• Proyecto de modificación de la Resolución 2378 de 2008; Buenas Prácticas Clínicas
- Proyecto de modificación al Decreto 549 de 2001, que regula las Buenas Prácticas de Manufactura (BPM). 
- Proyecto de modificación de la Resolución 2378 de 2008; Buenas Prácticas Clínicas
- Proyecto de modificación del Decreto 481 de 2004, que regula los Vitales No Disponibles.
2,Inconvenientes presentados: No aplica
3, Acciones de Mejora si aplican : No aplica</v>
      </c>
      <c r="P223" s="36" t="str">
        <f>+VLOOKUP($D223,'[11]Dir Medicamentos'!$A$7:$BD$42,P$11,0)</f>
        <v>1, Resultados Alcanzados a la fecha Actualmente se trabaja entre otras en -          • Proyecto de norma de Buenas Prácticas de Distribución y Almacenamiento.
• Proyecto de modificación de la Resolución 2378 de 2008; Buenas Prácticas Clínicas
• Proyecto de modificacion al Decreto 549 de 2001. 
• Proyecto de modificacion parcial al Decreto 677 de 1995.
• Proyecto de norma de Buenas Prácticas de Distribución y Almacenamiento.
• Proyecto de modificacion al Decreto 549 de 2001. 
• Proyecto de norma de Buenas Prácticas de Distribución y Almacenamiento.
• Proyecto de modificacion al Decreto 549 de 2001. 
• Proyecto de modificacion parcial del Decreto 677 de 1995.
• Decreto 710 de 2021, mediante el cual se modificó el Decreto 1787 de 2020.
2,Inconvenientes presentados: No aplica
3, Acciones de Mejora si aplican : No aplica</v>
      </c>
      <c r="Q223" s="36" t="str">
        <f>+VLOOKUP($D223,'[11]Dir Medicamentos'!$A$7:$BD$42,Q$11,0)</f>
        <v>1. Resultados Alcanzados a la fecha
2. Inconvenientes presentados
3. Acciones de Mejora si aplican</v>
      </c>
      <c r="R223" s="45"/>
    </row>
    <row r="224" spans="1:18" ht="112.5" x14ac:dyDescent="0.2">
      <c r="A224" s="28" t="e">
        <f>+VLOOKUP($D224,'[11]Dir Medicamentos'!$A$7:$BD$42,A$11,0)</f>
        <v>#VALUE!</v>
      </c>
      <c r="B224" s="28" t="str">
        <f t="shared" si="6"/>
        <v>1</v>
      </c>
      <c r="C224" s="28" t="str">
        <f t="shared" si="7"/>
        <v>1</v>
      </c>
      <c r="D224" s="89" t="s">
        <v>237</v>
      </c>
      <c r="E224" s="29" t="str">
        <f>+VLOOKUP($D224,'[11]POA-2021'!$B$9:$E$252,2,0)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4" s="30" t="str">
        <f>+VLOOKUP($D224,'[11]POA-2021'!$B$9:$E$252,3,0)</f>
        <v>Estatus Sanitario</v>
      </c>
      <c r="G224" s="29" t="str">
        <f>+VLOOKUP($D224,'[11]POA-2021'!$B$9:$E$252,4,0)</f>
        <v>1 Fortalecer  la inspección, vigilancia y control de los productos competencia del Invima</v>
      </c>
      <c r="H224" s="38" t="str">
        <f>+VLOOKUP($D224,'[11]Dir Medicamentos'!$A$7:$BD$42,H$11,0)</f>
        <v xml:space="preserve">1 Fortalecimiento  de la inspección  vigilancia y control de los productos competencia del Invima </v>
      </c>
      <c r="I224" s="39" t="str">
        <f>+VLOOKUP($D224,'[11]Dir Medicamentos'!$A$7:$BD$42,I$11,0)</f>
        <v>Dirección de Medicamentos</v>
      </c>
      <c r="J224" s="39" t="str">
        <f>+VLOOKUP($D224,'[11]Dir Medicamentos'!$A$7:$BD$42,J$11,0)</f>
        <v>Atender las PQRDS sobre productos y establecimientos vigilados por la DMPB recibidos sobre temas competencia de esta dirección, dentro de los términos de oportunidad establecidos por la ley -GAAT</v>
      </c>
      <c r="K224" s="39" t="str">
        <f>+VLOOKUP($D224,'[11]Dir Medicamentos'!$A$7:$BD$42,K$11,0)</f>
        <v>Hacer seguimiento a la atención de las PQRDs allegadas a la DPMB</v>
      </c>
      <c r="L224" s="40">
        <f>+VLOOKUP($D224,'[11]Dir Medicamentos'!$A$7:$BD$42,L$11,0)</f>
        <v>4250</v>
      </c>
      <c r="M224" s="41">
        <f>+VLOOKUP($D224,'[11]Dir Medicamentos'!$A$7:$BD$42,M$11,0)</f>
        <v>4136</v>
      </c>
      <c r="N224" s="42">
        <f>+VLOOKUP($D224,'[11]Dir Medicamentos'!$A$7:$BD$42,N$11,0)</f>
        <v>0.97317647058823531</v>
      </c>
      <c r="O224" s="36" t="str">
        <f>+VLOOKUP($D224,'[11]Dir Medicamentos'!$A$7:$BD$42,O$11,0)</f>
        <v>1, Resultados Alcanzados a la fecha: en el primer trimestre de 2020 se cumplió el  30,92 %  de la meta programada (1314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
      <c r="P224" s="36" t="str">
        <f>+VLOOKUP($D224,'[11]Dir Medicamentos'!$A$7:$BD$42,P$11,0)</f>
        <v>1, Resultados Alcanzados a la fecha: en el segundo trimestre de 2021 se cumplió e 65,48 %  de la meta programada (2783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
      <c r="Q224" s="36" t="str">
        <f>+VLOOKUP($D224,'[11]Dir Medicamentos'!$A$7:$BD$42,Q$11,0)</f>
        <v>1, Resultados Alcanzados a la fecha: en el tercer trimestre de 2021 se gestionaron 1353 tramites, lo que aporta en un 31.84%  de la meta total programada para el año, llevando a la fecha un cumplimiento del  97.32 %. Como se ha dicho, esta es una actividad que demanda esfuerzos y tiempo por parte de los funcionarios de los diferentes grupos de la Dirección en cuanto a gestión de las PQRDS a fin de cumplir con calidad y oportunidad en su resolución. 
2,Inconvenientes presentados: No aplica.
3, Acciones de Mejora: Dar continuidad al proceso de transición y migración  del aplicativo de correspondencia que impacta fuertemente las actividades relacionadas por el cambio de procedimiento.</v>
      </c>
      <c r="R224" s="45"/>
    </row>
    <row r="225" spans="1:18" ht="78.75" x14ac:dyDescent="0.2">
      <c r="A225" s="28" t="e">
        <f>+VLOOKUP($D225,'[11]Dir Medicamentos'!$A$7:$BD$42,A$11,0)</f>
        <v>#VALUE!</v>
      </c>
      <c r="B225" s="28" t="str">
        <f t="shared" si="6"/>
        <v>1</v>
      </c>
      <c r="C225" s="28" t="str">
        <f t="shared" si="7"/>
        <v>1</v>
      </c>
      <c r="D225" s="89" t="s">
        <v>238</v>
      </c>
      <c r="E225" s="29" t="str">
        <f>+VLOOKUP($D225,'[11]POA-2021'!$B$9:$E$252,2,0)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5" s="30" t="str">
        <f>+VLOOKUP($D225,'[11]POA-2021'!$B$9:$E$252,3,0)</f>
        <v>Estatus Sanitario</v>
      </c>
      <c r="G225" s="29" t="str">
        <f>+VLOOKUP($D225,'[11]POA-2021'!$B$9:$E$252,4,0)</f>
        <v>1 Fortalecer  la inspección, vigilancia y control de los productos competencia del Invima</v>
      </c>
      <c r="H225" s="38" t="str">
        <f>+VLOOKUP($D225,'[11]Dir Medicamentos'!$A$7:$BD$42,H$11,0)</f>
        <v xml:space="preserve">1 Fortalecimiento  de la inspección  vigilancia y control de los productos competencia del Invima </v>
      </c>
      <c r="I225" s="39" t="str">
        <f>+VLOOKUP($D225,'[11]Dir Medicamentos'!$A$7:$BD$42,I$11,0)</f>
        <v>Dirección de Medicamentos</v>
      </c>
      <c r="J225" s="39" t="str">
        <f>+VLOOKUP($D225,'[11]Dir Medicamentos'!$A$7:$BD$42,J$11,0)</f>
        <v>Entregar retroalimentación a DIROS, producto de la evaluacion de actas de visitas de IVC-SOA y Extraordinarias -GAAT</v>
      </c>
      <c r="K225" s="39" t="str">
        <f>+VLOOKUP($D225,'[11]Dir Medicamentos'!$A$7:$BD$42,K$11,0)</f>
        <v>Retroalimentar a la DIROS sobre las actividades y lineamientos dado para IVC</v>
      </c>
      <c r="L225" s="40">
        <f>+VLOOKUP($D225,'[11]Dir Medicamentos'!$A$7:$BD$42,L$11,0)</f>
        <v>12</v>
      </c>
      <c r="M225" s="41">
        <f>+VLOOKUP($D225,'[11]Dir Medicamentos'!$A$7:$BD$42,M$11,0)</f>
        <v>9</v>
      </c>
      <c r="N225" s="42">
        <f>+VLOOKUP($D225,'[11]Dir Medicamentos'!$A$7:$BD$42,N$11,0)</f>
        <v>0.75</v>
      </c>
      <c r="O225" s="36" t="str">
        <f>+VLOOKUP($D225,'[11]Dir Medicamentos'!$A$7:$BD$42,O$11,0)</f>
        <v>Se realiza regularmente la actividad como resultado del analisis de las actas de visitas de IVC realizadas por la Dirección de Operaciones Sanitarias.</v>
      </c>
      <c r="P225" s="36" t="str">
        <f>+VLOOKUP($D225,'[11]Dir Medicamentos'!$A$7:$BD$42,P$11,0)</f>
        <v>1. Resultados Alcanzados a la fecha En el segundo trimestre del año se realizaron 3 informes completando el 25%, como resultado del analisis de las actas de visitas de IVC realizadas por la Dirección de Operaciones Sanitarias.
2. Inconvenientes presentados: No Aplica
3. Acciones de Mejora si aplican: No aplica</v>
      </c>
      <c r="Q225" s="36" t="str">
        <f>+VLOOKUP($D225,'[11]Dir Medicamentos'!$A$7:$BD$42,Q$11,0)</f>
        <v>1. Resultados Alcanzados a la fecha; Durante el mes de septiembre de 2021 se recibieron 11 actas de visitas extraordinarias programadas entre el 2020 y el 2021. Durante el mes de septiembre de 2021 se evaluaron 18 actas de visitas extraordinarias, de las cuales a ninguna se le hizo retroalimentación a la DOS. 
2. Inconvenientes presentados: Ninguno 
3. Acciones de Mejora si aplican: Ninguno</v>
      </c>
      <c r="R225" s="45"/>
    </row>
    <row r="226" spans="1:18" ht="348.75" x14ac:dyDescent="0.2">
      <c r="A226" s="28" t="e">
        <f>+VLOOKUP($D226,'[11]Dir Medicamentos'!$A$7:$BD$42,A$11,0)</f>
        <v>#VALUE!</v>
      </c>
      <c r="B226" s="28" t="str">
        <f t="shared" si="6"/>
        <v>4</v>
      </c>
      <c r="C226" s="28" t="str">
        <f t="shared" si="7"/>
        <v>5</v>
      </c>
      <c r="D226" s="89" t="s">
        <v>239</v>
      </c>
      <c r="E226" s="29" t="str">
        <f>+VLOOKUP($D226,'[11]POA-2021'!$B$9:$E$252,2,0)</f>
        <v>4 Contribuir a una Colombia legal y transparente mediante la implementación de acciones que mitiguen los efectos de la ilegalidad y la corrupción.</v>
      </c>
      <c r="F226" s="30" t="str">
        <f>+VLOOKUP($D226,'[11]POA-2021'!$B$9:$E$252,3,0)</f>
        <v>Transparencia</v>
      </c>
      <c r="G226" s="29" t="str">
        <f>+VLOOKUP($D226,'[11]POA-2021'!$B$9:$E$252,4,0)</f>
        <v xml:space="preserve">11 Implementar acciones de transparencia, participación ciudadana y rendición de cuentas para evitar la materialización de cualquier posible acto de corrupción </v>
      </c>
      <c r="H226" s="38" t="str">
        <f>+VLOOKUP($D226,'[11]Dir Medicamentos'!$A$7:$BD$42,H$11,0)</f>
        <v>5 Gestión de la transparencia, participación ciudadana, rendición de cuentas y lucha contra la ilegalidad</v>
      </c>
      <c r="I226" s="39" t="str">
        <f>+VLOOKUP($D226,'[11]Dir Medicamentos'!$A$7:$BD$42,I$11,0)</f>
        <v>Dirección de Medicamentos</v>
      </c>
      <c r="J226" s="39" t="str">
        <f>+VLOOKUP($D226,'[11]Dir Medicamentos'!$A$7:$BD$42,J$11,0)</f>
        <v>Identificar y ejecutar las actividades de participación ciudadana de acuerdo a la metodologia institucional_ Lineamientos de documentación de participación ciudadana y rendición de cuentas</v>
      </c>
      <c r="K226" s="39" t="str">
        <f>+VLOOKUP($D226,'[11]Dir Medicamentos'!$A$7:$BD$42,K$11,0)</f>
        <v>Realizar las acciones de participación ciudadana de acuerdo a la metodología institucional</v>
      </c>
      <c r="L226" s="42">
        <f>+VLOOKUP($D226,'[11]Dir Medicamentos'!$A$7:$BD$42,L$11,0)</f>
        <v>1</v>
      </c>
      <c r="M226" s="42">
        <f>+VLOOKUP($D226,'[11]Dir Medicamentos'!$A$7:$BD$42,M$11,0)</f>
        <v>0.5</v>
      </c>
      <c r="N226" s="42">
        <f>+VLOOKUP($D226,'[11]Dir Medicamentos'!$A$7:$BD$42,N$11,0)</f>
        <v>0.5</v>
      </c>
      <c r="O226" s="36" t="str">
        <f>+VLOOKUP($D226,'[11]Dir Medicamentos'!$A$7:$BD$42,O$11,0)</f>
        <v xml:space="preserve">1. Se cumplió en un 100% las actividades programadas en el periodo, a manera de información se relacionan las siguientes actividades de participación ciudadana en el primer trimestre del 2021: 7 Mesas de Trabajo con los Gremios y/o Asociaciones (ANDI, ASINFAR, AFIDRO, ASCIF, ARI, FENAT, ASOCOLCANNA), con un total de participación de 115 asistentes.
El objetivo de estas primeras Mesas de Trabajo, fiueron tener de nuevo el acercamiento entre la Industria Farmaceutica y la DMPB del Invima, asi como recibir las propuestas de agenda para las siguientes Mesas de Trabajo, asi como la presentación del Plan Choque y Plan de Trabajo por parte de la dependencia para la actual vigencia.
 2. Inconvenientes presentados: No aplican
3. Acciones de Mejora No aplican
</v>
      </c>
      <c r="P226" s="36" t="str">
        <f>+VLOOKUP($D226,'[11]Dir Medicamentos'!$A$7:$BD$42,P$11,0)</f>
        <v xml:space="preserve">1. Se cumplió en un 100% las actividades programadas en el periodo, a manera de información se relacionan las siguientes actividades de participación ciudadana en el segundo trimestre del 2021:1. UNIFICACIÓN DE CRITERIOS: POLIZAS Y ACTUALIZACIÓN DE GUIAS Y PROCEDIMIENTOS EN LA INVESTIGACION CLINICA AVANCES EN INVESTIGACION CLINICA, RETOS Y OPORTUNIDADES  UNIFICACIÓN DE CRITERIOS: GASES MEDICINALES REGISTROS SANITARIOS NUEVOS BAJO DECRETO 2106
UNIFICACIÓN DE CRITERIOS: SUPLEMENTOS DIETARIOS
UNIFICACIÓN DE CRITERIOS: BIODISPONIBILIDAD - BIOEQUIVALENCIA
UNIFICACION DE CRITERIOS: 1.  USO ADECUADO DE LOS DIFERENTES CANALES DE COMUNICACIÓN 2. HALLAZGOS FRECUENTES EN LA RADICACIÓN DE TRAMITES 
UNIFICACIÓN DE CRITERIOS: MESA DE TRABAJO CANNABIS
PINES CANNABIS
RETROALIMENTACION IMPLEMENTACION VISITAS AUDITORIAS Y CERTIFICACION BPx - NACIONAL E INTERNACIONAL VIRTUALES Y MIXTAS
UNIFICACION DE CRITERIOS: GRUPO DE APOYO A SALAS ESPECIALIZADAS
UNIFICACIÓN DE CRITERIOS: MODIFICACIONES DE REGISTROS SANITARIOS DE MEDICAMENTOS BIOLOGICOS 1.Requerimientos más comunes. 2. Presentación de avances sobre actualización de Guía de modificaciones de Medicamentos Biológicos. 3.Manual tarifario.
ACTUALIZACION DE  SOLICITUDES DE TRAMITES DE REGISTROS CON VISITA: NACIONAL E INTERNACIONAL
UNIFICACIÓN DE CRITERIOS: IMPLEMENTACION DECRETO 1156 DE 2018 - PRODUCTOS FITOTERAPEUTICOS
UNIFICACIÓN DE CRITERIOS: MODIFICACIONES TRADICIONALES Y AUTOMATICAS; RENOVACIONES TRADICIONALES Y AUTOMATICAS
UNIFICACIÓN DE CRITERIOS: IMPLEMENTACION DE VIGIFLOW, SOCIALIZACION DE NUEVA GUIA PARA REPORTE DE EVENTOS ADVERSOS
VIGIFLOW - Modulo de e-reporting (pacientes o profesionales de salud)
UNIFICACION DE CRITERIOS: MEDICAMENTOS HOMEOPATICOS
 2. Inconvenientes presentados: No aplican
3. Acciones de Mejora No aplican
</v>
      </c>
      <c r="Q226" s="36" t="str">
        <f>+VLOOKUP($D226,'[11]Dir Medicamentos'!$A$7:$BD$42,Q$11,0)</f>
        <v>1. Resultados Alcanzados a la fecha
2. Inconvenientes presentados
3. Acciones de Mejora si aplican</v>
      </c>
      <c r="R226" s="45"/>
    </row>
    <row r="227" spans="1:18" ht="123.75" x14ac:dyDescent="0.2">
      <c r="A227" s="28" t="e">
        <f>+VLOOKUP($D227,'[11]Dir Medicamentos'!$A$7:$BD$42,A$11,0)</f>
        <v>#VALUE!</v>
      </c>
      <c r="B227" s="28" t="str">
        <f t="shared" si="6"/>
        <v>2</v>
      </c>
      <c r="C227" s="28" t="str">
        <f t="shared" si="7"/>
        <v>3</v>
      </c>
      <c r="D227" s="89" t="s">
        <v>240</v>
      </c>
      <c r="E227" s="29" t="str">
        <f>+VLOOKUP($D227,'[11]POA-2021'!$B$9:$E$252,2,0)</f>
        <v xml:space="preserve">2 Prestar servicios con estándares de calidad para afianzar la confianza de la población </v>
      </c>
      <c r="F227" s="30" t="str">
        <f>+VLOOKUP($D227,'[11]POA-2021'!$B$9:$E$252,3,0)</f>
        <v>Eficiencia</v>
      </c>
      <c r="G227" s="29" t="str">
        <f>+VLOOKUP($D227,'[11]POA-2021'!$B$9:$E$252,4,0)</f>
        <v>8 Fortalecer la gestión de los procesos administrativos y de apoyo de la Entidad</v>
      </c>
      <c r="H227" s="38" t="str">
        <f>+VLOOKUP($D227,'[11]Dir Medicamentos'!$A$7:$BD$42,H$11,0)</f>
        <v xml:space="preserve">3 Fortalecimiento institucional de la gestión administrativa y de apoyo del Invima </v>
      </c>
      <c r="I227" s="39" t="str">
        <f>+VLOOKUP($D227,'[11]Dir Medicamentos'!$A$7:$BD$42,I$11,0)</f>
        <v>Dirección de Medicamentos</v>
      </c>
      <c r="J227" s="39" t="str">
        <f>+VLOOKUP($D227,'[11]Dir Medicamentos'!$A$7:$BD$42,J$11,0)</f>
        <v>Ejecutar el 95%  de los recursos del presupuesto de invesión apropiado para la vigencia</v>
      </c>
      <c r="K227" s="39" t="str">
        <f>+VLOOKUP($D227,'[11]Dir Medicamentos'!$A$7:$BD$42,K$11,0)</f>
        <v>Cumplir con la ejecución del presupuesto de inversión apropiado a la dependencia de acuerdo a los lineamientos establecidos por la Oficina Asesora de Planeación</v>
      </c>
      <c r="L227" s="46">
        <f>+VLOOKUP($D227,'[11]Dir Medicamentos'!$A$7:$BD$42,L$11,0)</f>
        <v>8498522813.4682198</v>
      </c>
      <c r="M227" s="46">
        <f>+VLOOKUP($D227,'[11]Dir Medicamentos'!$A$7:$BD$42,M$11,0)</f>
        <v>3834690462.5</v>
      </c>
      <c r="N227" s="42">
        <f>+VLOOKUP($D227,'[11]Dir Medicamentos'!$A$7:$BD$42,N$11,0)</f>
        <v>0.45121847015847161</v>
      </c>
      <c r="O227" s="36" t="str">
        <f>+VLOOKUP($D227,'[11]Dir Medicamentos'!$A$7:$BD$42,O$11,0)</f>
        <v xml:space="preserve">1. Resultados Alcanzados a la fecha: De los $8.498.522.813,46 establecidos como meta de inversión para Dirección de Medicamentos y Productos Biológicos vigencia 2021,  con corte al primer trimestre , se registran en obligaciones presupuestales  $480.584.244,5 que corresponde a 5,65% del cumplimiento del valor asignado. </v>
      </c>
      <c r="P227" s="36" t="str">
        <f>+VLOOKUP($D227,'[11]Dir Medicamentos'!$A$7:$BD$42,P$11,0)</f>
        <v xml:space="preserve">1. Resultados Alcanzados a la fecha: De los $8.498.522.813,46 establecidos como meta de inversión para Dirección de Medicamentos y Productos Biológicos vigencia 2021,  en el segundo trimestre , se registran en obligaciones presupuestales  por $1.632.646.265 con un acumulado total del segundo semestre de $2.113.230.509 que corresponde a 34,87% del cumplimiento del valor total asignado.
2. Inconvenientes Presentados: No aplica
3. Acciones de Mejora: En la actualidad la Dirección de Medicamentos y Productos Biológicos, se encuentra realizando revisión de la apropiación y la ejecución del primer semestre, para solicitar los tralados y liberaciones correspondientes y así poder tener un cumplimiento óptimo de la ejecución.
</v>
      </c>
      <c r="Q227" s="36" t="str">
        <f>+VLOOKUP($D227,'[11]Dir Medicamentos'!$A$7:$BD$42,Q$11,0)</f>
        <v>1. Resultados Alcanzados a la fecha
2. Inconvenientes presentados
3. Acciones de Mejora si aplican</v>
      </c>
      <c r="R227" s="45"/>
    </row>
    <row r="228" spans="1:18" ht="123.75" x14ac:dyDescent="0.2">
      <c r="A228" s="28" t="e">
        <f>+VLOOKUP($D228,'[11]Dir Medicamentos'!$A$7:$BD$42,A$11,0)</f>
        <v>#VALUE!</v>
      </c>
      <c r="B228" s="28" t="str">
        <f t="shared" si="6"/>
        <v>1</v>
      </c>
      <c r="C228" s="28" t="str">
        <f t="shared" si="7"/>
        <v>1</v>
      </c>
      <c r="D228" s="89" t="s">
        <v>241</v>
      </c>
      <c r="E228" s="29" t="str">
        <f>+VLOOKUP($D228,'[11]POA-2021'!$B$9:$E$252,2,0)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8" s="30" t="str">
        <f>+VLOOKUP($D228,'[11]POA-2021'!$B$9:$E$252,3,0)</f>
        <v>Estatus Sanitario</v>
      </c>
      <c r="G228" s="29" t="str">
        <f>+VLOOKUP($D228,'[11]POA-2021'!$B$9:$E$252,4,0)</f>
        <v>1 Fortalecer  la inspección, vigilancia y control de los productos competencia del Invima</v>
      </c>
      <c r="H228" s="38" t="str">
        <f>+VLOOKUP($D228,'[11]Dir Medicamentos'!$A$7:$BD$42,H$11,0)</f>
        <v xml:space="preserve">1 Fortalecimiento  de la inspección  vigilancia y control de los productos competencia del Invima </v>
      </c>
      <c r="I228" s="39" t="str">
        <f>+VLOOKUP($D228,'[11]Dir Medicamentos'!$A$7:$BD$42,I$11,0)</f>
        <v>Dirección de Medicamentos</v>
      </c>
      <c r="J228" s="39" t="str">
        <f>+VLOOKUP($D228,'[11]Dir Medicamentos'!$A$7:$BD$42,J$11,0)</f>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
      <c r="K228" s="39" t="str">
        <f>+VLOOKUP($D228,'[11]Dir Medicamentos'!$A$7:$BD$42,K$11,0)</f>
        <v xml:space="preserve">Verificar el cumplimiento de los requisitos establecidos en la normatividad sanitaria vigente, con el fin de otorgar autorización temporal a establecimientos nacionales </v>
      </c>
      <c r="L228" s="40">
        <f>+VLOOKUP($D228,'[11]Dir Medicamentos'!$A$7:$BD$42,L$11,0)</f>
        <v>600</v>
      </c>
      <c r="M228" s="41">
        <f>+VLOOKUP($D228,'[11]Dir Medicamentos'!$A$7:$BD$42,M$11,0)</f>
        <v>30</v>
      </c>
      <c r="N228" s="42">
        <f>+VLOOKUP($D228,'[11]Dir Medicamentos'!$A$7:$BD$42,N$11,0)</f>
        <v>0.05</v>
      </c>
      <c r="O228" s="36" t="str">
        <f>+VLOOKUP($D228,'[11]Dir Medicamentos'!$A$7:$BD$42,O$11,0)</f>
        <v>1. Resultados Alcanzados a la fecha: Para el primer trimestre los resultados obtenidos por generación de autorización temporal sin Registro Sanitario de desinfectantes y antibacteriales catalogados como medicamentos vitales no disponibles, el avance acumulado es del 1 % (6 de 600) con respecto a la meta propuesta para el año 2021, en el grupo de  Condición especial de Riesgo.
 2. Inconvenientes presentados: Indicador sin historial y no se presenta radicación considerable para el estudio de este trámite
3. Acciones de Mejora si aplican:  Evaluar reducción de la meta propuesta.</v>
      </c>
      <c r="P228" s="36" t="str">
        <f>+VLOOKUP($D228,'[11]Dir Medicamentos'!$A$7:$BD$42,P$11,0)</f>
        <v>1. Resultados Alcanzados a la fecha: En el segundo trimestre los resultados obtenidos por generación de autorización temporal sin Registro Sanitario de desinfectantes y antibacteriales catalogados como medicamentos vitales no disponibles, el avance acumulado es del 4,83% (29 de 600) con respecto a la meta propuesta para el año 2021, en el grupo de  Condición especial de Riesgo.                                                                                                                                           2. Inconvenientes presentados: Indicador sin historial y no se presenta radicación considerable para el estudio de este trámite., se evacuan de acuerdo con la demanda del usuario .de la meta propuesta.                                                                                                                                        3. Acciones de Mejora si aplican:  ,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
      <c r="Q228" s="36" t="str">
        <f>+VLOOKUP($D228,'[11]Dir Medicamentos'!$A$7:$BD$42,Q$11,0)</f>
        <v>1. Resultados Alcanzados a la fecha: En el tercer trimestre los resultados obtenidos por generación de autorización temporal sin Registro Sanitario de desinfectantes y antibacteriales catalogados como medicamentos vitales no disponibles, el avance del 0,17% (1 de 600) con respecto a la meta propuesta para el año 2021, en el grupo de registros sanitarios de medicamentos en Condición especial de Riesgo.                                                                                                                                                                                                                          2. Inconvenientes presentados: Indicador sin historial y no se presenta radicación considerable para el estudio de este trámite, se evacuan de acuerdo con la demanda del usuario                                                                                                                                                                                                                                                                                                                                                                                 3. Acciones de Mejora si aplican: 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
      <c r="R228" s="45"/>
    </row>
    <row r="229" spans="1:18" ht="191.25" x14ac:dyDescent="0.2">
      <c r="A229" s="28" t="e">
        <f>+VLOOKUP($D229,'[11]Dir Medicamentos'!$A$7:$BD$42,A$11,0)</f>
        <v>#VALUE!</v>
      </c>
      <c r="B229" s="28" t="str">
        <f t="shared" si="6"/>
        <v>1</v>
      </c>
      <c r="C229" s="28" t="str">
        <f t="shared" si="7"/>
        <v>1</v>
      </c>
      <c r="D229" s="89" t="s">
        <v>242</v>
      </c>
      <c r="E229" s="29" t="str">
        <f>+VLOOKUP($D229,'[11]POA-2021'!$B$9:$E$252,2,0)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9" s="30" t="str">
        <f>+VLOOKUP($D229,'[11]POA-2021'!$B$9:$E$252,3,0)</f>
        <v>Estatus Sanitario</v>
      </c>
      <c r="G229" s="29" t="str">
        <f>+VLOOKUP($D229,'[11]POA-2021'!$B$9:$E$252,4,0)</f>
        <v>1 Fortalecer  la inspección, vigilancia y control de los productos competencia del Invima</v>
      </c>
      <c r="H229" s="38" t="str">
        <f>+VLOOKUP($D229,'[11]Dir Medicamentos'!$A$7:$BD$42,H$11,0)</f>
        <v xml:space="preserve">1 Fortalecimiento  de la inspección  vigilancia y control de los productos competencia del Invima </v>
      </c>
      <c r="I229" s="39" t="str">
        <f>+VLOOKUP($D229,'[11]Dir Medicamentos'!$A$7:$BD$42,I$11,0)</f>
        <v>Dirección de Medicamentos</v>
      </c>
      <c r="J229" s="39" t="str">
        <f>+VLOOKUP($D229,'[11]Dir Medicamentos'!$A$7:$BD$42,J$11,0)</f>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
      <c r="K229" s="39" t="str">
        <f>+VLOOKUP($D229,'[11]Dir Medicamentos'!$A$7:$BD$42,K$11,0)</f>
        <v xml:space="preserve">Verificar el cumplimiento de los requisitos establecidos en la normatividad sanitaria vigente, con el fin de otorgar autorización temporal a establecimientos nacionales </v>
      </c>
      <c r="L229" s="40">
        <f>+VLOOKUP($D229,'[11]Dir Medicamentos'!$A$7:$BD$42,L$11,0)</f>
        <v>12</v>
      </c>
      <c r="M229" s="41">
        <f>+VLOOKUP($D229,'[11]Dir Medicamentos'!$A$7:$BD$42,M$11,0)</f>
        <v>7</v>
      </c>
      <c r="N229" s="42">
        <f>+VLOOKUP($D229,'[11]Dir Medicamentos'!$A$7:$BD$42,N$11,0)</f>
        <v>0.58333333333333337</v>
      </c>
      <c r="O229" s="36" t="str">
        <f>+VLOOKUP($D229,'[11]Dir Medicamentos'!$A$7:$BD$42,O$11,0)</f>
        <v>1. Resultados Alcanzados a la fecha.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evaluarón más de 300 (trescientas) solicitudes y a la fecha se han evaluado cero (0) trámites a solicitud del usuario.
3. Acciones de Mejora si aplican: Teniendo en cuenta  la declaracion de emergencia sanitaria, se da prioridad a este tramite. Para éste Trimestre N.A.</v>
      </c>
      <c r="P229" s="36" t="str">
        <f>+VLOOKUP($D229,'[11]Dir Medicamentos'!$A$7:$BD$42,P$11,0)</f>
        <v>1. Resultados Alcanzados a la fecha. Para éste trimestre se realizarón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sólo  se han tenido seis (06) solicitudes, y durante el año 2020 se evaluarón más de 300 (trescientas) solicitudes y a la fecha se han evaluado seis (06) trámites a solicitud del usuario.
3. Acciones de Mejora si aplican: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mínimo.</v>
      </c>
      <c r="Q229" s="36" t="str">
        <f>+VLOOKUP($D229,'[11]Dir Medicamentos'!$A$7:$BD$42,Q$11,0)</f>
        <v>1. Resultados Alcanzados a la fecha. Para éste trimestre se realizaron un (01)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segundo trimestre sólo se han tenido  un (01) solicitudes, y durante el año 2020 se evaluaron más de 300 (trescientas) solicitudes.
3. Acciones de Mejora si aplican: Teniendo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para medir la cantidad de autorizaciones sin registros sanitarios que se solicitaron a la dirección de medicamento para los productos descritos; pero se observa que durante el segundo semestre del año 2021 sólo han llegado 1 solicitudes frente a 300 que ingresaron el año 2020, por esta razón se hace necesario reevaluar este indicador y ajustar la meta propuesta, puesto que se esta viendo afectado el cumplimiento de la misma.</v>
      </c>
      <c r="R229" s="45"/>
    </row>
    <row r="230" spans="1:18" ht="90" x14ac:dyDescent="0.2">
      <c r="A230" s="28" t="e">
        <f>+VLOOKUP($D230,'[11]Dir Operaciones'!$A$7:$BD$34,A$11,0)</f>
        <v>#VALUE!</v>
      </c>
      <c r="B230" s="28" t="str">
        <f t="shared" si="6"/>
        <v>1</v>
      </c>
      <c r="C230" s="28" t="str">
        <f t="shared" si="7"/>
        <v>1</v>
      </c>
      <c r="D230" s="89" t="s">
        <v>243</v>
      </c>
      <c r="E230" s="29" t="str">
        <f>+VLOOKUP($D230,'[11]POA-2021'!$B$9:$E$252,2,0)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0" s="30" t="str">
        <f>+VLOOKUP($D230,'[11]POA-2021'!$B$9:$E$252,3,0)</f>
        <v>Estatus Sanitario</v>
      </c>
      <c r="G230" s="29" t="str">
        <f>+VLOOKUP($D230,'[11]POA-2021'!$B$9:$E$252,4,0)</f>
        <v>4 Mejorar  el desarrollo y mantenimiento de la seguridad sanitaria del país</v>
      </c>
      <c r="H230" s="38" t="str">
        <f>+VLOOKUP($D230,'[11]Dir Operaciones'!$A$7:$BD$34,H$11,0)</f>
        <v xml:space="preserve">1 Fortalecimiento  de la inspección  vigilancia y control de los productos competencia del Invima </v>
      </c>
      <c r="I230" s="39" t="str">
        <f>+VLOOKUP($D230,'[11]Dir Operaciones'!$A$7:$BD$34,I$11,0)</f>
        <v>Dirección de Operaciones Sanitarias</v>
      </c>
      <c r="J230" s="39" t="str">
        <f>+VLOOKUP($D230,'[11]Dir Operaciones'!$A$7:$BD$34,J$11,0)</f>
        <v>Realizar capacitación a entes descentralizados y otros Actores</v>
      </c>
      <c r="K230" s="39" t="str">
        <f>+VLOOKUP($D230,'[11]Dir Operaciones'!$A$7:$BD$34,K$11,0)</f>
        <v>Brindar capacitación a los Entes descentralizados y colectivos de usuarios en temas relacionados con los
asuntos competencia del Invima.</v>
      </c>
      <c r="L230" s="40">
        <f>+VLOOKUP($D230,'[11]Dir Operaciones'!$A$7:$BD$34,L$11,0)</f>
        <v>70</v>
      </c>
      <c r="M230" s="41">
        <f>+VLOOKUP($D230,'[11]Dir Operaciones'!$A$7:$BD$34,M$11,0)</f>
        <v>72</v>
      </c>
      <c r="N230" s="42">
        <f>+VLOOKUP($D230,'[11]Dir Operaciones'!$A$7:$BD$34,N$11,0)</f>
        <v>1</v>
      </c>
      <c r="O230" s="36" t="str">
        <f>+VLOOKUP($D230,'[11]Dir Operaciones'!$A$7:$BD$34,O$11,0)</f>
        <v xml:space="preserve">1, Resultados alcanzados a la fecha: Para el I Trimestre de 2021, se realizaron ocho (8) capacitaciones que representan un logro del 11 % de la meta anual 2021; de estas, tres (3) correspondientes a Eje Cafetero, dos (2) a CC2, y una (1) capacitación para CO1, CO3 y OCC2 respectivamente. 
2, Inconvenientes presentados: Durante el I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continúa con la realización de eventos virtuales en diferentes plataformas digitales utilizadas para tal fin y con el uso de formatos digitales para disponer de las evidencias de las capacitaciones.  </v>
      </c>
      <c r="P230" s="36" t="str">
        <f>+VLOOKUP($D230,'[11]Dir Operaciones'!$A$7:$BD$34,P$11,0)</f>
        <v xml:space="preserve">1. Resultados alcanzados a la fecha: Con referencia al avance acumulado al segundo trimestre de 2021, en cuanto a capacitaciones se alcanzó el 53% de logro de la meta anual 2021, con un total de 37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
      <c r="Q230" s="36" t="str">
        <f>+VLOOKUP($D230,'[11]Dir Operaciones'!$A$7:$BD$34,Q$11,0)</f>
        <v xml:space="preserve">1. Resultados alcanzados a la fecha: Con referencia al avance acumulado al tercer trimestre de 2021, en cuanto a capacitaciones se alcanzó el 103% de logro de la meta anual 2021, con un total de 72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
      <c r="R230" s="45"/>
    </row>
    <row r="231" spans="1:18" ht="135" x14ac:dyDescent="0.2">
      <c r="A231" s="28" t="e">
        <f>+VLOOKUP($D231,'[11]Dir Operaciones'!$A$7:$BD$34,A$11,0)</f>
        <v>#VALUE!</v>
      </c>
      <c r="B231" s="28" t="str">
        <f t="shared" si="6"/>
        <v>1</v>
      </c>
      <c r="C231" s="28" t="str">
        <f t="shared" si="7"/>
        <v>1</v>
      </c>
      <c r="D231" s="89" t="s">
        <v>244</v>
      </c>
      <c r="E231" s="29" t="str">
        <f>+VLOOKUP($D231,'[11]POA-2021'!$B$9:$E$252,2,0)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1" s="30" t="str">
        <f>+VLOOKUP($D231,'[11]POA-2021'!$B$9:$E$252,3,0)</f>
        <v>Estatus Sanitario</v>
      </c>
      <c r="G231" s="29" t="str">
        <f>+VLOOKUP($D231,'[11]POA-2021'!$B$9:$E$252,4,0)</f>
        <v>4 Mejorar  el desarrollo y mantenimiento de la seguridad sanitaria del país</v>
      </c>
      <c r="H231" s="38" t="str">
        <f>+VLOOKUP($D231,'[11]Dir Operaciones'!$A$7:$BD$34,H$11,0)</f>
        <v xml:space="preserve">1 Fortalecimiento  de la inspección  vigilancia y control de los productos competencia del Invima </v>
      </c>
      <c r="I231" s="39" t="str">
        <f>+VLOOKUP($D231,'[11]Dir Operaciones'!$A$7:$BD$34,I$11,0)</f>
        <v>Dirección de Operaciones Sanitarias</v>
      </c>
      <c r="J231" s="39" t="str">
        <f>+VLOOKUP($D231,'[11]Dir Operaciones'!$A$7:$BD$34,J$11,0)</f>
        <v>Realizar asistencia Técnica a entes territoriales y otros actores</v>
      </c>
      <c r="K231" s="39" t="str">
        <f>+VLOOKUP($D231,'[11]Dir Operaciones'!$A$7:$BD$34,K$11,0)</f>
        <v>Brindar asistencia técnica a los Entes descentralizados relacionada con los asuntos de competencia del Invima</v>
      </c>
      <c r="L231" s="40">
        <f>+VLOOKUP($D231,'[11]Dir Operaciones'!$A$7:$BD$34,L$11,0)</f>
        <v>70</v>
      </c>
      <c r="M231" s="41">
        <f>+VLOOKUP($D231,'[11]Dir Operaciones'!$A$7:$BD$34,M$11,0)</f>
        <v>48</v>
      </c>
      <c r="N231" s="42">
        <f>+VLOOKUP($D231,'[11]Dir Operaciones'!$A$7:$BD$34,N$11,0)</f>
        <v>0.68571428571428572</v>
      </c>
      <c r="O231" s="36" t="str">
        <f>+VLOOKUP($D231,'[11]Dir Operaciones'!$A$7:$BD$34,O$11,0)</f>
        <v xml:space="preserve">1. Resultados alcanzados a la fecha: Para el I Trimestre de 2021, se realizaron dos (2) asistencias técnicas que representan un logro del 3% de la meta anual 2021, de estas una (1) correspondió a CO1 y una (1) CC1. 
2. Inconvenientes presentados: Durante el I Trimestre de 2021,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v>
      </c>
      <c r="P231" s="36" t="str">
        <f>+VLOOKUP($D231,'[11]Dir Operaciones'!$A$7:$BD$34,P$11,0)</f>
        <v>1. Resultados alcanzados a la fecha: Con referencia al avance acumulado al segundo trimestre de 2021, en cuanto a asistencias técnicas se alcanzó el 14% de logro de la meta anual 2021, con un total de 10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asocio el desarrollo  de un proyecto de mejoramiento de estatus sanitario para que dentro del contexto del mismo,  haya mayor compromiso de parte de los GTT de desarrollar asistencias técnicas en lo que resta de la vigencia 2021, garantizando de esta forma un mayor dinamismo de estas actividades y el alcance adecuado de las metas anuales.</v>
      </c>
      <c r="Q231" s="36" t="str">
        <f>+VLOOKUP($D231,'[11]Dir Operaciones'!$A$7:$BD$34,Q$11,0)</f>
        <v xml:space="preserve">1. Resultados alcanzados a la fecha: Con referencia al avance acumulado al tercer trimestre de 2021, en cuanto a asistencias técnicas se alcanzó el 69% de logro de la meta anual 2021, con un total de 48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implemento una estrategia de mejoramiento de estatus sanitario en PBA de autoconsumo, que ha generado un mayor dinamismo de estas actividades, contribuyendo  al alcance adecuado de las metas anuales. </v>
      </c>
      <c r="R231" s="45"/>
    </row>
    <row r="232" spans="1:18" ht="135" x14ac:dyDescent="0.2">
      <c r="A232" s="28" t="e">
        <f>+VLOOKUP($D232,'[11]Dir Operaciones'!$A$7:$BD$34,A$11,0)</f>
        <v>#VALUE!</v>
      </c>
      <c r="B232" s="28" t="str">
        <f t="shared" si="6"/>
        <v>1</v>
      </c>
      <c r="C232" s="28" t="str">
        <f t="shared" si="7"/>
        <v>1</v>
      </c>
      <c r="D232" s="89" t="s">
        <v>245</v>
      </c>
      <c r="E232" s="29" t="str">
        <f>+VLOOKUP($D232,'[11]POA-2021'!$B$9:$E$252,2,0)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2" s="30" t="str">
        <f>+VLOOKUP($D232,'[11]POA-2021'!$B$9:$E$252,3,0)</f>
        <v>Estatus Sanitario</v>
      </c>
      <c r="G232" s="29" t="str">
        <f>+VLOOKUP($D232,'[11]POA-2021'!$B$9:$E$252,4,0)</f>
        <v>1 Fortalecer  la inspección, vigilancia y control de los productos competencia del Invima</v>
      </c>
      <c r="H232" s="38" t="str">
        <f>+VLOOKUP($D232,'[11]Dir Operaciones'!$A$7:$BD$34,H$11,0)</f>
        <v xml:space="preserve">1 Fortalecimiento  de la inspección  vigilancia y control de los productos competencia del Invima </v>
      </c>
      <c r="I232" s="39" t="str">
        <f>+VLOOKUP($D232,'[11]Dir Operaciones'!$A$7:$BD$34,I$11,0)</f>
        <v>Dirección de Operaciones Sanitarias</v>
      </c>
      <c r="J232" s="39" t="str">
        <f>+VLOOKUP($D232,'[11]Dir Operaciones'!$A$7:$BD$34,J$11,0)</f>
        <v xml:space="preserve">Realizar Inspección , vigilancia y control  a establecimientos de competencia de la Direcciòn (Bancos de Sangre) </v>
      </c>
      <c r="K232" s="39" t="str">
        <f>+VLOOKUP($D232,'[11]Dir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2" s="40">
        <f>+VLOOKUP($D232,'[11]Dir Operaciones'!$A$7:$BD$34,L$11,0)</f>
        <v>90</v>
      </c>
      <c r="M232" s="41">
        <f>+VLOOKUP($D232,'[11]Dir Operaciones'!$A$7:$BD$34,M$11,0)</f>
        <v>69</v>
      </c>
      <c r="N232" s="42">
        <f>+VLOOKUP($D232,'[11]Dir Operaciones'!$A$7:$BD$34,N$11,0)</f>
        <v>0.76666666666666672</v>
      </c>
      <c r="O232" s="36" t="str">
        <f>+VLOOKUP($D232,'[11]Dir Operaciones'!$A$7:$BD$34,O$11,0)</f>
        <v>1. Resultados Alcanzados a la fecha: En el primer trimestre se realizaron 10 visitas, de las cuales 7 visitas se realizaron en atención a mapa de riesgos y 3 visitas de carácter extraordinario, se da cumplimiento en un 10% del POA total (100 visitas).
2. Inconvenientes presentados: Al comenzar el trimestre, no se contaba con el perfil de Ingenieros Biomédicos y Bacteriólogas suficientes para programar las visitas planeadas en el POA,  actualmente continuamos en pandemia ocasionada por COVID -19 por lo que hay varios funcionarios con restricción trabajando en casa. 
3. Acciones de Mejora si aplican: Contar con personal del perfil requerido y capacitado para realizar visitas a estos establecimientos, en los casos que sea posible hacer visitas mixtas (Presencial y virtual).</v>
      </c>
      <c r="P232" s="36" t="str">
        <f>+VLOOKUP($D232,'[11]Dir Operaciones'!$A$7:$BD$34,P$11,0)</f>
        <v>1. Resultados Alcanzados a la fecha: En el segundo trimestre se realizaron 26 visitas, todas en atención a mapa de riesgos, es de aclarar que el POA anual para esta disciplina es de 100 visitas y hasta el momento se ha ejecutado un total de 36 visitas para un porcentaje total de cumplimiento de 36%.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Contar con personal del perfil requerido y capacitado para realizar visitas a estos establecimientos, en los casos que sea posible hacer visitas mixtas (Presencial y virtual).</v>
      </c>
      <c r="Q232" s="36" t="str">
        <f>+VLOOKUP($D232,'[11]Dir Operaciones'!$A$7:$BD$34,Q$11,0)</f>
        <v>1. Resultados Alcanzados a la fecha: En el tercer trimestre se realizaron 33 visitas, 26 en atención a mapa de riesgo y 7 extraordinarias, es de aclarar que el POA anual para esta disciplina se ajustó a 90 visitas y hasta el momento se ha ejecutado un total de 69 visitas para un porcentaje total de cumplimiento de 77%. Se cerró un Banco de Sangre en Barranquilla, se abrió un nuevo Banco de Sangre en Cúcuta. Se impusieron dos Medidas Sanitarias de Seguridad a un Banco de Sangre ubicado en Armenia.
2. Inconvenientes presentados: Aunque sigue avanzando el plan de vacunación para COVID -19,  hay varios funcionarios con restricción trabajando en casa. El Banco de Sangre al que se le impusieron las dos MSS interpuso una tutela, el fallo salió a favor de Invima por lo que las medidas sanitarias de seguridad siguen en firme.
3. Acciones de Mejora si aplican: Contar con personal del perfil requerido y capacitado para realizar visitas a estos establecimientos, en los casos que sea posible continuar haciendo visitas mixtas (Presencial y virtual).</v>
      </c>
      <c r="R232" s="45"/>
    </row>
    <row r="233" spans="1:18" ht="135" x14ac:dyDescent="0.2">
      <c r="A233" s="28" t="e">
        <f>+VLOOKUP($D233,'[11]Dir Operaciones'!$A$7:$BD$34,A$11,0)</f>
        <v>#VALUE!</v>
      </c>
      <c r="B233" s="28" t="str">
        <f t="shared" si="6"/>
        <v>1</v>
      </c>
      <c r="C233" s="28" t="str">
        <f t="shared" si="7"/>
        <v>1</v>
      </c>
      <c r="D233" s="89" t="s">
        <v>246</v>
      </c>
      <c r="E233" s="29" t="str">
        <f>+VLOOKUP($D233,'[11]POA-2021'!$B$9:$E$252,2,0)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3" s="30" t="str">
        <f>+VLOOKUP($D233,'[11]POA-2021'!$B$9:$E$252,3,0)</f>
        <v>Estatus Sanitario</v>
      </c>
      <c r="G233" s="29" t="str">
        <f>+VLOOKUP($D233,'[11]POA-2021'!$B$9:$E$252,4,0)</f>
        <v>1 Fortalecer  la inspección, vigilancia y control de los productos competencia del Invima</v>
      </c>
      <c r="H233" s="38" t="str">
        <f>+VLOOKUP($D233,'[11]Dir Operaciones'!$A$7:$BD$34,H$11,0)</f>
        <v xml:space="preserve">1 Fortalecimiento  de la inspección  vigilancia y control de los productos competencia del Invima </v>
      </c>
      <c r="I233" s="39" t="str">
        <f>+VLOOKUP($D233,'[11]Dir Operaciones'!$A$7:$BD$34,I$11,0)</f>
        <v>Dirección de Operaciones Sanitarias</v>
      </c>
      <c r="J233" s="39" t="str">
        <f>+VLOOKUP($D233,'[11]Dir Operaciones'!$A$7:$BD$34,J$11,0)</f>
        <v xml:space="preserve">Realizar Inspección , vigilancia y control  a establecimientos de competencia de la Direcciòn (Cosméticos) </v>
      </c>
      <c r="K233" s="39" t="str">
        <f>+VLOOKUP($D233,'[11]Dir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3" s="40">
        <f>+VLOOKUP($D233,'[11]Dir Operaciones'!$A$7:$BD$34,L$11,0)</f>
        <v>500</v>
      </c>
      <c r="M233" s="41">
        <f>+VLOOKUP($D233,'[11]Dir Operaciones'!$A$7:$BD$34,M$11,0)</f>
        <v>423</v>
      </c>
      <c r="N233" s="42">
        <f>+VLOOKUP($D233,'[11]Dir Operaciones'!$A$7:$BD$34,N$11,0)</f>
        <v>0.84599999999999997</v>
      </c>
      <c r="O233" s="36" t="str">
        <f>+VLOOKUP($D233,'[11]Dir Operaciones'!$A$7:$BD$34,O$11,0)</f>
        <v>1. Resultados Alcanzados a la fecha: Las visitas de inspección vigilancia y control en la disciplina de Cosméticos, Aseo, Plaguicidas y Productos de Higiene Domestica, tuvo una ejecución para este primer trimestre de 67 visitas, recibiendo por parte de la Dirección misional para el primer trimestre un total de 73 visitas, obteniendo un porcentaje de cumplimiento de 92%. Es de aclarar que el POA anual para esta disciplina es de 500 visitas.
2. Inconvenientes presentados: La capacidad Operativa  que realiza visitas en esta disciplina estuvo notablemente disminuida  en los Grupo de Trabajo Territorial y el personal de contrato ingresó al finalizar el trimestre, actualmente continuamos en pandemia ocasionada por COVID -19 por lo que hay varios funcionarios con restricción trabajando en casa. 
3. Acciones de Mejora si aplican: Continuar haciendo visitas mixtas (Presencial y virtual) con apoyos entre los diferentes Grupos de Trabajo Territorial para el cumplimiento de las visitas</v>
      </c>
      <c r="P233" s="36" t="str">
        <f>+VLOOKUP($D233,'[11]Dir Operaciones'!$A$7:$BD$34,P$11,0)</f>
        <v>1. Resultados Alcanzados a la fecha: Las visitas de inspección vigilancia y control en la disciplina de Cosméticos, Aseo, Plaguicidas y Productos de Higiene Domestica, tuvo una ejecución para este segundo trimestre de 127 visitas, recibiendo por parte de la Dirección misional 141 visitas, obteniendo un porcentaje de cumplimiento de 90%. Es de aclarar que el POA anual para esta disciplina es de 500 visitas y hasta el momento se ha ejecutado un total de 194 visitas para un porcentaje total de cumplimiento de 38,8%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Continuar haciendo visitas mixtas (Presencial y virtual) con apoyos entre los diferentes Grupos de Trabajo Territorial para el cumplimiento de las visitas.</v>
      </c>
      <c r="Q233" s="36" t="str">
        <f>+VLOOKUP($D233,'[11]Dir Operaciones'!$A$7:$BD$34,Q$11,0)</f>
        <v>1. Resultados Alcanzados a la fecha: Las visitas de inspección vigilancia y control en la disciplina de Cosméticos, Aseo, Plaguicidas y Productos de Higiene Domestica, tuvo una ejecución para este tercer trimestre de 229 visitas, recibiendo por parte de la Dirección misional 185 visitas, obteniendo un porcentaje de cumplimiento de 124%, esto quiere decir que se realizaron visitas del  trimestre anterior y adicionalmente algunas visitas por solicitud de otras entidades (DIAN, GURI). Es de aclarar que el POA anual para esta disciplina es de 500 visitas y hasta el momento se ha ejecutado un total de 423 visitas para un porcentaje total de cumplimiento de 84,60%.
2. Inconvenientes presentados: Aún hay varios funcionarios con restricción trabajando en casa. Las rutas aéreas disponibles no favorecen la llegada oportuna de los funcionarios comisionados para iniciar temprano las visitas programadas.
3. Acciones de Mejora si aplican: Continuar haciendo visitas mixtas (Presencial y virtual) con apoyos entre los diferentes Grupos de Trabajo Territorial para el cumplimiento de las visitas.</v>
      </c>
      <c r="R233" s="45"/>
    </row>
    <row r="234" spans="1:18" ht="191.25" x14ac:dyDescent="0.2">
      <c r="A234" s="28" t="e">
        <f>+VLOOKUP($D234,'[11]Dir Operaciones'!$A$7:$BD$34,A$11,0)</f>
        <v>#VALUE!</v>
      </c>
      <c r="B234" s="28" t="str">
        <f t="shared" si="6"/>
        <v>1</v>
      </c>
      <c r="C234" s="28" t="str">
        <f t="shared" si="7"/>
        <v>1</v>
      </c>
      <c r="D234" s="89" t="s">
        <v>247</v>
      </c>
      <c r="E234" s="29" t="str">
        <f>+VLOOKUP($D234,'[11]POA-2021'!$B$9:$E$252,2,0)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4" s="30" t="str">
        <f>+VLOOKUP($D234,'[11]POA-2021'!$B$9:$E$252,3,0)</f>
        <v>Estatus Sanitario</v>
      </c>
      <c r="G234" s="29" t="str">
        <f>+VLOOKUP($D234,'[11]POA-2021'!$B$9:$E$252,4,0)</f>
        <v>1 Fortalecer  la inspección, vigilancia y control de los productos competencia del Invima</v>
      </c>
      <c r="H234" s="38" t="str">
        <f>+VLOOKUP($D234,'[11]Dir Operaciones'!$A$7:$BD$34,H$11,0)</f>
        <v xml:space="preserve">1 Fortalecimiento  de la inspección  vigilancia y control de los productos competencia del Invima </v>
      </c>
      <c r="I234" s="39" t="str">
        <f>+VLOOKUP($D234,'[11]Dir Operaciones'!$A$7:$BD$34,I$11,0)</f>
        <v>Dirección de Operaciones Sanitarias</v>
      </c>
      <c r="J234" s="39" t="str">
        <f>+VLOOKUP($D234,'[11]Dir Operaciones'!$A$7:$BD$34,J$11,0)</f>
        <v xml:space="preserve">Realizar Inspección , vigilancia y control  a establecimientos de competencia de la Direcciòn (Dispositivos) </v>
      </c>
      <c r="K234" s="39" t="str">
        <f>+VLOOKUP($D234,'[11]Dir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4" s="40">
        <f>+VLOOKUP($D234,'[11]Dir Operaciones'!$A$7:$BD$34,L$11,0)</f>
        <v>500</v>
      </c>
      <c r="M234" s="41">
        <f>+VLOOKUP($D234,'[11]Dir Operaciones'!$A$7:$BD$34,M$11,0)</f>
        <v>490</v>
      </c>
      <c r="N234" s="42">
        <f>+VLOOKUP($D234,'[11]Dir Operaciones'!$A$7:$BD$34,N$11,0)</f>
        <v>0.98</v>
      </c>
      <c r="O234" s="36" t="str">
        <f>+VLOOKUP($D234,'[11]Dir Operaciones'!$A$7:$BD$34,O$11,0)</f>
        <v>1. Resultados Alcanzados a la fecha: Las visitas de inspección vigilancia y control en la disciplina de Dispositivos Médicos, tuvo una ejecución para este primer trimestre de 193 visitas es de aclarar que para el año 2021 se estableció una meta POA de 500 Visitas, presentando un porcentaje de cumplimiento del 38%.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
      <c r="P234" s="36" t="str">
        <f>+VLOOKUP($D234,'[11]Dir Operaciones'!$A$7:$BD$34,P$11,0)</f>
        <v>1.Resultados Alcanzados a la fecha: Las visitas de inspección vigilancia y control en la disciplina de Dispositivos Médicos, tuvo una ejecución para este primer semestre de 316 visitas ejecutadas entre enero a junio es de aclarar que para el año 2021 se estableció una meta POA de 500 Visitas, presentando un porcentaje de cumplimiento del 63%. De las 316 visitas ejecutadas se reportaron 27 visitas a entidades externas encontrando:
•         1 visita de Orden de malta
•         1 visita para atender solicitud del ministerio de Salud 
•         25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
      <c r="Q234" s="36" t="str">
        <f>+VLOOKUP($D234,'[11]Dir Operaciones'!$A$7:$BD$34,Q$11,0)</f>
        <v>1.  Resultados Alcanzados a la fecha: Las visitas de inspección vigilancia y control en la disciplina de Dispositivos Médicos, en lo corrido del año lleva una ejecución de 490 visitas atendidas de enero a septiembre es de aclarar que para el año 2021 se estableció una meta POA de 500 Visitas, presentando un porcentaje de cumplimiento  a la fecha del 98%. De las 490 visitas ejecutadas se reportaron 50 visitas a entidades externas encontrando:  1 visita de Orden de malta, 1 visita para atender solicitud del ministerio de Salud y 48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v>
      </c>
      <c r="R234" s="45"/>
    </row>
    <row r="235" spans="1:18" ht="213.75" x14ac:dyDescent="0.2">
      <c r="A235" s="28" t="e">
        <f>+VLOOKUP($D235,'[11]Dir Operaciones'!$A$7:$BD$34,A$11,0)</f>
        <v>#VALUE!</v>
      </c>
      <c r="B235" s="28" t="str">
        <f t="shared" si="6"/>
        <v>1</v>
      </c>
      <c r="C235" s="28" t="str">
        <f t="shared" si="7"/>
        <v>1</v>
      </c>
      <c r="D235" s="89" t="s">
        <v>248</v>
      </c>
      <c r="E235" s="29" t="str">
        <f>+VLOOKUP($D235,'[11]POA-2021'!$B$9:$E$252,2,0)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5" s="30" t="str">
        <f>+VLOOKUP($D235,'[11]POA-2021'!$B$9:$E$252,3,0)</f>
        <v>Estatus Sanitario</v>
      </c>
      <c r="G235" s="29" t="str">
        <f>+VLOOKUP($D235,'[11]POA-2021'!$B$9:$E$252,4,0)</f>
        <v>1 Fortalecer  la inspección, vigilancia y control de los productos competencia del Invima</v>
      </c>
      <c r="H235" s="38" t="str">
        <f>+VLOOKUP($D235,'[11]Dir Operaciones'!$A$7:$BD$34,H$11,0)</f>
        <v xml:space="preserve">1 Fortalecimiento  de la inspección  vigilancia y control de los productos competencia del Invima </v>
      </c>
      <c r="I235" s="39" t="str">
        <f>+VLOOKUP($D235,'[11]Dir Operaciones'!$A$7:$BD$34,I$11,0)</f>
        <v>Dirección de Operaciones Sanitarias</v>
      </c>
      <c r="J235" s="39" t="str">
        <f>+VLOOKUP($D235,'[11]Dir Operaciones'!$A$7:$BD$34,J$11,0)</f>
        <v xml:space="preserve">Realizar Inspección , vigilancia y control  a establecimientos de competencia de la Direcciòn (Medicamentos) </v>
      </c>
      <c r="K235" s="39" t="str">
        <f>+VLOOKUP($D235,'[11]Dir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5" s="40">
        <f>+VLOOKUP($D235,'[11]Dir Operaciones'!$A$7:$BD$34,L$11,0)</f>
        <v>480</v>
      </c>
      <c r="M235" s="41">
        <f>+VLOOKUP($D235,'[11]Dir Operaciones'!$A$7:$BD$34,M$11,0)</f>
        <v>412</v>
      </c>
      <c r="N235" s="42">
        <f>+VLOOKUP($D235,'[11]Dir Operaciones'!$A$7:$BD$34,N$11,0)</f>
        <v>0.85833333333333328</v>
      </c>
      <c r="O235" s="36" t="str">
        <f>+VLOOKUP($D235,'[11]Dir Operaciones'!$A$7:$BD$34,O$11,0)</f>
        <v xml:space="preserve">1. Resultados Alcanzados a la fecha: La meta POA de visitas IVC, propuesta para el año 2021 es 480 visitas. El total de visitas realizadas en el primer trimestre fue 97 visitas, lo que equivale al 100 % de la meta trimestral. El cumplimiento de la meta POA trimestral, fue óptimo. Se ejecutó 64 visitas por Mapa de riesgo y 33 visitas por demanda.  
2. Inconvenientes presentados: Se presentan tres inconvenientes que influyen en la ejecución del POA así: 1.No se realizó el proceso de contratación de profesionales con el perfil de Químico Farmacéutico, para el cumplimiento de la meta, se hace necesario recurrir a comisiones de profesionales de la salud, al momento no se cuenta con la capacidad operativa idónea. 2. Por la presencia de Pandemia la atención de visitas se realiza en gran porcentaje con la modalidad mixta, lo que genera que los tiempos de visita se extiendan entre 1,5 y 2 días para cada visita.   
3. Acciones de Mejora si aplican: Como acciones de mejora se propone: 1.	Dar curso a la contratación de personal idóneo (perfil Químico Farmacéutico), priorizando al GTT CO2 en quien recae el 60% de la programación de la disciplina, dando cumplimiento al proceso de contratación de acuerdo a las necesidades manifiestas. </v>
      </c>
      <c r="P235" s="36" t="str">
        <f>+VLOOKUP($D235,'[11]Dir Operaciones'!$A$7:$BD$34,P$11,0)</f>
        <v>1. Resultados Alcanzados a la fecha: La meta POA  de visitas IVC, propuesta para el año 2021 es 480 visitas. En el segundo  trimestre se ejecutaron 98 visitas por Mapa de riesgo y 46 visitas por demanda para un total de 144 visitas realizadas, equivalente al 27.70 % de la meta trimestral y avance total de la meta POA 2021 del 47.9 %. 
2. Inconvenientes presentados: A pesar de que se cumple la meta se presentan inconvenientes que influyen en la ejecución  del POA así:
•No se realizó el proceso de contratación de  profesionales con el perfil de Químico Farmacéutico para los GTT CO2 y OCC2, para el cumplimiento de la meta se hace necesario  recurrir a comisiones de profesionales con el perfil requerido sin embargo, no es suficiente para cubrir la necesidad en GTT CO2 el cual no cuenta con la capacidad operativa idónea.
•Por la presencia de Pandemia la atención de visitas se realiza en gran porcentaje con la modalidad mixta, lo que genera que los tiempos de visita se extiendan entre 1,5 y 2 días para cada visita.  
•Durante el mes de mayo se presenta el tercer pico de la pandemia y problemas de orden público que impiden cumplir con la meta de 100% en GTT OCC2 y GAN
3. Acciones de Mejora si aplican: Como acciones de mejora se propone: Realizar  la contratación de personal idóneo (perfil Químico Farmacéutico), priorizando al GTT CO2 en quien recae el 60% de la programación de la disciplina, dar cumplimiento al proceso de contratación de acuerdo a las  necesidades manifiestas.</v>
      </c>
      <c r="Q235" s="36" t="str">
        <f>+VLOOKUP($D235,'[11]Dir Operaciones'!$A$7:$BD$34,Q$11,0)</f>
        <v>1. Resultados Alcanzados a la fecha: La meta POA  de visitas IVC, propuesta para el año 2021 es 480 visitas. En el tercer trimestre se ejecutaron 88 visitas por Mapa de riesgo y 83 visitas por demanda para un total de 171 visitas realizadas, equivalente al 35.6 % de la meta trimestral y avance total de la meta POA 2021 del 85.8 %. 
2. Inconvenientes presentados: A pesar de que se cumple la meta se presentan inconvenientes que influyen en la ejecución  del POA así: No se realizó el proceso de contratación de profesionales con el perfil de Químico Farmacéutico para los GTT CO2 y OCC2, los cuales no cuentan con la capacidad operativa suficiente para el cumplimiento de la meta, se hace necesario  recurrir a comisiones de profesionales con el perfil requeridos aumentando el rubro de viáticos;  El retorno a la normalidad con el reintegro de los funcionarios de perfiles idóneos no se ha dado, se continúa realizando visitas con la modalidad mixta, lo que genera que los tiempos de visita se extiendan entre 1,5 y 2 días para cada visita; La demora en la segunda dosis de la vacunación covid -19 impide que se realice algunas comisiones de profesionales con perfiles requeridos, lo que ocasiona el incumplimiento de algunas visitas del mapa de riesgo.
3, Acciones de Mejora si aplican: Como acciones de mejora se propone: 	A la fecha no se requiere la implementación de acciones dado que la meta POA se encuentra en un porcentaje de avance significativo.</v>
      </c>
      <c r="R235" s="45"/>
    </row>
    <row r="236" spans="1:18" ht="236.25" x14ac:dyDescent="0.2">
      <c r="A236" s="28" t="e">
        <f>+VLOOKUP($D236,'[11]Dir Operaciones'!$A$7:$BD$34,A$11,0)</f>
        <v>#VALUE!</v>
      </c>
      <c r="B236" s="28" t="str">
        <f t="shared" si="6"/>
        <v>1</v>
      </c>
      <c r="C236" s="28" t="str">
        <f t="shared" si="7"/>
        <v>1</v>
      </c>
      <c r="D236" s="89" t="s">
        <v>249</v>
      </c>
      <c r="E236" s="29" t="str">
        <f>+VLOOKUP($D236,'[11]POA-2021'!$B$9:$E$252,2,0)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6" s="30" t="str">
        <f>+VLOOKUP($D236,'[11]POA-2021'!$B$9:$E$252,3,0)</f>
        <v>Estatus Sanitario</v>
      </c>
      <c r="G236" s="29" t="str">
        <f>+VLOOKUP($D236,'[11]POA-2021'!$B$9:$E$252,4,0)</f>
        <v>1 Fortalecer  la inspección, vigilancia y control de los productos competencia del Invima</v>
      </c>
      <c r="H236" s="38" t="str">
        <f>+VLOOKUP($D236,'[11]Dir Operaciones'!$A$7:$BD$34,H$11,0)</f>
        <v xml:space="preserve">1 Fortalecimiento  de la inspección  vigilancia y control de los productos competencia del Invima </v>
      </c>
      <c r="I236" s="39" t="str">
        <f>+VLOOKUP($D236,'[11]Dir Operaciones'!$A$7:$BD$34,I$11,0)</f>
        <v>Dirección de Operaciones Sanitarias</v>
      </c>
      <c r="J236" s="39" t="str">
        <f>+VLOOKUP($D236,'[11]Dir Operaciones'!$A$7:$BD$34,J$11,0)</f>
        <v xml:space="preserve">Realizar Inspección , vigilancia y control  a establecimientos de competencia de la Direcciòn (Alimentos) </v>
      </c>
      <c r="K236" s="39" t="str">
        <f>+VLOOKUP($D236,'[11]Dir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6" s="40">
        <f>+VLOOKUP($D236,'[11]Dir Operaciones'!$A$7:$BD$34,L$11,0)</f>
        <v>7231</v>
      </c>
      <c r="M236" s="41">
        <f>+VLOOKUP($D236,'[11]Dir Operaciones'!$A$7:$BD$34,M$11,0)</f>
        <v>5671</v>
      </c>
      <c r="N236" s="42">
        <f>+VLOOKUP($D236,'[11]Dir Operaciones'!$A$7:$BD$34,N$11,0)</f>
        <v>0.78426220439773198</v>
      </c>
      <c r="O236" s="36" t="str">
        <f>+VLOOKUP($D236,'[11]Dir Operaciones'!$A$7:$BD$34,O$11,0)</f>
        <v>1. Resultados Alcanzados a la fecha: En el primer trimestre del año 2021 se realizaron un total de 1346 visitas de IVC, superando la meta propuesta de 1119 en 226 visitas que equivalen al 20,2% más de lo proyectado. De estas, se realizaron 783 visitas atendiendo el listado priorizado que equivalen al 58% del total realizado. De igual manera se realizaron 563 visitas atendiendo la demanda que equivalen al 42% del total de visitas realizadas en el primer trimestre del año 2021. Finalmente se establece que se realizaron 535 visitas a más de 75 kilómetros que equivale al 40% de las realizadas y 811 visitas a menos de 75 kilómetros equivlentes al 60%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
      <c r="P236" s="36" t="str">
        <f>+VLOOKUP($D236,'[11]Dir Operaciones'!$A$7:$BD$34,P$11,0)</f>
        <v>1. Resultados Alcanzados a la fecha: En el segundo trimestre del año 2021 se realizaron un total de 1650 visitas de IVC. Se establece que se realizaron 754 visitas a más de 75 kilómetros que equivale al 46% de las realizadas y 896 visitas a menos de 75 kilómetros equivlentes al 54%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
      <c r="Q236" s="36" t="str">
        <f>+VLOOKUP($D236,'[11]Dir Operaciones'!$A$7:$BD$34,Q$11,0)</f>
        <v>1. Resultados Alcanzados a la fecha: En el año 2021 se tienen proyectados un total de 8141 visitas de IVC, de los cuales hasta el III Trimestre se tenía programada la ejecución de un total de 5390 visitas de IVC; cifra que fue superada ya que con corte a 30 de septiembre se han realizado un total de 5.671 visitas, superando las expectativas en un total de 267 visitas, que equivalen al 3,2% de la meta proyectada para el año 2021. De estas visitas se realizaron 3679 visitas atendiendo el listado priorizado que equivalen al 64,8% de las visitas realizadas. De igual manera se realizaron 1992 visitas atendiendo la demanda que equivalen al 24,4% del total de visitas realizadas hasta el tercer trimetsre del año 2021. Sin embargo para el tercer trimestre se proyectó la realización de un total de 2751 visitas, de las cuales solo se realizaron un total de 2670 equivalente al 96,9%, de las cuales se generaron atendiendo el listado priorizado un total de 1822 que equivalen al 68% de las ejecutadas y atendicneo visitas extgraordinarias un total de 845 visitas que equivalen al 31,6%. De las visitas realizadas en el tercer trimestre 1196 visitas se generaron a más de 75 Km, lo que equivale al 44,8% y 1471 a menos de 75 Km que equivalen al 55,1%.
2. Inconvenientes presentados: Los principales inconvenientes presentados, se relacionaron con la vacunación de los funcionarios adscritos a la disciplina de Alimentos, toda vez que la misma se inició a partir del mes de julio y tuvo algunos inconvenientes debido a la falt de vacunas a nivel Nacional.
El otro inconveniente también relacionado con el Covid 19, tuvo que ver con las restricciones de movilidad establecidas para algunos funcionarios de los GTT por parte de Talento Humano, la cual a venido levántandose paulatinamente a medida que los funcionarios cumplen con su esquema de vacunacion.
3. Acciones de Mejora si aplican: La principal acción de mejora esta relacionad con el seguimiento continuo a la evolución de la pandemira, vacunación y levantamiento de las restricciones de movilidad, acciones que permitirán clontar clon el talento humano de los GTT de manera completa.</v>
      </c>
      <c r="R236" s="45"/>
    </row>
    <row r="237" spans="1:18" ht="123.75" x14ac:dyDescent="0.2">
      <c r="A237" s="28" t="e">
        <f>+VLOOKUP($D237,'[11]Dir Operaciones'!$A$7:$BD$34,A$11,0)</f>
        <v>#VALUE!</v>
      </c>
      <c r="B237" s="28" t="str">
        <f t="shared" si="6"/>
        <v>1</v>
      </c>
      <c r="C237" s="28" t="str">
        <f t="shared" si="7"/>
        <v>1</v>
      </c>
      <c r="D237" s="89" t="s">
        <v>250</v>
      </c>
      <c r="E237" s="29" t="str">
        <f>+VLOOKUP($D237,'[11]POA-2021'!$B$9:$E$252,2,0)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7" s="30" t="str">
        <f>+VLOOKUP($D237,'[11]POA-2021'!$B$9:$E$252,3,0)</f>
        <v>Estatus Sanitario</v>
      </c>
      <c r="G237" s="29" t="str">
        <f>+VLOOKUP($D237,'[11]POA-2021'!$B$9:$E$252,4,0)</f>
        <v>1 Fortalecer  la inspección, vigilancia y control de los productos competencia del Invima</v>
      </c>
      <c r="H237" s="38" t="str">
        <f>+VLOOKUP($D237,'[11]Dir Operaciones'!$A$7:$BD$34,H$11,0)</f>
        <v xml:space="preserve">1 Fortalecimiento  de la inspección  vigilancia y control de los productos competencia del Invima </v>
      </c>
      <c r="I237" s="39" t="str">
        <f>+VLOOKUP($D237,'[11]Dir Operaciones'!$A$7:$BD$34,I$11,0)</f>
        <v>Dirección de Operaciones Sanitarias</v>
      </c>
      <c r="J237" s="39" t="str">
        <f>+VLOOKUP($D237,'[11]Dir Operaciones'!$A$7:$BD$34,J$11,0)</f>
        <v xml:space="preserve">Realizar Inspección , vigilancia y control  a establecimientos de competencia de la Direcciòn (PBA) </v>
      </c>
      <c r="K237" s="39" t="str">
        <f>+VLOOKUP($D237,'[11]Dir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7" s="40">
        <f>+VLOOKUP($D237,'[11]Dir Operaciones'!$A$7:$BD$34,L$11,0)</f>
        <v>832</v>
      </c>
      <c r="M237" s="41">
        <f>+VLOOKUP($D237,'[11]Dir Operaciones'!$A$7:$BD$34,M$11,0)</f>
        <v>715</v>
      </c>
      <c r="N237" s="42">
        <f>+VLOOKUP($D237,'[11]Dir Operaciones'!$A$7:$BD$34,N$11,0)</f>
        <v>0.859375</v>
      </c>
      <c r="O237" s="36" t="str">
        <f>+VLOOKUP($D237,'[11]Dir Operaciones'!$A$7:$BD$34,O$11,0)</f>
        <v xml:space="preserve">1. Resultados Alcanzados a la fecha: Se programaron 171 visitas por listado priorizado para el 1er trimestre y se ejecutaron un total de 211 incluyendo visitas extemporáneas.  
2. Inconvenientes presentados: Persiste la contingencia sanitaria que enfrenta el país, lo que dificulta cumplir con las metas planteadas.  
Teniendo en cuenta que se requiere aumentar la presencia institucional en las plantas de beneficio animal, las demoras en la contratación de médicos veterinarios afectan directamente la operación para garantizar la ejecución de actividades desde el mes de enero.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c r="P237" s="36" t="str">
        <f>+VLOOKUP($D237,'[11]Dir Operaciones'!$A$7:$BD$34,P$11,0)</f>
        <v xml:space="preserve">1. Resultados Alcanzados a la fecha: Se programaron 231 visitas por listado priorizado para el 2do trimestre y se ejecutaron un total de 247 incluyendo visitas extemporáneas, lo que refleja algo más del 100% de cumplimiento.  
2. Inconvenientes presentados: Persiste la contingencia sanitaria que enfrenta el país, sumado a los diferentes paros que afectaron gran parte de las industrias, generando dificultades para cumplir con las metas, especialmente en OCC2.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c r="Q237" s="36" t="str">
        <f>+VLOOKUP($D237,'[11]Dir Operaciones'!$A$7:$BD$34,Q$11,0)</f>
        <v xml:space="preserve">1. Resultados Alcanzados a la fecha: Se programaron 200 visitas por listado priorizado para el 3er trimestre y se ejecutaron un total de 255 incluyendo visitas extemporáneas, lo que refleja algo más del 100% de cumplimiento. 
2. Inconvenientes presentados: Persiste la contingencia sanitaria que enfrenta el país.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c r="R237" s="45"/>
    </row>
    <row r="238" spans="1:18" ht="168.75" x14ac:dyDescent="0.2">
      <c r="A238" s="28" t="e">
        <f>+VLOOKUP($D238,'[11]Dir Operaciones'!$A$7:$BD$34,A$11,0)</f>
        <v>#VALUE!</v>
      </c>
      <c r="B238" s="28" t="str">
        <f t="shared" si="6"/>
        <v>1</v>
      </c>
      <c r="C238" s="28" t="str">
        <f t="shared" si="7"/>
        <v>1</v>
      </c>
      <c r="D238" s="89" t="s">
        <v>251</v>
      </c>
      <c r="E238" s="29" t="str">
        <f>+VLOOKUP($D238,'[11]POA-2021'!$B$9:$E$252,2,0)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8" s="30" t="str">
        <f>+VLOOKUP($D238,'[11]POA-2021'!$B$9:$E$252,3,0)</f>
        <v>Estatus Sanitario</v>
      </c>
      <c r="G238" s="29" t="str">
        <f>+VLOOKUP($D238,'[11]POA-2021'!$B$9:$E$252,4,0)</f>
        <v>1 Fortalecer  la inspección, vigilancia y control de los productos competencia del Invima</v>
      </c>
      <c r="H238" s="38" t="str">
        <f>+VLOOKUP($D238,'[11]Dir Operaciones'!$A$7:$BD$34,H$11,0)</f>
        <v xml:space="preserve">1 Fortalecimiento  de la inspección  vigilancia y control de los productos competencia del Invima </v>
      </c>
      <c r="I238" s="39" t="str">
        <f>+VLOOKUP($D238,'[11]Dir Operaciones'!$A$7:$BD$34,I$11,0)</f>
        <v>Dirección de Operaciones Sanitarias</v>
      </c>
      <c r="J238" s="39" t="str">
        <f>+VLOOKUP($D238,'[11]Dir Operaciones'!$A$7:$BD$34,J$11,0)</f>
        <v xml:space="preserve">Realizar Inspección , vigilancia y control  a establecimientos de competencia de la Direcciòn (PBA) </v>
      </c>
      <c r="K238" s="39" t="str">
        <f>+VLOOKUP($D238,'[11]Dir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8" s="40">
        <f>+VLOOKUP($D238,'[11]Dir Operaciones'!$A$7:$BD$34,L$11,0)</f>
        <v>12</v>
      </c>
      <c r="M238" s="41">
        <f>+VLOOKUP($D238,'[11]Dir Operaciones'!$A$7:$BD$34,M$11,0)</f>
        <v>9</v>
      </c>
      <c r="N238" s="42">
        <f>+VLOOKUP($D238,'[11]Dir Operaciones'!$A$7:$BD$34,N$11,0)</f>
        <v>0.75</v>
      </c>
      <c r="O238" s="36" t="str">
        <f>+VLOOKUP($D238,'[11]Dir Operaciones'!$A$7:$BD$34,O$11,0)</f>
        <v xml:space="preserve">1. Resultados Alcanzados a la fecha: La meta proyectada para el primer trimestre de 2021 de informes de gestión de la IVC proyecto PINES que corresponde a 3 informes mensuales por equipo pines se cumplió en su totalidad, contando con un total de 9 informes durante el trimestre.
2. Inconvenientes presentados: El proyecto PINES presenta inconvenientes por las dificultades en cuanto a inspección en plantas de beneficio a raíz del coronavirus COVID-19, teniendo en cuenta la adopción de medidas para hacer frente al virus. Otra dificultad se da con respecto a la contratación de médicos veterinarios, por los trámites administrativos, lo cual genera no contar con los médicos veterinarios desde los primeros días del mes de enero para iniciar las actividades en las diferentes plantas, lo que no permite garantizar durante los 365 días las labores propias de estos equipos para fortalecer y garantizar los acuerdos con algunos países mediante los puntos de inspección requeridos para certificar las exportaciones. 
Existe una inconsistencia en la forma en la que se reporta la información correspondiente al indicador ya que dentro de la ejecución mensual se reporta un (1) informe al mes, siendo este un total de tres (3) en el trimestre, pero al momento de ingresar la cantidad en los GTT, solo se verán reflejados dos (2) ya que son los únicos GTT que realizan este informe, es por eso que se ve reflejada una diferencia en estos datos mencionados.
 3. Acciones de Mejora si aplican: Es importante que se realicen las contrataciones de médicos veterinarios para garantizar la operación en lo posible por el mayor número de días posible del año.  </v>
      </c>
      <c r="P238" s="36" t="str">
        <f>+VLOOKUP($D238,'[11]Dir Operaciones'!$A$7:$BD$34,P$11,0)</f>
        <v>1. Resultados Alcanzados a la fecha: La meta proyectada para el segundo trimestre de 2021 de informes de gestión de la IVC proyecto PINES que corresponde a 3 informes mensuales por equipo pines se cumplió en su totalidad, contando con un total de 9 informes durante el trimestre.
2. Inconvenientes presentados: Con respecto al proyecto PINES, continúan presentándose inconvenientes por los contagios recurrentes de COVID-19 en operarios de las diferentes PBA, lo que afecta de forma directa la inspección presencial.
3. Acciones de Mejora si aplican: NA</v>
      </c>
      <c r="Q238" s="36" t="str">
        <f>+VLOOKUP($D238,'[11]Dir Operaciones'!$A$7:$BD$34,Q$11,0)</f>
        <v>1. Resultados Alcanzados a la fecha: La meta proyectada para el tercer trimestre de 2021 de informes de gestión de la IVC proyecto PINES que corresponde a 3 informes mensuales por equipo pines se cumplió en su totalidad, contando con un total de 9 informes durante lo recorrido en el año. 
2. Inconvenientes presentados: Con respecto al proyecto PINES, continúan presentándose inconvenientes por los contagios recurrentes de COVID-19 en operarios de las diferentes PBA, lo que afecta de forma directa la inspección presencial.
3. Acciones de Mejora si aplican: Ninguno</v>
      </c>
      <c r="R238" s="45"/>
    </row>
    <row r="239" spans="1:18" ht="247.5" x14ac:dyDescent="0.2">
      <c r="A239" s="28" t="e">
        <f>+VLOOKUP($D239,'[11]Dir Operaciones'!$A$7:$BD$34,A$11,0)</f>
        <v>#VALUE!</v>
      </c>
      <c r="B239" s="28" t="str">
        <f t="shared" si="6"/>
        <v>1</v>
      </c>
      <c r="C239" s="28" t="str">
        <f t="shared" si="7"/>
        <v>1</v>
      </c>
      <c r="D239" s="89" t="s">
        <v>252</v>
      </c>
      <c r="E239" s="29" t="str">
        <f>+VLOOKUP($D239,'[11]POA-2021'!$B$9:$E$252,2,0)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9" s="30" t="str">
        <f>+VLOOKUP($D239,'[11]POA-2021'!$B$9:$E$252,3,0)</f>
        <v>Estatus Sanitario</v>
      </c>
      <c r="G239" s="29" t="str">
        <f>+VLOOKUP($D239,'[11]POA-2021'!$B$9:$E$252,4,0)</f>
        <v>1 Fortalecer  la inspección, vigilancia y control de los productos competencia del Invima</v>
      </c>
      <c r="H239" s="38" t="str">
        <f>+VLOOKUP($D239,'[11]Dir Operaciones'!$A$7:$BD$34,H$11,0)</f>
        <v xml:space="preserve">1 Fortalecimiento  de la inspección  vigilancia y control de los productos competencia del Invima </v>
      </c>
      <c r="I239" s="39" t="str">
        <f>+VLOOKUP($D239,'[11]Dir Operaciones'!$A$7:$BD$34,I$11,0)</f>
        <v>Dirección de Operaciones Sanitarias</v>
      </c>
      <c r="J239" s="39" t="str">
        <f>+VLOOKUP($D239,'[11]Dir Operaciones'!$A$7:$BD$34,J$11,0)</f>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
      <c r="K239" s="39" t="str">
        <f>+VLOOKUP($D239,'[11]Dir Operaciones'!$A$7:$BD$34,K$11,0)</f>
        <v>Emitir Certificados de Inspección Sanitaria de Importación y Exportación en los puertos, aeropuertos y pasos fronterizos. CIS IMPORTACION Y EXPORTACION</v>
      </c>
      <c r="L239" s="40">
        <f>+VLOOKUP($D239,'[11]Dir Operaciones'!$A$7:$BD$34,L$11,0)</f>
        <v>60000</v>
      </c>
      <c r="M239" s="41">
        <f>+VLOOKUP($D239,'[11]Dir Operaciones'!$A$7:$BD$34,M$11,0)</f>
        <v>49875</v>
      </c>
      <c r="N239" s="42">
        <f>+VLOOKUP($D239,'[11]Dir Operaciones'!$A$7:$BD$34,N$11,0)</f>
        <v>0.83125000000000004</v>
      </c>
      <c r="O239" s="36" t="str">
        <f>+VLOOKUP($D239,'[11]Dir Operaciones'!$A$7:$BD$34,O$11,0)</f>
        <v>1. Resultados Alcanzados a la fecha: En el primer trimestre del 2021 las importaciones y exportaciones aprobadas y negadas de alimentos correspondieron a un total de 16.146 CIS de alimentos de los cuales 15.992 trámites generaron certificados de inspección oportunos, es decir dentro de los dos días establecidos en el procedimiento, que corresponde al 99.0% de índice de oportunidad. En este periodo se generaron 9.911 trámites que fueron exhaustivos y 6.235 documentales. El índice de oportunidad se mantiene  al 99% con respecto al año anterior, demostrando consistencia en el desempeño del proceso.
2. Inconvenientes presentados: Se mantiene la deficiencia de recursos humanos en algunos PAPF como Buenaventura, Paraguachón y Santa Marta, fortaleciéndose con el ingreso de algunos contratistas a partir del mes de marzo Se han presentado dificultades en algunos aplicativos tecnológicos como el cargue de documentos por parte de los usuarios al iniciar el año, en el funcionamiento de la URL para consulta de documentos y ocasionalmente de Sivicos. También han existido inconvenientes en algunos PAPF por emergencia sanitaria COVID-19.                                                                    
3. Acciones de mejora  si aplican: La implementación de Agenda Nacional se ha fortalecido y se continúa con la estrategia de análisis permanente para equilibrar cargas laborales, aunque continúa pendiente la propuesta de estudio de las mismas con el objetivo de seguir mejorando los tiempos de respuesta en los trámites. A través de la Coordinación de PAPF, Dirección de Operaciones y Talento Humano se gestionan los recursos humanos faltantes que se mejorarán en próximas semanas. Se seguirá gestionando con la oficina de tecnologías las mejoras en los aplicativos requeridos para la operación.</v>
      </c>
      <c r="P239" s="36" t="str">
        <f>+VLOOKUP($D239,'[11]Dir Operaciones'!$A$7:$BD$34,P$11,0)</f>
        <v xml:space="preserve">1. Resultados Alcanzados a la fecha: En el segundo trimestre del 2021 las importaciones y exportaciones aprobadas y negadas de alimentos correspondieron a un total de 15.554 certificados emitidos.  El índice de oportunidad alcanzo el 98 % demostrando consistencia en el desempeño del proceso.  
2. Inconvenientes presentados: Se mantiene la deficiencia de recursos humanos en algunos PAPF como Buenaventura, Paraguachón y Santa Marta, en este trimestre el puerto de buenaventura presento una disminución significativa de tramites ocasionada por factores externo a la entidad como lo fue el paro nacional. Las dificultades de ingreso a este puerto ocasiono que los usuarios radicaran los tramites por Cartagena lo que hizo congestionar este puerto logrando represar gran cantidad de tramites. Situación que afectó al interior del grupo entendiendo que gran parte de los funcionarios del puerto tienen trabajo en casa, a esto se le suma que este puerto de Cartagena Se han presentado dificultades en la red de internet del puerto y en algunos aplicativos tecnológicos, en el funcionamiento de la URL para consulta de documentos y ocasionalmente de Sivicos han presentado fallas.  
3. Acciones de Mejora si aplican: Con la implementación de Agenda Nacional se pudo hacerle frente a esta emergencia en Cartagena que causo la congestión de tramites, pues se logró brindar apoyo con funcionarios a nivel nacional lo que permitió el análisis permanente para equilibrar cargas laborales, aunque continúa pendiente la propuesta de estudio de estas con el objetivo de seguir mejorando los tiempos de respuesta en los trámites. A través de la Coordinación de PAPF, Dirección de Operaciones y Talento Humano se siguen gestionando los recursos humanos faltantes para algunos PAPF.  Se seguirá gestionando con la oficina de tecnologías las mejoras en los aplicativos requeridos para la operación. </v>
      </c>
      <c r="Q239" s="36" t="str">
        <f>+VLOOKUP($D239,'[11]Dir Operaciones'!$A$7:$BD$34,Q$11,0)</f>
        <v>1. Resultados Alcanzados a la fecha: En el tercer trimestre del 2021 las importaciones y exportaciones aprobadas y negadas de alimentos correspondieron a un total de 16.913 CIS de alimentos y 1262 Bebidas para un total de 18.175 certificados emitidos.  El índice de oportunidad alcanzo el 98 % demostrando consistencia en el desempeño del proceso. 
2. Inconvenientes presentados: Se mantiene la deficiencia de recursos humanos en algunos PAPF como Cartagena el cual ha mostrado un aumento significativo de tramites logrando posicionarse en este trimestre como el mayor puerto en expedición de cis con un 51% del volumen total que se tramita en el grupo, lo que ha ocasionado que  se recargue el poco personal de este puerto que sigue siendo deficiente ante el número de tramites que llega al puerto entendiendo que varios funcionarios tienen trabajo en casa y restricciones para inspecciones físicas. El sistema de información sivicos ha presentado dificultades en el funcionamiento y ha dejado de funcionar por algunos periodos de tiempo lo que ha ocasionado traumatismo al interior de la operación.  
3. Acciones de Mejora si aplican: Con la implementación de Agenda Nacional se sigue apoyando el puerto de Cartagena, dado que se han distribuido los tramites de este puerto a todos los funcionarios de otros PAPF de esta forma se logró brindar un servicio oportuno a los usuarios, la Coordinación de PAPF, Dirección de Operaciones y Talento Humano se siguen gestionando los recursos humanos faltantes para algunos PAPF.  Se seguirá gestionando con la oficina de tecnologías las mejoras en los aplicativos requeridos para la operación.</v>
      </c>
      <c r="R239" s="45"/>
    </row>
    <row r="240" spans="1:18" ht="123.75" x14ac:dyDescent="0.2">
      <c r="A240" s="28" t="e">
        <f>+VLOOKUP($D240,'[11]Dir Operaciones'!$A$7:$BD$34,A$11,0)</f>
        <v>#VALUE!</v>
      </c>
      <c r="B240" s="28" t="str">
        <f t="shared" si="6"/>
        <v>1</v>
      </c>
      <c r="C240" s="28" t="str">
        <f t="shared" si="7"/>
        <v>1</v>
      </c>
      <c r="D240" s="89" t="s">
        <v>253</v>
      </c>
      <c r="E240" s="29" t="str">
        <f>+VLOOKUP($D240,'[11]POA-2021'!$B$9:$E$252,2,0)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0" s="30" t="str">
        <f>+VLOOKUP($D240,'[11]POA-2021'!$B$9:$E$252,3,0)</f>
        <v>Estatus Sanitario</v>
      </c>
      <c r="G240" s="29" t="str">
        <f>+VLOOKUP($D240,'[11]POA-2021'!$B$9:$E$252,4,0)</f>
        <v>1 Fortalecer  la inspección, vigilancia y control de los productos competencia del Invima</v>
      </c>
      <c r="H240" s="38" t="str">
        <f>+VLOOKUP($D240,'[11]Dir Operaciones'!$A$7:$BD$34,H$11,0)</f>
        <v xml:space="preserve">1 Fortalecimiento  de la inspección  vigilancia y control de los productos competencia del Invima </v>
      </c>
      <c r="I240" s="39" t="str">
        <f>+VLOOKUP($D240,'[11]Dir Operaciones'!$A$7:$BD$34,I$11,0)</f>
        <v>Dirección de Operaciones Sanitarias</v>
      </c>
      <c r="J240" s="39" t="str">
        <f>+VLOOKUP($D240,'[11]Dir Operaciones'!$A$7:$BD$34,J$11,0)</f>
        <v>Autorizaciones para estudios de importación (VUCE)</v>
      </c>
      <c r="K240" s="39" t="str">
        <f>+VLOOKUP($D240,'[11]Dir Operaciones'!$A$7:$BD$34,K$11,0)</f>
        <v>Emitir Autorizaciones para estudios de importación (VUCE)</v>
      </c>
      <c r="L240" s="40">
        <f>+VLOOKUP($D240,'[11]Dir Operaciones'!$A$7:$BD$34,L$11,0)</f>
        <v>3600</v>
      </c>
      <c r="M240" s="41">
        <f>+VLOOKUP($D240,'[11]Dir Operaciones'!$A$7:$BD$34,M$11,0)</f>
        <v>3176</v>
      </c>
      <c r="N240" s="42">
        <f>+VLOOKUP($D240,'[11]Dir Operaciones'!$A$7:$BD$34,N$11,0)</f>
        <v>0.88222222222222224</v>
      </c>
      <c r="O240" s="36" t="str">
        <f>+VLOOKUP($D240,'[11]Dir Operaciones'!$A$7:$BD$34,O$11,0)</f>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primer trimestre de 576 autorizaciones a 961. (aumento del 67%). Por lo tanto se solicita ajustar la meta propuesta.
2. Inconvenientes presentados: No aplica
3. Acciones de Mejora si aplican: No aplica</v>
      </c>
      <c r="P240" s="36" t="str">
        <f>+VLOOKUP($D240,'[11]Dir Operaciones'!$A$7:$BD$34,P$11,0)</f>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segundo trimestre de 576 autorizaciones a 961. (aumento del 67%). Por lo tanto se solicita ajustar la meta propuesta.
2. Inconvenientes presentados: No aplica
3. Acciones de Mejora si aplican: No aplica</v>
      </c>
      <c r="Q240" s="36" t="str">
        <f>+VLOOKUP($D240,'[11]Dir Operaciones'!$A$7:$BD$34,Q$11,0)</f>
        <v>1. Resultados Alcanzados a la fecha: Teniendo presente la emergencia en salud publica debido al SARS CoV2 (Covid-19) las solicitudes de Autorización de Importación  de vital no disponible para los reactivos de diagnóstico, dispositivos médicos y medicamentos, tuvo una disminución pequeña de – 3.98% comparada con el trimestre anterior. Se debe tener en cuenta que mediante un auto control, donde se identificó que en los meses de MAYO, JUNIO Y JULIO se evidenciaron unos errores en el reporte del total de autorizaciones realizadas, los cuales una vez revisadas nuevamente se identificó que los datos reportados eran menores a los reportado en su momento, lo que generó una diferencia considerable, la cual corresponde a una diferencia de 164, las cuales fueron adicionadas en el mes de septiembre para un total de las Autorizaciones que corresponden a 476 atendidas durante el mes de septiembre del 2021.
2. Inconvenientes presentados: No aplica
3. Acciones de Mejora si aplican: No aplica</v>
      </c>
      <c r="R240" s="45"/>
    </row>
    <row r="241" spans="1:18" ht="90" x14ac:dyDescent="0.2">
      <c r="A241" s="28" t="e">
        <f>+VLOOKUP($D241,'[11]Dir Operaciones'!$A$7:$BD$34,A$11,0)</f>
        <v>#VALUE!</v>
      </c>
      <c r="B241" s="28" t="str">
        <f t="shared" si="6"/>
        <v>1</v>
      </c>
      <c r="C241" s="28" t="str">
        <f t="shared" si="7"/>
        <v>1</v>
      </c>
      <c r="D241" s="89" t="s">
        <v>254</v>
      </c>
      <c r="E241" s="29" t="str">
        <f>+VLOOKUP($D241,'[11]POA-2021'!$B$9:$E$252,2,0)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1" s="30" t="str">
        <f>+VLOOKUP($D241,'[11]POA-2021'!$B$9:$E$252,3,0)</f>
        <v>Estatus Sanitario</v>
      </c>
      <c r="G241" s="29" t="str">
        <f>+VLOOKUP($D241,'[11]POA-2021'!$B$9:$E$252,4,0)</f>
        <v>1 Fortalecer  la inspección, vigilancia y control de los productos competencia del Invima</v>
      </c>
      <c r="H241" s="38" t="str">
        <f>+VLOOKUP($D241,'[11]Dir Operaciones'!$A$7:$BD$34,H$11,0)</f>
        <v xml:space="preserve">1 Fortalecimiento  de la inspección  vigilancia y control de los productos competencia del Invima </v>
      </c>
      <c r="I241" s="39" t="str">
        <f>+VLOOKUP($D241,'[11]Dir Operaciones'!$A$7:$BD$34,I$11,0)</f>
        <v>Dirección de Operaciones Sanitarias</v>
      </c>
      <c r="J241" s="39" t="str">
        <f>+VLOOKUP($D241,'[11]Dir Operaciones'!$A$7:$BD$34,J$11,0)</f>
        <v>Realizar diligencia de Inspección Vigilancia y Control de reactivos objeto de importación que cuenten con certificación de no obligatoriedad emitida por las direcciones misionales o no requiere donde relacionan control de la entidad. (VUCE)</v>
      </c>
      <c r="K241" s="39" t="str">
        <f>+VLOOKUP($D241,'[11]Dir Operaciones'!$A$7:$BD$34,K$11,0)</f>
        <v>Realizar la verificación IN SITU de reactivos  objeto de importación que por su uso deban ser objeto de control sanitario.</v>
      </c>
      <c r="L241" s="40">
        <f>+VLOOKUP($D241,'[11]Dir Operaciones'!$A$7:$BD$34,L$11,0)</f>
        <v>20</v>
      </c>
      <c r="M241" s="41">
        <f>+VLOOKUP($D241,'[11]Dir Operaciones'!$A$7:$BD$34,M$11,0)</f>
        <v>15</v>
      </c>
      <c r="N241" s="42">
        <f>+VLOOKUP($D241,'[11]Dir Operaciones'!$A$7:$BD$34,N$11,0)</f>
        <v>0.75</v>
      </c>
      <c r="O241" s="36" t="str">
        <f>+VLOOKUP($D241,'[11]Dir Operaciones'!$A$7:$BD$34,O$11,0)</f>
        <v>1. Resultados Alcanzados a la fecha: Durante el primer trimestre se realizaron dos (2) visitas de verificación de autorización importación, para productos relacionados con reactivos de diagnóstico In-Vitro.
2. Inconvenientes presentados: No aplica
3. Acciones de Mejora si aplican: Para el segundo trimestre se realizaran las actividades de IVC de reactivos con el fin de completar la cantidad requerida en el semestre 1 del año 2021</v>
      </c>
      <c r="P241" s="36" t="str">
        <f>+VLOOKUP($D241,'[11]Dir Operaciones'!$A$7:$BD$34,P$11,0)</f>
        <v>1. Resultados Alcanzados a la fecha: Durante el segundo trimestre se realizaron ocho (8) visitas de verificación de autorización importación, para productos relacionados con reactivos de diagnóstico In-Vitro.
2. Inconvenientes presentados: No aplica
3. Acciones de Mejora si aplican: No aplica</v>
      </c>
      <c r="Q241" s="36" t="str">
        <f>+VLOOKUP($D241,'[11]Dir Operaciones'!$A$7:$BD$34,Q$11,0)</f>
        <v>1. Resultados Alcanzados a la fecha: Durante el tercer trimestre se realizaron cinco (5) visitas de verificación de autorización importación, para productos relacionados con reactivos de diagnóstico In-Vitro, llegando a la meta del 75% de lo planteado.
2. Inconvenientes presentados: No aplica
3. Acciones de Mejora si aplican: Para el tercer trimestre se realizaran las actividades de IVC de reactivos con el fin de completar la cantidad requerida para el año 2021</v>
      </c>
      <c r="R241" s="45"/>
    </row>
    <row r="242" spans="1:18" ht="101.25" x14ac:dyDescent="0.2">
      <c r="A242" s="28" t="e">
        <f>+VLOOKUP($D242,'[11]Dir Operaciones'!$A$7:$BD$34,A$11,0)</f>
        <v>#VALUE!</v>
      </c>
      <c r="B242" s="28" t="str">
        <f t="shared" si="6"/>
        <v>1</v>
      </c>
      <c r="C242" s="28" t="str">
        <f t="shared" si="7"/>
        <v>1</v>
      </c>
      <c r="D242" s="89" t="s">
        <v>255</v>
      </c>
      <c r="E242" s="29" t="str">
        <f>+VLOOKUP($D242,'[11]POA-2021'!$B$9:$E$252,2,0)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2" s="30" t="str">
        <f>+VLOOKUP($D242,'[11]POA-2021'!$B$9:$E$252,3,0)</f>
        <v>Estatus Sanitario</v>
      </c>
      <c r="G242" s="29" t="str">
        <f>+VLOOKUP($D242,'[11]POA-2021'!$B$9:$E$252,4,0)</f>
        <v>1 Fortalecer  la inspección, vigilancia y control de los productos competencia del Invima</v>
      </c>
      <c r="H242" s="38" t="str">
        <f>+VLOOKUP($D242,'[11]Dir Operaciones'!$A$7:$BD$34,H$11,0)</f>
        <v xml:space="preserve">1 Fortalecimiento  de la inspección  vigilancia y control de los productos competencia del Invima </v>
      </c>
      <c r="I242" s="39" t="str">
        <f>+VLOOKUP($D242,'[11]Dir Operaciones'!$A$7:$BD$34,I$11,0)</f>
        <v>Dirección de Operaciones Sanitarias</v>
      </c>
      <c r="J242" s="39" t="str">
        <f>+VLOOKUP($D242,'[11]Dir Operaciones'!$A$7:$BD$34,J$11,0)</f>
        <v>Realizar toma de muestras   de la Dirección de Medicamentos (Demuestra de la Calidad)</v>
      </c>
      <c r="K242" s="39" t="str">
        <f>+VLOOKUP($D242,'[11]Dir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2" s="40">
        <f>+VLOOKUP($D242,'[11]Dir Operaciones'!$A$7:$BD$34,L$11,0)</f>
        <v>50</v>
      </c>
      <c r="M242" s="41">
        <f>+VLOOKUP($D242,'[11]Dir Operaciones'!$A$7:$BD$34,M$11,0)</f>
        <v>37</v>
      </c>
      <c r="N242" s="42">
        <f>+VLOOKUP($D242,'[11]Dir Operaciones'!$A$7:$BD$34,N$11,0)</f>
        <v>0.74</v>
      </c>
      <c r="O242" s="36" t="str">
        <f>+VLOOKUP($D242,'[11]Dir Operaciones'!$A$7:$BD$34,O$11,0)</f>
        <v xml:space="preserve">1. Resultados Alcanzados a la fecha: En el primer trimestre del año 2021, no se realiza muestreo, se ha acordado con la DMPB que se dará inicio del muestreo en el segundo semestre del 2021, una vez inicie el contrato de transporte. La Meta POA para 2021 es 50muestras por programa DMC, el cumplimiento de la meta POA es 0% al finalizar el primer trimestre.  
2. Inconvenientes presentados: No hay contrato de transporte de muestras para dar inicio al programa, esto depende de la DMPB. 
3. Acciones de Mejora si aplican: N/A </v>
      </c>
      <c r="P242" s="36" t="str">
        <f>+VLOOKUP($D242,'[11]Dir Operaciones'!$A$7:$BD$34,P$11,0)</f>
        <v>1. Resultados Alcanzados a la fecha: En el segundo trimestre del año 2021, no se realiza muestreo, se ha acordado con la DMPB que se dará inicio del muestreo en el segundo semestre del 2021. La Meta POA para 2021 es  50 muestras por programa DMC, el cumplimiento de la meta  POA  es 0% al finalizar el segundo  trimestre. 
2. Inconvenientes presentados: El contratista de transporte aún no genera la capacitación para solicitud de guías  por parte de los GTT, lo que podría generar un atraso en el inicio del muestreo.
3. Acciones de Mejora si aplican: La DMPB debe garantizar la puesta en marcha del contrato de transporte para iniciar el muestreo.can</v>
      </c>
      <c r="Q242" s="36" t="str">
        <f>+VLOOKUP($D242,'[11]Dir Operaciones'!$A$7:$BD$34,Q$11,0)</f>
        <v>1, Resultados Alcanzados a la fecha: La meta POA para el programa DMC 2021 corresponde a 50 muestras. En el tercer trimestre se da inicio al muestreo y se toman 37 muestras que corresponden al 74% avance de la meta total.
2, Inconvenientes presentados: No se presentan inconvenientes con el muestreo.
3, Acciones de Mejora si aplican: No se requieren.</v>
      </c>
      <c r="R242" s="45"/>
    </row>
    <row r="243" spans="1:18" ht="180" x14ac:dyDescent="0.2">
      <c r="A243" s="28" t="e">
        <f>+VLOOKUP($D243,'[11]Dir Operaciones'!$A$7:$BD$34,A$11,0)</f>
        <v>#VALUE!</v>
      </c>
      <c r="B243" s="28" t="str">
        <f t="shared" si="6"/>
        <v>1</v>
      </c>
      <c r="C243" s="28" t="str">
        <f t="shared" si="7"/>
        <v>1</v>
      </c>
      <c r="D243" s="89" t="s">
        <v>256</v>
      </c>
      <c r="E243" s="29" t="str">
        <f>+VLOOKUP($D243,'[11]POA-2021'!$B$9:$E$252,2,0)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3" s="30" t="str">
        <f>+VLOOKUP($D243,'[11]POA-2021'!$B$9:$E$252,3,0)</f>
        <v>Estatus Sanitario</v>
      </c>
      <c r="G243" s="29" t="str">
        <f>+VLOOKUP($D243,'[11]POA-2021'!$B$9:$E$252,4,0)</f>
        <v>1 Fortalecer  la inspección, vigilancia y control de los productos competencia del Invima</v>
      </c>
      <c r="H243" s="38" t="str">
        <f>+VLOOKUP($D243,'[11]Dir Operaciones'!$A$7:$BD$34,H$11,0)</f>
        <v xml:space="preserve">1 Fortalecimiento  de la inspección  vigilancia y control de los productos competencia del Invima </v>
      </c>
      <c r="I243" s="39" t="str">
        <f>+VLOOKUP($D243,'[11]Dir Operaciones'!$A$7:$BD$34,I$11,0)</f>
        <v>Dirección de Operaciones Sanitarias</v>
      </c>
      <c r="J243" s="39" t="str">
        <f>+VLOOKUP($D243,'[11]Dir Operaciones'!$A$7:$BD$34,J$11,0)</f>
        <v>Realizar toma de muestras  de la Dirección de Dispositivos Médicos (Demuestra de la Calidad)</v>
      </c>
      <c r="K243" s="39" t="str">
        <f>+VLOOKUP($D243,'[11]Dir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3" s="40">
        <f>+VLOOKUP($D243,'[11]Dir Operaciones'!$A$7:$BD$34,L$11,0)</f>
        <v>62</v>
      </c>
      <c r="M243" s="41">
        <f>+VLOOKUP($D243,'[11]Dir Operaciones'!$A$7:$BD$34,M$11,0)</f>
        <v>42</v>
      </c>
      <c r="N243" s="42">
        <f>+VLOOKUP($D243,'[11]Dir Operaciones'!$A$7:$BD$34,N$11,0)</f>
        <v>0.67741935483870963</v>
      </c>
      <c r="O243" s="36" t="str">
        <f>+VLOOKUP($D243,'[11]Dir Operaciones'!$A$7:$BD$34,O$11,0)</f>
        <v>1.Resultados Alcanzados a la fecha: No se han realizado Tomas de muestras de Dispositivos Médicos, ya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2021 y no se recibió programación de visitas por parte de la dirección misional con este objetivo.
3. Acciones de Mejora si aplican: Se realizo reuniones tripartitas y ajuste a la programación de Toma de muestras para dar inicio al programa de demuestra de la calidad en el mes de mayo.</v>
      </c>
      <c r="P243" s="36" t="str">
        <f>+VLOOKUP($D243,'[11]Dir Operaciones'!$A$7:$BD$34,P$11,0)</f>
        <v>1. Resultados Alcanzados a la fecha:  A la fecha se ha realizado la toma de muestras de 10 equipos de macrogoteo de acuerdo a la planeación que ha sido ajustada por la Dirección misional de Dispositivos médicos y laboratorios, debido a las situaciones contractuales que no permitió contar con el  transporte de muestras  y dar  inicio al programa de Demuestra de Calidad de Dispositivos Médicos en meses anteriores. 
2.Inconvenientes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3.Acciones de Mejora si aplican: Se realizó reuniones tripartitas y ajuste a la programación de Toma de muestras para dar inicio al programa de demuestra de la calidad en el mes de Junio.</v>
      </c>
      <c r="Q243" s="36" t="str">
        <f>+VLOOKUP($D243,'[11]Dir Operaciones'!$A$7:$BD$34,Q$11,0)</f>
        <v>1. Resultados Alcanzados a la fecha:  A la fecha se ha realizado la toma de 42  muestras de dispositivos médicos, discriminados de la siguiente manera: 10 muestras de equipos de macrogoteo,26 jeringas, 6 guantes estériles de látex, cumpliendo con la planeación que ha sido ajustada por la Dirección misional de Dispositivos médicos y laboratorios.
2. 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de igual forma se presentaron inconvenientes en las tomas de muestras de guantes de látex estériles ya que se presenta desabastecimiento en los importadores indicando que no están importante en grandes cantidades por los elevados costos de estos dispositivos médicos en la actualidad, indicando de igual manera que la existencia de inventario se encontraba comprometido para la comercialización a las IPS.
3. Acciones de Mejora si aplican: Se realizó reuniones tripartitas y ajuste a la programación de Toma de muestras para dar inicio al programa de demuestra de la calidad en el mes de Junio; Se realiza constantemente seguimiento a las muestras tomadas de dispositivos Médicos durante el año 2021.</v>
      </c>
      <c r="R243" s="45"/>
    </row>
    <row r="244" spans="1:18" ht="78.75" x14ac:dyDescent="0.2">
      <c r="A244" s="28" t="e">
        <f>+VLOOKUP($D244,'[11]Dir Operaciones'!$A$7:$BD$34,A$11,0)</f>
        <v>#VALUE!</v>
      </c>
      <c r="B244" s="28" t="str">
        <f t="shared" si="6"/>
        <v>1</v>
      </c>
      <c r="C244" s="28" t="str">
        <f t="shared" si="7"/>
        <v>1</v>
      </c>
      <c r="D244" s="89" t="s">
        <v>257</v>
      </c>
      <c r="E244" s="29" t="str">
        <f>+VLOOKUP($D244,'[11]POA-2021'!$B$9:$E$252,2,0)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4" s="30" t="str">
        <f>+VLOOKUP($D244,'[11]POA-2021'!$B$9:$E$252,3,0)</f>
        <v>Estatus Sanitario</v>
      </c>
      <c r="G244" s="29" t="str">
        <f>+VLOOKUP($D244,'[11]POA-2021'!$B$9:$E$252,4,0)</f>
        <v>1 Fortalecer  la inspección, vigilancia y control de los productos competencia del Invima</v>
      </c>
      <c r="H244" s="38" t="str">
        <f>+VLOOKUP($D244,'[11]Dir Operaciones'!$A$7:$BD$34,H$11,0)</f>
        <v xml:space="preserve">1 Fortalecimiento  de la inspección  vigilancia y control de los productos competencia del Invima </v>
      </c>
      <c r="I244" s="39" t="str">
        <f>+VLOOKUP($D244,'[11]Dir Operaciones'!$A$7:$BD$34,I$11,0)</f>
        <v>Dirección de Operaciones Sanitarias</v>
      </c>
      <c r="J244" s="39" t="str">
        <f>+VLOOKUP($D244,'[11]Dir Operaciones'!$A$7:$BD$34,J$11,0)</f>
        <v>Realizar toma de muestras de la Dirección de Cosméticos  (Demuestra de la Calidad)</v>
      </c>
      <c r="K244" s="39" t="str">
        <f>+VLOOKUP($D244,'[11]Dir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4" s="40">
        <f>+VLOOKUP($D244,'[11]Dir Operaciones'!$A$7:$BD$34,L$11,0)</f>
        <v>21</v>
      </c>
      <c r="M244" s="41">
        <f>+VLOOKUP($D244,'[11]Dir Operaciones'!$A$7:$BD$34,M$11,0)</f>
        <v>20</v>
      </c>
      <c r="N244" s="42">
        <f>+VLOOKUP($D244,'[11]Dir Operaciones'!$A$7:$BD$34,N$11,0)</f>
        <v>0.95238095238095233</v>
      </c>
      <c r="O244" s="36" t="str">
        <f>+VLOOKUP($D244,'[11]Dir Operaciones'!$A$7:$BD$34,O$11,0)</f>
        <v>1. Resultados Alcanzados a la fecha: No se han realizado Tomas de muestras de Cosméticos, ya que no se ha dado inicio al programa de Demuestra de Calidad.
2. Inconvenientes presentados: La Misional no ha establecido el cronograma.
3. Acciones de Mejora si aplican: No aplica.</v>
      </c>
      <c r="P244" s="36" t="str">
        <f>+VLOOKUP($D244,'[11]Dir Operaciones'!$A$7:$BD$34,P$11,0)</f>
        <v>1. Resultados Alcanzados a la fecha: No aplica
2. Inconvenientes presentados: La Misional en julio va a dar unos lineamientos para la toma de muestras de Cosméticos e indica que se realizará en el mes de agosto.
3. Acciones de Mejora si aplican: No aplica</v>
      </c>
      <c r="Q244" s="36" t="str">
        <f>+VLOOKUP($D244,'[11]Dir Operaciones'!$A$7:$BD$34,Q$11,0)</f>
        <v>1. Resultados Alcanzados a la fecha: En agosto se tomaron 20 muestras de las 21 del programa Demuestra la Calidad, así: 7 en Costa Caribe 1, 7 en Occidente 2 y 6 en Eje Cafetero.
2. Inconvenientes presentados: En el Eje Cafetero se tomó una muestra que no cumplía los requisitos del plan de muestreo por lo que debe tomarse una nueva muestra en Octubre.
3. Acciones de Mejora si aplican: A futuro, programar los muestreos en los GTT consecutivamente para recolectar los datos de los productos muestreados y no repetir muestras.</v>
      </c>
      <c r="R244" s="45"/>
    </row>
    <row r="245" spans="1:18" ht="180" x14ac:dyDescent="0.2">
      <c r="A245" s="28" t="e">
        <f>+VLOOKUP($D245,'[11]Dir Operaciones'!$A$7:$BD$34,A$11,0)</f>
        <v>#VALUE!</v>
      </c>
      <c r="B245" s="28" t="str">
        <f t="shared" si="6"/>
        <v>1</v>
      </c>
      <c r="C245" s="28" t="str">
        <f t="shared" si="7"/>
        <v>1</v>
      </c>
      <c r="D245" s="89" t="s">
        <v>258</v>
      </c>
      <c r="E245" s="29" t="str">
        <f>+VLOOKUP($D245,'[11]POA-2021'!$B$9:$E$252,2,0)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5" s="30" t="str">
        <f>+VLOOKUP($D245,'[11]POA-2021'!$B$9:$E$252,3,0)</f>
        <v>Estatus Sanitario</v>
      </c>
      <c r="G245" s="29" t="str">
        <f>+VLOOKUP($D245,'[11]POA-2021'!$B$9:$E$252,4,0)</f>
        <v>1 Fortalecer  la inspección, vigilancia y control de los productos competencia del Invima</v>
      </c>
      <c r="H245" s="38" t="str">
        <f>+VLOOKUP($D245,'[11]Dir Operaciones'!$A$7:$BD$34,H$11,0)</f>
        <v xml:space="preserve">1 Fortalecimiento  de la inspección  vigilancia y control de los productos competencia del Invima </v>
      </c>
      <c r="I245" s="39" t="str">
        <f>+VLOOKUP($D245,'[11]Dir Operaciones'!$A$7:$BD$34,I$11,0)</f>
        <v>Dirección de Operaciones Sanitarias</v>
      </c>
      <c r="J245" s="39" t="str">
        <f>+VLOOKUP($D245,'[11]Dir Operaciones'!$A$7:$BD$34,J$11,0)</f>
        <v>Realizar toma de muestras del Programa nacional de vigilancia y control de microorganismos patógenos y calidad microbiológica y físico-química  en alimentos y bebidas.</v>
      </c>
      <c r="K245" s="39" t="str">
        <f>+VLOOKUP($D245,'[11]Dir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5" s="40">
        <f>+VLOOKUP($D245,'[11]Dir Operaciones'!$A$7:$BD$34,L$11,0)</f>
        <v>1830</v>
      </c>
      <c r="M245" s="41">
        <f>+VLOOKUP($D245,'[11]Dir Operaciones'!$A$7:$BD$34,M$11,0)</f>
        <v>1103</v>
      </c>
      <c r="N245" s="42">
        <f>+VLOOKUP($D245,'[11]Dir Operaciones'!$A$7:$BD$34,N$11,0)</f>
        <v>0.60273224043715845</v>
      </c>
      <c r="O245" s="36" t="str">
        <f>+VLOOKUP($D245,'[11]Dir Operaciones'!$A$7:$BD$34,O$11,0)</f>
        <v xml:space="preserve">1. Resultados Alcanzados a la fecha: Los resultados alcanzados en el primer trimestre en toma de muestras del programa de patógenos alcanza un 5% de ejecución entre los Planes de  PBA COTROL OFICIAL, PBA RAM, PBA TRICHINELLA, PBA SODIO Y HUMEDAD, PESCA UE y FRUTAS EN CONSERVA, con inicio de toma de muestras en Planes vigencia 2021 a partir del mes de marzo.
2. Inconvenientes presentados: Los Planes del programa de patógenos en PBA a la fecha aún no se inician a ejecutar, por otro lado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5" s="36" t="str">
        <f>+VLOOKUP($D245,'[11]Dir Operaciones'!$A$7:$BD$34,P$11,0)</f>
        <v>1. Resultados Alcanzados a la fecha: Los resultados alcanzados en el segundo trimestre en toma de muestras del programa de patógenos alcanza un 14% de ejecución entre los Planes del Grupo de Vigilancia Epidemiologica de la DAB.
2. Inconvenientes presentados: Los Planes del programa de patógenos en PBA a la fecha aún no se inician a ejecutar de acuerdo a los ajustes en cronogramas por la DAB, por otro lado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
      <c r="Q245" s="36" t="str">
        <f>+VLOOKUP($D245,'[11]Dir Operaciones'!$A$7:$BD$34,Q$11,0)</f>
        <v>1. Resultados Alcanzados a la fecha: Teniendo en cuenta la dinámica que se ha venido presentando en esta actividad de toma de muestras en lo transcurrido del año se alcanzó un 60,27%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5" s="45"/>
    </row>
    <row r="246" spans="1:18" ht="168.75" x14ac:dyDescent="0.2">
      <c r="A246" s="28" t="e">
        <f>+VLOOKUP($D246,'[11]Dir Operaciones'!$A$7:$BD$34,A$11,0)</f>
        <v>#VALUE!</v>
      </c>
      <c r="B246" s="28" t="str">
        <f t="shared" si="6"/>
        <v>1</v>
      </c>
      <c r="C246" s="28" t="str">
        <f t="shared" si="7"/>
        <v>1</v>
      </c>
      <c r="D246" s="89" t="s">
        <v>259</v>
      </c>
      <c r="E246" s="29" t="str">
        <f>+VLOOKUP($D246,'[11]POA-2021'!$B$9:$E$252,2,0)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6" s="30" t="str">
        <f>+VLOOKUP($D246,'[11]POA-2021'!$B$9:$E$252,3,0)</f>
        <v>Estatus Sanitario</v>
      </c>
      <c r="G246" s="29" t="str">
        <f>+VLOOKUP($D246,'[11]POA-2021'!$B$9:$E$252,4,0)</f>
        <v>1 Fortalecer  la inspección, vigilancia y control de los productos competencia del Invima</v>
      </c>
      <c r="H246" s="38" t="str">
        <f>+VLOOKUP($D246,'[11]Dir Operaciones'!$A$7:$BD$34,H$11,0)</f>
        <v xml:space="preserve">1 Fortalecimiento  de la inspección  vigilancia y control de los productos competencia del Invima </v>
      </c>
      <c r="I246" s="39" t="str">
        <f>+VLOOKUP($D246,'[11]Dir Operaciones'!$A$7:$BD$34,I$11,0)</f>
        <v>Dirección de Operaciones Sanitarias</v>
      </c>
      <c r="J246" s="39" t="str">
        <f>+VLOOKUP($D246,'[11]Dir Operaciones'!$A$7:$BD$34,J$11,0)</f>
        <v>Realizar toma de muestras del Programa nacional de vigilancia y control de microorganismos patógenos y calidad microbiológica y físico-química  en alimentos y bebidas.</v>
      </c>
      <c r="K246" s="39" t="str">
        <f>+VLOOKUP($D246,'[11]Dir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6" s="40">
        <f>+VLOOKUP($D246,'[11]Dir Operaciones'!$A$7:$BD$34,L$11,0)</f>
        <v>1528</v>
      </c>
      <c r="M246" s="41">
        <f>+VLOOKUP($D246,'[11]Dir Operaciones'!$A$7:$BD$34,M$11,0)</f>
        <v>321</v>
      </c>
      <c r="N246" s="42">
        <f>+VLOOKUP($D246,'[11]Dir Operaciones'!$A$7:$BD$34,N$11,0)</f>
        <v>0.21007853403141361</v>
      </c>
      <c r="O246" s="36" t="str">
        <f>+VLOOKUP($D246,'[11]Dir Operaciones'!$A$7:$BD$34,O$11,0)</f>
        <v xml:space="preserve">1. Resultados Alcanzados a la fecha: Los resultados alcanzados en el primer trimestre en toma de muestras del programa de patógenos Proyecto PINES alcanza un 2,5%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6" s="36" t="str">
        <f>+VLOOKUP($D246,'[11]Dir Operaciones'!$A$7:$BD$34,P$11,0)</f>
        <v>1. Resultados Alcanzados a la fecha: Los resultados alcanzados en el segundor trimestre en toma de muestras del programa de patógenos Proyecto PINES alcanza un 4% de ejecución entre los Planes del Grupo de Vigilancia Epidemiologica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
      <c r="Q246" s="36" t="str">
        <f>+VLOOKUP($D246,'[11]Dir Operaciones'!$A$7:$BD$34,Q$11,0)</f>
        <v>1. Resultados Alcanzados a la fecha: Teniendo en cuenta la dinámica que se ha venido presentando en esta actividad de toma de muestras en lo transcurrido del año se alcanzó un 21,01%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6" s="45"/>
    </row>
    <row r="247" spans="1:18" ht="168.75" x14ac:dyDescent="0.2">
      <c r="A247" s="28" t="e">
        <f>+VLOOKUP($D247,'[11]Dir Operaciones'!$A$7:$BD$34,A$11,0)</f>
        <v>#VALUE!</v>
      </c>
      <c r="B247" s="28" t="str">
        <f t="shared" si="6"/>
        <v>1</v>
      </c>
      <c r="C247" s="28" t="str">
        <f t="shared" si="7"/>
        <v>1</v>
      </c>
      <c r="D247" s="89" t="s">
        <v>260</v>
      </c>
      <c r="E247" s="29" t="str">
        <f>+VLOOKUP($D247,'[11]POA-2021'!$B$9:$E$252,2,0)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7" s="30" t="str">
        <f>+VLOOKUP($D247,'[11]POA-2021'!$B$9:$E$252,3,0)</f>
        <v>Estatus Sanitario</v>
      </c>
      <c r="G247" s="29" t="str">
        <f>+VLOOKUP($D247,'[11]POA-2021'!$B$9:$E$252,4,0)</f>
        <v>1 Fortalecer  la inspección, vigilancia y control de los productos competencia del Invima</v>
      </c>
      <c r="H247" s="38" t="str">
        <f>+VLOOKUP($D247,'[11]Dir Operaciones'!$A$7:$BD$34,H$11,0)</f>
        <v xml:space="preserve">1 Fortalecimiento  de la inspección  vigilancia y control de los productos competencia del Invima </v>
      </c>
      <c r="I247" s="39" t="str">
        <f>+VLOOKUP($D247,'[11]Dir Operaciones'!$A$7:$BD$34,I$11,0)</f>
        <v>Dirección de Operaciones Sanitarias</v>
      </c>
      <c r="J247" s="39" t="str">
        <f>+VLOOKUP($D247,'[11]Dir Operaciones'!$A$7:$BD$34,J$11,0)</f>
        <v xml:space="preserve">Realizar toma de muestras del Programa nacional de vigilancia y control de residuos y contaminantes químicos en alimentos y bebidas.                  </v>
      </c>
      <c r="K247" s="39" t="str">
        <f>+VLOOKUP($D247,'[11]Dir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7" s="40">
        <f>+VLOOKUP($D247,'[11]Dir Operaciones'!$A$7:$BD$34,L$11,0)</f>
        <v>8148</v>
      </c>
      <c r="M247" s="41">
        <f>+VLOOKUP($D247,'[11]Dir Operaciones'!$A$7:$BD$34,M$11,0)</f>
        <v>3338</v>
      </c>
      <c r="N247" s="42">
        <f>+VLOOKUP($D247,'[11]Dir Operaciones'!$A$7:$BD$34,N$11,0)</f>
        <v>0.40967108492881688</v>
      </c>
      <c r="O247" s="36" t="str">
        <f>+VLOOKUP($D247,'[11]Dir Operaciones'!$A$7:$BD$34,O$11,0)</f>
        <v>1. Resultados Alcanzados a la fecha: Los resultados alcanzados en el primer trimestre en toma de muestras del programa de riesgos químicos alcanza un 14% de ejecución entre los Planes de  PBA RQ PORCINOS, PBA RQ BOVINOS, PBA RQ AVES, PESCA UE, ACUICULTURA, CADMIO CACAO, PULPAS FRUTA, ARROZ, OGM/ORGANICO, MICOTOXINAS y MERCURIO ATUN  con inicio de toma de muestras en Planes vigencia 2021 entre los meses de febrero y marzo.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v>
      </c>
      <c r="P247" s="36" t="str">
        <f>+VLOOKUP($D247,'[11]Dir Operaciones'!$A$7:$BD$34,P$11,0)</f>
        <v>1. Resultados Alcanzados a la fecha: Los resultados alcanzados en el segundo trimestre en toma de muestras del programa de Riesgos Químicos alcanza un 29%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
      <c r="Q247" s="36" t="str">
        <f>+VLOOKUP($D247,'[11]Dir Operaciones'!$A$7:$BD$34,Q$11,0)</f>
        <v>1. Resultados Alcanzados a la fecha: Teniendo en cuenta la dinámica que se ha venido presentando en esta actividad de toma de muestras en lo transcurrido del año se alcanzó un 40,97%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7" s="45"/>
    </row>
    <row r="248" spans="1:18" ht="168.75" x14ac:dyDescent="0.2">
      <c r="A248" s="28" t="e">
        <f>+VLOOKUP($D248,'[11]Dir Operaciones'!$A$7:$BD$34,A$11,0)</f>
        <v>#VALUE!</v>
      </c>
      <c r="B248" s="28" t="str">
        <f t="shared" si="6"/>
        <v>1</v>
      </c>
      <c r="C248" s="28" t="str">
        <f t="shared" si="7"/>
        <v>1</v>
      </c>
      <c r="D248" s="89" t="s">
        <v>261</v>
      </c>
      <c r="E248" s="29" t="str">
        <f>+VLOOKUP($D248,'[11]POA-2021'!$B$9:$E$252,2,0)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8" s="30" t="str">
        <f>+VLOOKUP($D248,'[11]POA-2021'!$B$9:$E$252,3,0)</f>
        <v>Estatus Sanitario</v>
      </c>
      <c r="G248" s="29" t="str">
        <f>+VLOOKUP($D248,'[11]POA-2021'!$B$9:$E$252,4,0)</f>
        <v>1 Fortalecer  la inspección, vigilancia y control de los productos competencia del Invima</v>
      </c>
      <c r="H248" s="38" t="str">
        <f>+VLOOKUP($D248,'[11]Dir Operaciones'!$A$7:$BD$34,H$11,0)</f>
        <v xml:space="preserve">1 Fortalecimiento  de la inspección  vigilancia y control de los productos competencia del Invima </v>
      </c>
      <c r="I248" s="39" t="str">
        <f>+VLOOKUP($D248,'[11]Dir Operaciones'!$A$7:$BD$34,I$11,0)</f>
        <v>Dirección de Operaciones Sanitarias</v>
      </c>
      <c r="J248" s="39" t="str">
        <f>+VLOOKUP($D248,'[11]Dir Operaciones'!$A$7:$BD$34,J$11,0)</f>
        <v xml:space="preserve">Realizar toma de muestras del Programa nacional de vigilancia y control de residuos y contaminantes químicos en alimentos y bebidas.                  </v>
      </c>
      <c r="K248" s="39" t="str">
        <f>+VLOOKUP($D248,'[11]Dir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8" s="40">
        <f>+VLOOKUP($D248,'[11]Dir Operaciones'!$A$7:$BD$34,L$11,0)</f>
        <v>1488</v>
      </c>
      <c r="M248" s="41">
        <f>+VLOOKUP($D248,'[11]Dir Operaciones'!$A$7:$BD$34,M$11,0)</f>
        <v>537</v>
      </c>
      <c r="N248" s="42">
        <f>+VLOOKUP($D248,'[11]Dir Operaciones'!$A$7:$BD$34,N$11,0)</f>
        <v>0.36088709677419356</v>
      </c>
      <c r="O248" s="36" t="str">
        <f>+VLOOKUP($D248,'[11]Dir Operaciones'!$A$7:$BD$34,O$11,0)</f>
        <v xml:space="preserve">1. Resultados Alcanzados a la fecha: Los resultados alcanzados en el primer trimestre en toma de muestras del programa de riesgos químicos Proyecto PINES alcanza un 7,5%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8" s="36" t="str">
        <f>+VLOOKUP($D248,'[11]Dir Operaciones'!$A$7:$BD$34,P$11,0)</f>
        <v>1. Resultados Alcanzados a la fecha: Los resultados alcanzados en el segundo trimestre en toma de muestras del programa de Riesgos Químicos Proyecto Pines alcanza un 18%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
      <c r="Q248" s="36" t="str">
        <f>+VLOOKUP($D248,'[11]Dir Operaciones'!$A$7:$BD$34,Q$11,0)</f>
        <v>1. Resultados Alcanzados a la fecha: Teniendo en cuenta la dinámica que se ha venido presentando en esta actividad de toma de muestras en lo transcurrido del año se alcanzó un 36,09%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8" s="45"/>
    </row>
    <row r="249" spans="1:18" ht="146.25" x14ac:dyDescent="0.2">
      <c r="A249" s="28" t="e">
        <f>+VLOOKUP($D249,'[11]Dir Operaciones'!$A$7:$BD$34,A$11,0)</f>
        <v>#VALUE!</v>
      </c>
      <c r="B249" s="28" t="str">
        <f t="shared" si="6"/>
        <v>1</v>
      </c>
      <c r="C249" s="28" t="str">
        <f t="shared" si="7"/>
        <v>1</v>
      </c>
      <c r="D249" s="89" t="s">
        <v>262</v>
      </c>
      <c r="E249" s="29" t="str">
        <f>+VLOOKUP($D249,'[11]POA-2021'!$B$9:$E$252,2,0)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9" s="30" t="str">
        <f>+VLOOKUP($D249,'[11]POA-2021'!$B$9:$E$252,3,0)</f>
        <v>Estatus Sanitario</v>
      </c>
      <c r="G249" s="29" t="str">
        <f>+VLOOKUP($D249,'[11]POA-2021'!$B$9:$E$252,4,0)</f>
        <v>1 Fortalecer  la inspección, vigilancia y control de los productos competencia del Invima</v>
      </c>
      <c r="H249" s="38" t="str">
        <f>+VLOOKUP($D249,'[11]Dir Operaciones'!$A$7:$BD$34,H$11,0)</f>
        <v xml:space="preserve">1 Fortalecimiento  de la inspección  vigilancia y control de los productos competencia del Invima </v>
      </c>
      <c r="I249" s="39" t="str">
        <f>+VLOOKUP($D249,'[11]Dir Operaciones'!$A$7:$BD$34,I$11,0)</f>
        <v>Dirección de Operaciones Sanitarias</v>
      </c>
      <c r="J249" s="39" t="str">
        <f>+VLOOKUP($D249,'[11]Dir Operaciones'!$A$7:$BD$34,J$11,0)</f>
        <v>Acompañamiento sanitario virtual a fábricas de alimentos</v>
      </c>
      <c r="K249" s="39" t="str">
        <f>+VLOOKUP($D249,'[11]Dir Operaciones'!$A$7:$BD$34,K$11,0)</f>
        <v>Realizar acompañamiento a las empresas fabricantes de alimetnos que durante la cuarentena establecida por el Gobierno Nacional estén desarrollando actividades productivas</v>
      </c>
      <c r="L249" s="40">
        <f>+VLOOKUP($D249,'[11]Dir Operaciones'!$A$7:$BD$34,L$11,0)</f>
        <v>3000</v>
      </c>
      <c r="M249" s="41">
        <f>+VLOOKUP($D249,'[11]Dir Operaciones'!$A$7:$BD$34,M$11,0)</f>
        <v>2937</v>
      </c>
      <c r="N249" s="42">
        <f>+VLOOKUP($D249,'[11]Dir Operaciones'!$A$7:$BD$34,N$11,0)</f>
        <v>0.97899999999999998</v>
      </c>
      <c r="O249" s="36" t="str">
        <f>+VLOOKUP($D249,'[11]Dir Operaciones'!$A$7:$BD$34,O$11,0)</f>
        <v xml:space="preserve">1. Resultados Alcanzados a la fecha: En el primer trimestre del año 2021 se realizaron un total de 1340 Acompañamientos sanitarios virtuales de los 1440 proyectados para realizar durante el primer trimestre del año. Con esta cifra se alcanzó un 93% de la meta esperada.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
      <c r="P249" s="36" t="str">
        <f>+VLOOKUP($D249,'[11]Dir Operaciones'!$A$7:$BD$34,P$11,0)</f>
        <v xml:space="preserve">1. Resultados Alcanzados a la fecha: En el segundo trimestre del año 2021 se realizaron un total de 1745 Acompañamientos sanitarios virtuales de los 1440 proyectados para realizar durante el primer trimestre del año.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
      <c r="Q249" s="36" t="str">
        <f>+VLOOKUP($D249,'[11]Dir Operaciones'!$A$7:$BD$34,Q$11,0)</f>
        <v xml:space="preserve">1. Resultados Alcanzados a la fecha: En el tercer trimestre del año 2021 se realizaron un total de 208 Acompañamientos sanitarios virtuales efectivos de los 60 proyectados para realizar durante el primer trimestre del año. Con esta cifra se alcanzó un 346% de la meta esperada. 
2. Inconvenientes presentados: El mayor inconveniente que se presenta respecto de esta actividad tiene que ver con la demora por parte de los empresarios para remitir la información solicitada, la cual es la base para la realización de la actividad.
3. Acciones de Mejora si aplican: La acción de mejora está relacionada con el aclarar la finalidad de esta actividad la cual es la de acompañar al empresario para que a través de la actividad se puedan resolver dudas, inquietudes y problemas presentados en las empresas que no les permiten alcanzar los mayores estándares de calidad y de salubridad. </v>
      </c>
      <c r="R249" s="45"/>
    </row>
    <row r="250" spans="1:18" ht="135" x14ac:dyDescent="0.2">
      <c r="A250" s="28" t="e">
        <f>+VLOOKUP($D250,'[11]Dir Operaciones'!$A$7:$BD$34,A$11,0)</f>
        <v>#VALUE!</v>
      </c>
      <c r="B250" s="28" t="str">
        <f t="shared" si="6"/>
        <v>1</v>
      </c>
      <c r="C250" s="28" t="str">
        <f t="shared" si="7"/>
        <v>1</v>
      </c>
      <c r="D250" s="89" t="s">
        <v>263</v>
      </c>
      <c r="E250" s="29" t="str">
        <f>+VLOOKUP($D250,'[11]POA-2021'!$B$9:$E$252,2,0)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50" s="30" t="str">
        <f>+VLOOKUP($D250,'[11]POA-2021'!$B$9:$E$252,3,0)</f>
        <v>Estatus Sanitario</v>
      </c>
      <c r="G250" s="29" t="str">
        <f>+VLOOKUP($D250,'[11]POA-2021'!$B$9:$E$252,4,0)</f>
        <v>1 Fortalecer  la inspección, vigilancia y control de los productos competencia del Invima</v>
      </c>
      <c r="H250" s="38" t="str">
        <f>+VLOOKUP($D250,'[11]Dir Operaciones'!$A$7:$BD$34,H$11,0)</f>
        <v xml:space="preserve">1 Fortalecimiento  de la inspección  vigilancia y control de los productos competencia del Invima </v>
      </c>
      <c r="I250" s="39" t="str">
        <f>+VLOOKUP($D250,'[11]Dir Operaciones'!$A$7:$BD$34,I$11,0)</f>
        <v>Dirección de Operaciones Sanitarias</v>
      </c>
      <c r="J250" s="39" t="str">
        <f>+VLOOKUP($D250,'[11]Dir Operaciones'!$A$7:$BD$34,J$11,0)</f>
        <v xml:space="preserve">Realizar Inspección permanente en plantas de beneficio animal </v>
      </c>
      <c r="K250" s="39" t="str">
        <f>+VLOOKUP($D250,'[11]Dir Operaciones'!$A$7:$BD$34,K$11,0)</f>
        <v>Medir el número de días de inspección a Plantas de Beneficio realizadas de acuerdo con la meta establecida para la vigencia</v>
      </c>
      <c r="L250" s="40">
        <f>+VLOOKUP($D250,'[11]Dir Operaciones'!$A$7:$BD$34,L$11,0)</f>
        <v>24445</v>
      </c>
      <c r="M250" s="41">
        <f>+VLOOKUP($D250,'[11]Dir Operaciones'!$A$7:$BD$34,M$11,0)</f>
        <v>19830</v>
      </c>
      <c r="N250" s="42">
        <f>+VLOOKUP($D250,'[11]Dir Operaciones'!$A$7:$BD$34,N$11,0)</f>
        <v>0.81120883616281447</v>
      </c>
      <c r="O250" s="36" t="str">
        <f>+VLOOKUP($D250,'[11]Dir Operaciones'!$A$7:$BD$34,O$11,0)</f>
        <v xml:space="preserve">1. Resultados Alcanzados a la fecha: Los resultados alcanzados en el primer trimestre en la inspección permanente en plantas de beneficio animal alcanza una ejecución del 96% con respecto a lo proyectado hasta marzo y un 15% de ejecución con respecto a la meta POA anual.
2. Inconvenientes presentados: Algunos GTT presenta serias restricciones en la planta operativa a causa de la pandemia, que afecta la presencialidad en plantas.
3. Acciones de Mejora si aplican: Las acciones de mejora radican con el objetivo de dar cubrimiento en la inspección oficial realizarla de manera virtual. </v>
      </c>
      <c r="P250" s="36" t="str">
        <f>+VLOOKUP($D250,'[11]Dir Operaciones'!$A$7:$BD$34,P$11,0)</f>
        <v xml:space="preserve">1. Resultados alcanzados a la fecha: Con referencia al avance acumulado al segundo trimestre de 2021, en cuanto a Inspección Permanente Presencial se alcanzó el 37% de logro de la meta anual 2021, con un total de 10913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aislamientos preventivos,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
      <c r="Q250" s="36" t="str">
        <f>+VLOOKUP($D250,'[11]Dir Operaciones'!$A$7:$BD$34,Q$11,0)</f>
        <v xml:space="preserve">1. Resultados alcanzados a la fecha: Con referencia al avance acumulado al tercer trimestre de 2021, en cuanto a Inspección Permanente Presencial se alcanzó el 81% de logro de la meta anual 2021, con un total de 19.821 días de inspección permanente presencial y con respecto a lo esperado para el tercer trimestre el cumplimiento fue del 103% con 8.917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 preventivo y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
      <c r="R250" s="45"/>
    </row>
    <row r="251" spans="1:18" ht="78.75" x14ac:dyDescent="0.2">
      <c r="A251" s="28" t="e">
        <f>+VLOOKUP($D251,'[11]Dir Operaciones'!$A$7:$BD$34,A$11,0)</f>
        <v>#VALUE!</v>
      </c>
      <c r="B251" s="28" t="str">
        <f t="shared" si="6"/>
        <v>1</v>
      </c>
      <c r="C251" s="28" t="str">
        <f t="shared" si="7"/>
        <v>1</v>
      </c>
      <c r="D251" s="89" t="s">
        <v>264</v>
      </c>
      <c r="E251" s="29" t="str">
        <f>+VLOOKUP($D251,'[11]POA-2021'!$B$9:$E$252,2,0)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51" s="30" t="str">
        <f>+VLOOKUP($D251,'[11]POA-2021'!$B$9:$E$252,3,0)</f>
        <v>Estatus Sanitario</v>
      </c>
      <c r="G251" s="29" t="str">
        <f>+VLOOKUP($D251,'[11]POA-2021'!$B$9:$E$252,4,0)</f>
        <v>1 Fortalecer  la inspección, vigilancia y control de los productos competencia del Invima</v>
      </c>
      <c r="H251" s="38" t="str">
        <f>+VLOOKUP($D251,'[11]Dir Operaciones'!$A$7:$BD$34,H$11,0)</f>
        <v xml:space="preserve">1 Fortalecimiento  de la inspección  vigilancia y control de los productos competencia del Invima </v>
      </c>
      <c r="I251" s="39" t="str">
        <f>+VLOOKUP($D251,'[11]Dir Operaciones'!$A$7:$BD$34,I$11,0)</f>
        <v>Dirección de Operaciones Sanitarias</v>
      </c>
      <c r="J251" s="39" t="str">
        <f>+VLOOKUP($D251,'[11]Dir Operaciones'!$A$7:$BD$34,J$11,0)</f>
        <v xml:space="preserve">Realizar Inspección permanente virtual en plantas de beneficio animal </v>
      </c>
      <c r="K251" s="39" t="str">
        <f>+VLOOKUP($D251,'[11]Dir Operaciones'!$A$7:$BD$34,K$11,0)</f>
        <v>Medir el número de días de inspección a Plantas de Beneficio realizadas de acuerdo con la meta establecida para la vigencia</v>
      </c>
      <c r="L251" s="40">
        <f>+VLOOKUP($D251,'[11]Dir Operaciones'!$A$7:$BD$34,L$11,0)</f>
        <v>19972</v>
      </c>
      <c r="M251" s="41">
        <f>+VLOOKUP($D251,'[11]Dir Operaciones'!$A$7:$BD$34,M$11,0)</f>
        <v>17735</v>
      </c>
      <c r="N251" s="42">
        <f>+VLOOKUP($D251,'[11]Dir Operaciones'!$A$7:$BD$34,N$11,0)</f>
        <v>0.88799319046665326</v>
      </c>
      <c r="O251" s="36" t="str">
        <f>+VLOOKUP($D251,'[11]Dir Operaciones'!$A$7:$BD$34,O$11,0)</f>
        <v>1. Resultados Alcanzados a la fecha: Los resultados alcanzados en el primer trimestre en la inspección permanente virtual en plantas de beneficio animal alcanza una ejecución del 157% con respecto a lo proyectado.
2. Inconvenientes presentados: Algunos GTT presenta serias restricciones en la planta operativa a causa de la pandemia, que afecta la presencialidad en plantas, haciendo una sobre ejecución de este indicador con respecto a lo proyectado para el primer trimestre de 3.300 días. 
3. Acciones de Mejora si aplican: Las acciones de mejora incluye la formulación del control de cambios para subir la meta de 3.300 días a 12.000 días.</v>
      </c>
      <c r="P251" s="36" t="str">
        <f>+VLOOKUP($D251,'[11]Dir Operaciones'!$A$7:$BD$34,P$11,0)</f>
        <v xml:space="preserve">1. Resultados alcanzados a la fecha: Con referencia al avance acumulado al segundo trimestre de 2021, en cuanto a inspección permanente virtual se alcanzó el 104% de logro de la meta anual 2021, con un total de 12613 días de inspección permanente virtual. Se solicitó ajustar la meta de la presente vigencia por medio de control de cambios por sobreejecución.
2. Inconvenientes presentados: NA 
3. Acciones de Mejora si aplican: NA </v>
      </c>
      <c r="Q251" s="36" t="str">
        <f>+VLOOKUP($D251,'[11]Dir Operaciones'!$A$7:$BD$34,Q$11,0)</f>
        <v xml:space="preserve">1. Resultados alcanzados a la fecha: Con referencia al avance acumulado al tercer trimestre de 2021, en cuanto a inspección permanente virtual se alcanzó el 89 % de logro de la meta anual 2021, con un total de 17.375 días de inspección permanente virtual y con respecto a lo esperado para el tercer trimestre el cumplimiento fue del 218 % con 5.122 días de inspección permanente virtual. 
2. Inconvenientes presentados: NA 
3. Acciones de Mejora si aplican: NA </v>
      </c>
      <c r="R251" s="45"/>
    </row>
    <row r="252" spans="1:18" ht="202.5" x14ac:dyDescent="0.2">
      <c r="A252" s="28" t="e">
        <f>+VLOOKUP($D252,'[11]Dir Operaciones'!$A$7:$BD$34,A$11,0)</f>
        <v>#VALUE!</v>
      </c>
      <c r="B252" s="28" t="str">
        <f t="shared" si="6"/>
        <v>1</v>
      </c>
      <c r="C252" s="28" t="str">
        <f t="shared" si="7"/>
        <v>1</v>
      </c>
      <c r="D252" s="89" t="s">
        <v>265</v>
      </c>
      <c r="E252" s="29" t="str">
        <f>+VLOOKUP($D252,'[11]POA-2021'!$B$9:$E$252,2,0)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52" s="30" t="str">
        <f>+VLOOKUP($D252,'[11]POA-2021'!$B$9:$E$252,3,0)</f>
        <v>Estatus Sanitario</v>
      </c>
      <c r="G252" s="29" t="str">
        <f>+VLOOKUP($D252,'[11]POA-2021'!$B$9:$E$252,4,0)</f>
        <v>1 Fortalecer  la inspección, vigilancia y control de los productos competencia del Invima</v>
      </c>
      <c r="H252" s="38" t="str">
        <f>+VLOOKUP($D252,'[11]Dir Operaciones'!$A$7:$BD$34,H$11,0)</f>
        <v xml:space="preserve">1 Fortalecimiento  de la inspección  vigilancia y control de los productos competencia del Invima </v>
      </c>
      <c r="I252" s="39" t="str">
        <f>+VLOOKUP($D252,'[11]Dir Operaciones'!$A$7:$BD$34,I$11,0)</f>
        <v>Dirección de Operaciones Sanitarias</v>
      </c>
      <c r="J252" s="39" t="str">
        <f>+VLOOKUP($D252,'[11]Dir Operaciones'!$A$7:$BD$34,J$11,0)</f>
        <v>Realizar las actividades de inspección, vigilancia y control de productos competencia del Invima que ingresan al país por tráfico postal y mensajería expresa en Aeropuertos Internacionales donde el Instituto tiene presencia.</v>
      </c>
      <c r="K252" s="39" t="str">
        <f>+VLOOKUP($D252,'[11]Dir Operaciones'!$A$7:$BD$34,K$11,0)</f>
        <v>Realizar actividades de inspección, vigilancia y control de productos competencia del Invima que ingresan al país por tráfico postal y mensajería expresa.</v>
      </c>
      <c r="L252" s="40">
        <f>+VLOOKUP($D252,'[11]Dir Operaciones'!$A$7:$BD$34,L$11,0)</f>
        <v>3200</v>
      </c>
      <c r="M252" s="41">
        <f>+VLOOKUP($D252,'[11]Dir Operaciones'!$A$7:$BD$34,M$11,0)</f>
        <v>2640</v>
      </c>
      <c r="N252" s="42">
        <f>+VLOOKUP($D252,'[11]Dir Operaciones'!$A$7:$BD$34,N$11,0)</f>
        <v>0.82499999999999996</v>
      </c>
      <c r="O252" s="36" t="str">
        <f>+VLOOKUP($D252,'[11]Dir Operaciones'!$A$7:$BD$34,O$11,0)</f>
        <v>1. Resultados Alcanzados a la fecha: En el primer trimestre del año 2021, de enero a marzo, se reportaron 434 actividades de inspección, vigilancia y control en productos competencia del Instituto que ingresaron al país bajo la modalidad de importación de tráfico postal y envíos urgentes, por los Aeropuertos Internacionales de El Dorado y Alfonso Bonilla Aragon, alcanzando una avance del 19% en la meta POA. Se aplicaron 193 medidas sanitarias de seguridad y se realizaron 22 levantamientos de medidas sanitarias de seguridad.
2. Inconvenientes presentados:El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3. Acciones de Mejora si aplican: En el mes de enero se logró la conformación del Grupo, con 4 funcionarios en carrera administrativa y 1 funcionario en provisionalidad. A partir del mes de febrero se cuenta con el apoyo de una funcionaria del Grupo de control de puertos, aeropuertos y pasos de frontera para realizar actividades de inspección, vigilancia y control a productos competencia del Instituto que ingresan al país bajo la modalidad de importación de tráfico postal y envíos urgentes por el Aeropuerto Internacional Alfonso Bonilla Aragon. En el mes de marzo ingresaron dos contratistas para apoyar el desarrollo de las actividades de inspección, vigilancia y control a productos competencia del Instituto que ingresan al país bajo la modalidad de importación de tráfico postal y envíos urgentes por el Aeropuerto Internacional El Dorado.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v>
      </c>
      <c r="P252" s="36" t="str">
        <f>+VLOOKUP($D252,'[11]Dir Operaciones'!$A$7:$BD$34,P$11,0)</f>
        <v>1. Resultados Alcanzados a la fecha: En el segundo trimestre del año 2021, de abril a junio, se reportaron 1.041 actividades de inspección, vigilancia y control en productos competencia del Instituto que ingresaron al país bajo la modalidad de importación de tráfico postal y envíos urgentes o mensajería expresa, por los Aeropuertos Internacionales de El Dorado y Alfonso Bonilla Aragon, alcanzando un avance del 65% en la meta POA. Se aplicaron 308 medidas sanitarias de seguridad y se realizaron 28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v>
      </c>
      <c r="Q252" s="36" t="str">
        <f>+VLOOKUP($D252,'[11]Dir Operaciones'!$A$7:$BD$34,Q$11,0)</f>
        <v>1. Resultados Alcanzados a la fecha: En el tercer trimestre del año 2021, de julio a septiembre, se reportaron 1.165 actividades de inspección, vigilancia y control a productos competencia del Instituto que ingresaron al país bajo la modalidad de importación de tráfico postal y envíos urgentes o mensajería expresa, por los Aeropuertos Internacionales de El Dorado y Alfonso Bonilla Aragon, alcanzando un avance del 116% en la meta POA. Se aplicaron 462 medidas sanitarias de seguridad y se realizaron 46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Se solicitó control de cambios de la meta POA, de Meta Actual: 2.272 actividades, por Nueva Meta: 3.200 actividades a menos de 75Km, por Justificación: A la fecha el grupo ha realizado 2.183 actividades, alcanzando un 96% de la meta del año y el Grupo de Talento Humano levanto la restricción para el desarrollo de actividades de IVC a la Dra. Mery Johanna Castillo Daza.</v>
      </c>
      <c r="R252" s="45"/>
    </row>
    <row r="253" spans="1:18" ht="326.25" x14ac:dyDescent="0.2">
      <c r="A253" s="28" t="e">
        <f>+VLOOKUP($D253,'[11]Dir Operaciones'!$A$7:$BD$34,A$11,0)</f>
        <v>#VALUE!</v>
      </c>
      <c r="B253" s="28" t="str">
        <f t="shared" si="6"/>
        <v>2</v>
      </c>
      <c r="C253" s="28" t="str">
        <f t="shared" si="7"/>
        <v>3</v>
      </c>
      <c r="D253" s="89" t="s">
        <v>266</v>
      </c>
      <c r="E253" s="29" t="str">
        <f>+VLOOKUP($D253,'[11]POA-2021'!$B$9:$E$252,2,0)</f>
        <v xml:space="preserve">2 Prestar servicios con estándares de calidad para afianzar la confianza de la población </v>
      </c>
      <c r="F253" s="30" t="str">
        <f>+VLOOKUP($D253,'[11]POA-2021'!$B$9:$E$252,3,0)</f>
        <v>Eficiencia</v>
      </c>
      <c r="G253" s="29" t="str">
        <f>+VLOOKUP($D253,'[11]POA-2021'!$B$9:$E$252,4,0)</f>
        <v>8 Fortalecer la gestión de los procesos administrativos y de apoyo de la Entidad</v>
      </c>
      <c r="H253" s="38" t="str">
        <f>+VLOOKUP($D253,'[11]Dir Operaciones'!$A$7:$BD$34,H$11,0)</f>
        <v xml:space="preserve">3 Fortalecimiento institucional de la gestión administrativa y de apoyo del Invima </v>
      </c>
      <c r="I253" s="39" t="str">
        <f>+VLOOKUP($D253,'[11]Dir Operaciones'!$A$7:$BD$34,I$11,0)</f>
        <v>Dirección de Operaciones Sanitarias</v>
      </c>
      <c r="J253" s="39" t="str">
        <f>+VLOOKUP($D253,'[11]Dir Operaciones'!$A$7:$BD$34,J$11,0)</f>
        <v>Ejecutar el 95%  de los recursos del presupuesto de invesión apropiado para la vigencia</v>
      </c>
      <c r="K253" s="39" t="str">
        <f>+VLOOKUP($D253,'[11]Dir Operaciones'!$A$7:$BD$34,K$11,0)</f>
        <v>Cumplir con la ejecución del presupuesto de inversión apropiado a la dependencia de acuerdo a los lineamientos establecidos por la Oficina Asesora de Planeación</v>
      </c>
      <c r="L253" s="46">
        <f>+VLOOKUP($D253,'[11]Dir Operaciones'!$A$7:$BD$34,L$11,0)</f>
        <v>15107429569.479525</v>
      </c>
      <c r="M253" s="46">
        <f>+VLOOKUP($D253,'[11]Dir Operaciones'!$A$7:$BD$34,M$11,0)</f>
        <v>10645922912.814301</v>
      </c>
      <c r="N253" s="42">
        <f>+VLOOKUP($D253,'[11]Dir Operaciones'!$A$7:$BD$34,N$11,0)</f>
        <v>0.70468128703518884</v>
      </c>
      <c r="O253" s="36" t="str">
        <f>+VLOOKUP($D253,'[11]Dir Operaciones'!$A$7:$BD$34,O$11,0)</f>
        <v>1. Resultados Alcanzados a la fecha: Para el cierre del primer trimestre, se cuenta con una ejecución de CRP del 50% correspondiente a $8.004.340.339.  Se avanzó con la contratación de personal para actividades de inspección, vigilancia y control, según la necesidad planeada de la Dirección de Operaciones Sanitarias.  En relación al contrato de transporte, decomisos y destrucción se cuenta con el contrato hasta el 15 de mayo de 2021. En relación, a la asignación presupuestal para comisiones de actividades IVC, ha sido afectada por la contingencia por COVID -19 y los paros nacionales presentados en el primer trimestre, lo que disminuyo las visitas IVC presenciales, sin embargo, se espera con las nuevas disposiciones frente al COVID-19 de vacunación de los funcionarios del Invima, se aumenten las visitas a más de 75km.
2. Inconvenientes presentados: Debido a las situaciones administrativas presentadas con el incumplimiento de documentos para la contratación de personal, hubo atrasos de acuerdo a la programación de los tiempos de inicio de contratos. / Disminución de visitas presenciales a más de 75km, debido a la contingencia por COVID-19 y los paros nacionales.
3. Acciones de Mejora si aplican: N.A.</v>
      </c>
      <c r="P253" s="36" t="str">
        <f>+VLOOKUP($D253,'[11]Dir Operaciones'!$A$7:$BD$34,P$11,0)</f>
        <v>1. Resultados Alcanzados a la fecha: Para el cierre del segundo trimestre, se cuenta con una ejecución de CRP de 97,43% correspondiente a $15.503.243.230.  Para ambos trimestres se avanzó con la contratación de personal para actividades de inspección, vigilancia y control, según la necesidad planeada de la Dirección de Operaciones Sanitarias.  Adicional a ello, se suscribió el contrato de transporte, decomisos y destrucción para toda la vigencia.
En relación, a la asignación presupuestal para comisiones de actividades IVC, es importante resaltar que se espera con las nuevas disposiciones frente al COVID-19 de vacunación de los funcionarios del Invima, se aumenten las visitas a más de 75km y cumplir con la meta POA presupuestada.
2. Inconvenientes presentados: Debido a las situaciones administrativas presentadas con el incumplimiento de documentos para la contratación de personal, hubo atrasos de acuerdo a la programación de los tiempos de inicio de contratos. / Se presenta una necesidad adicional de recursos para el contrato de transporte, debido a la reactivación económica y la reincorporación del personal a sus lugares de trabajo, lo que conlleva a la necesidad de que los inspectores a cargo de las actividades de inspección cuenten con los recursos  para desplazarse a los diferentes establecimientos sujetos de vigilancia, en todo el territorio nacional.  Así mismo, como el incremento de las solicitudes de servicios por trayectos solicitados por las áreas misionales para adelantar las actividades correspondientes a cada uno. Toda vez que los servicios proyectados han sido superados y su necesidad persiste de tal manera que para cubrir este servicio se hace necesario adicionar recursos.
3. Acciones de Mejora si aplican: Se solicitan recursos para incrementar la apropiación de la actividad en referencia al transporte de funcionarios para actividades IVC de la entidad (incluidas las misionales), a través del contrato 528 de 2021, por valor de $2.083.324.415. Para ello, se propone liberar los siguientes saldos:  - Actividad 1-14-3: $54.890.546,32.  - Actividad 1-14-5: $44.450.160.  - Actividad 1-14-7: $58.809.060  - Actividad 1-14-8: $32.184.481,79  - Actividad 2-14-30:  $181.181.491.   Total:  $371.515.739,1.   Por lo cual la necesidad adicional de la DIROS para la actividad 1-14-19 es de $1.711.808.676,38
-	Se solicitan recursos por valor de $10.000.0000 para la contratación de un médico veterinario para el proyecto PINES.</v>
      </c>
      <c r="Q253" s="36" t="str">
        <f>+VLOOKUP($D253,'[11]Dir Operaciones'!$A$7:$BD$34,Q$11,0)</f>
        <v>1. Resultados Alcanzados a la fecha: Para el cierre del tercer trimestre se cuenta con una ejecución de CRP del 86,09% correspondiente a $15.172.230.599, y con una ejecución del 60,40% de los recursos del presupuesto de inversión apropiado para la vigencia correspondiente a $10.645.922.913; Se avanzó con la contratación de personal para actividades de inspección, vigilancia y control, según la necesidad planeada de la Dirección de Operaciones Sanitarias; Se suscribió el contrato de transporte, decomisos y destrucción para toda la vigencia (Contrato 528 de 2021); Se atendió a la necesidad del incremento en la apropiación de la actividad (1-14-19) en referencia al transporte de funcionarios para actividades IVC de la entidad, a través del contrato 528 de 2021, por valor de $2.083.324.415; Se atendió a la necesidad de adición de recursos por valor de $10.000.0000 para la contratación de un médico veterinario para el proyecto PINES; 	En el último trimestre se incrementaron las visitas presenciales de inspección, vigilancia y control de los funcionarios a más de 75km, lo cual ha permitido el avance en la ejecución del presupuesto en esta área.
2. Inconvenientes presentados: Debido a las situaciones administrativas presentadas con el incumplimiento de documentos para la contratación de personal, hubo atrasos de acuerdo a la programación de los tiempos de inicio de contratos.  
3. Acciones de Mejora si aplican: Para el presente trimestre no se presenta acciones de mejora.</v>
      </c>
      <c r="R253" s="45"/>
    </row>
  </sheetData>
  <autoFilter ref="A12:R253" xr:uid="{00000000-0009-0000-0000-000002000000}"/>
  <mergeCells count="15">
    <mergeCell ref="O151:O152"/>
    <mergeCell ref="P151:P152"/>
    <mergeCell ref="Q151:Q152"/>
    <mergeCell ref="D5:Q5"/>
    <mergeCell ref="D6:Q6"/>
    <mergeCell ref="D7:Q7"/>
    <mergeCell ref="D8:Q8"/>
    <mergeCell ref="D9:Q9"/>
    <mergeCell ref="A1:D3"/>
    <mergeCell ref="E1:L1"/>
    <mergeCell ref="M1:R1"/>
    <mergeCell ref="E2:R2"/>
    <mergeCell ref="E3:I3"/>
    <mergeCell ref="J3:O3"/>
    <mergeCell ref="P3:R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548AC-C24D-453D-9B7A-90E314BA5A8D}">
  <dimension ref="A1:R252"/>
  <sheetViews>
    <sheetView tabSelected="1" topLeftCell="D1" workbookViewId="0">
      <selection sqref="A1:D3"/>
    </sheetView>
  </sheetViews>
  <sheetFormatPr baseColWidth="10" defaultColWidth="11.42578125" defaultRowHeight="14.25" x14ac:dyDescent="0.2"/>
  <cols>
    <col min="1" max="1" width="11" style="1" hidden="1" customWidth="1"/>
    <col min="2" max="2" width="11.28515625" style="1" hidden="1" customWidth="1"/>
    <col min="3" max="3" width="11.85546875" style="1" hidden="1" customWidth="1"/>
    <col min="4" max="4" width="13.28515625" style="1" customWidth="1"/>
    <col min="5" max="5" width="31.7109375" style="54" customWidth="1"/>
    <col min="6" max="6" width="11.85546875" style="27" customWidth="1"/>
    <col min="7" max="7" width="19.42578125" style="5" customWidth="1"/>
    <col min="8" max="8" width="18.7109375" style="5" customWidth="1"/>
    <col min="9" max="9" width="12.85546875" style="5" customWidth="1"/>
    <col min="10" max="10" width="26.140625" style="1" customWidth="1"/>
    <col min="11" max="11" width="32.5703125" style="55" customWidth="1"/>
    <col min="12" max="12" width="17.7109375" style="56" customWidth="1"/>
    <col min="13" max="13" width="19.28515625" style="56" customWidth="1"/>
    <col min="14" max="14" width="17.42578125" style="56" customWidth="1"/>
    <col min="15" max="15" width="64.140625" style="55" customWidth="1"/>
    <col min="16" max="16" width="61.85546875" style="55" customWidth="1"/>
    <col min="17" max="18" width="58" style="1" customWidth="1"/>
    <col min="19" max="16384" width="11.42578125" style="1"/>
  </cols>
  <sheetData>
    <row r="1" spans="1:18" ht="12.75" x14ac:dyDescent="0.2">
      <c r="A1" s="113"/>
      <c r="B1" s="113"/>
      <c r="C1" s="113"/>
      <c r="D1" s="97"/>
      <c r="E1" s="100" t="s">
        <v>0</v>
      </c>
      <c r="F1" s="100"/>
      <c r="G1" s="100"/>
      <c r="H1" s="100"/>
      <c r="I1" s="100"/>
      <c r="J1" s="100"/>
      <c r="K1" s="100"/>
      <c r="L1" s="100"/>
      <c r="M1" s="100" t="s">
        <v>1</v>
      </c>
      <c r="N1" s="100"/>
      <c r="O1" s="100"/>
      <c r="P1" s="100"/>
      <c r="Q1" s="100"/>
      <c r="R1" s="101"/>
    </row>
    <row r="2" spans="1:18" ht="15.75" x14ac:dyDescent="0.2">
      <c r="A2" s="113"/>
      <c r="B2" s="113"/>
      <c r="C2" s="113"/>
      <c r="D2" s="97"/>
      <c r="E2" s="102" t="s">
        <v>2</v>
      </c>
      <c r="F2" s="102"/>
      <c r="G2" s="102"/>
      <c r="H2" s="102"/>
      <c r="I2" s="102"/>
      <c r="J2" s="102"/>
      <c r="K2" s="102"/>
      <c r="L2" s="102"/>
      <c r="M2" s="102"/>
      <c r="N2" s="102"/>
      <c r="O2" s="102"/>
      <c r="P2" s="102"/>
      <c r="Q2" s="102"/>
      <c r="R2" s="103"/>
    </row>
    <row r="3" spans="1:18" ht="12.75" x14ac:dyDescent="0.2">
      <c r="A3" s="98"/>
      <c r="B3" s="98"/>
      <c r="C3" s="98"/>
      <c r="D3" s="99"/>
      <c r="E3" s="104" t="s">
        <v>3</v>
      </c>
      <c r="F3" s="104"/>
      <c r="G3" s="104"/>
      <c r="H3" s="104"/>
      <c r="I3" s="104"/>
      <c r="J3" s="105" t="s">
        <v>4</v>
      </c>
      <c r="K3" s="106"/>
      <c r="L3" s="106"/>
      <c r="M3" s="106"/>
      <c r="N3" s="106"/>
      <c r="O3" s="107"/>
      <c r="P3" s="105" t="s">
        <v>5</v>
      </c>
      <c r="Q3" s="106"/>
      <c r="R3" s="108"/>
    </row>
    <row r="4" spans="1:18" x14ac:dyDescent="0.2">
      <c r="R4" s="8"/>
    </row>
    <row r="5" spans="1:18" s="9" customFormat="1" ht="15.75" x14ac:dyDescent="0.2">
      <c r="D5" s="114" t="s">
        <v>6</v>
      </c>
      <c r="E5" s="114"/>
      <c r="F5" s="114"/>
      <c r="G5" s="114"/>
      <c r="H5" s="114"/>
      <c r="I5" s="114"/>
      <c r="J5" s="114"/>
      <c r="K5" s="114"/>
      <c r="L5" s="114"/>
      <c r="M5" s="114"/>
      <c r="N5" s="114"/>
      <c r="O5" s="114"/>
      <c r="P5" s="114"/>
      <c r="Q5" s="114"/>
      <c r="R5" s="10"/>
    </row>
    <row r="6" spans="1:18" s="9" customFormat="1" ht="15.75" x14ac:dyDescent="0.2">
      <c r="D6" s="114" t="s">
        <v>7</v>
      </c>
      <c r="E6" s="114"/>
      <c r="F6" s="114"/>
      <c r="G6" s="114"/>
      <c r="H6" s="114"/>
      <c r="I6" s="114"/>
      <c r="J6" s="114"/>
      <c r="K6" s="114"/>
      <c r="L6" s="114"/>
      <c r="M6" s="114"/>
      <c r="N6" s="114"/>
      <c r="O6" s="114"/>
      <c r="P6" s="114"/>
      <c r="Q6" s="114"/>
      <c r="R6" s="10"/>
    </row>
    <row r="7" spans="1:18" s="9" customFormat="1" ht="15.75" x14ac:dyDescent="0.2">
      <c r="D7" s="115"/>
      <c r="E7" s="115"/>
      <c r="F7" s="115"/>
      <c r="G7" s="115"/>
      <c r="H7" s="115"/>
      <c r="I7" s="115"/>
      <c r="J7" s="115"/>
      <c r="K7" s="115"/>
      <c r="L7" s="115"/>
      <c r="M7" s="115"/>
      <c r="N7" s="115"/>
      <c r="O7" s="115"/>
      <c r="P7" s="115"/>
      <c r="Q7" s="115"/>
      <c r="R7" s="10"/>
    </row>
    <row r="8" spans="1:18" s="9" customFormat="1" ht="15" x14ac:dyDescent="0.2">
      <c r="D8" s="116" t="s">
        <v>8</v>
      </c>
      <c r="E8" s="116"/>
      <c r="F8" s="116"/>
      <c r="G8" s="116"/>
      <c r="H8" s="116"/>
      <c r="I8" s="116"/>
      <c r="J8" s="116"/>
      <c r="K8" s="116"/>
      <c r="L8" s="116"/>
      <c r="M8" s="116"/>
      <c r="N8" s="116"/>
      <c r="O8" s="116"/>
      <c r="P8" s="116"/>
      <c r="Q8" s="116"/>
      <c r="R8" s="10"/>
    </row>
    <row r="9" spans="1:18" s="9" customFormat="1" ht="15" x14ac:dyDescent="0.2">
      <c r="D9" s="116" t="s">
        <v>9</v>
      </c>
      <c r="E9" s="116"/>
      <c r="F9" s="116"/>
      <c r="G9" s="116"/>
      <c r="H9" s="116"/>
      <c r="I9" s="116"/>
      <c r="J9" s="116"/>
      <c r="K9" s="116"/>
      <c r="L9" s="116"/>
      <c r="M9" s="116"/>
      <c r="N9" s="116"/>
      <c r="O9" s="116"/>
      <c r="P9" s="116"/>
      <c r="Q9" s="116"/>
      <c r="R9" s="10"/>
    </row>
    <row r="10" spans="1:18" s="9" customFormat="1" ht="11.25" x14ac:dyDescent="0.2">
      <c r="E10" s="117"/>
      <c r="F10" s="118"/>
      <c r="G10" s="14"/>
      <c r="H10" s="15"/>
      <c r="I10" s="15"/>
      <c r="L10" s="119"/>
      <c r="M10" s="119"/>
      <c r="N10" s="119"/>
      <c r="R10" s="10"/>
    </row>
    <row r="11" spans="1:18" s="21" customFormat="1" ht="11.25" x14ac:dyDescent="0.2">
      <c r="A11" s="17">
        <v>1</v>
      </c>
      <c r="B11" s="17"/>
      <c r="C11" s="17"/>
      <c r="E11" s="120"/>
      <c r="F11" s="121"/>
      <c r="H11" s="21">
        <v>2</v>
      </c>
      <c r="I11" s="21">
        <v>3</v>
      </c>
      <c r="J11" s="21">
        <v>4</v>
      </c>
      <c r="K11" s="21">
        <v>5</v>
      </c>
      <c r="L11" s="122">
        <v>11</v>
      </c>
      <c r="M11" s="123">
        <v>17</v>
      </c>
      <c r="N11" s="123">
        <v>18</v>
      </c>
      <c r="O11" s="21">
        <v>29</v>
      </c>
      <c r="P11" s="21">
        <v>38</v>
      </c>
      <c r="Q11" s="21">
        <v>47</v>
      </c>
      <c r="R11" s="24">
        <v>56</v>
      </c>
    </row>
    <row r="12" spans="1:18" s="27" customFormat="1" ht="22.5" x14ac:dyDescent="0.25">
      <c r="A12" s="25" t="s">
        <v>10</v>
      </c>
      <c r="B12" s="25" t="s">
        <v>11</v>
      </c>
      <c r="C12" s="25" t="s">
        <v>12</v>
      </c>
      <c r="D12" s="26" t="s">
        <v>13</v>
      </c>
      <c r="E12" s="26" t="s">
        <v>14</v>
      </c>
      <c r="F12" s="26" t="s">
        <v>15</v>
      </c>
      <c r="G12" s="26" t="s">
        <v>16</v>
      </c>
      <c r="H12" s="26" t="s">
        <v>17</v>
      </c>
      <c r="I12" s="26" t="s">
        <v>18</v>
      </c>
      <c r="J12" s="26" t="s">
        <v>19</v>
      </c>
      <c r="K12" s="26" t="s">
        <v>20</v>
      </c>
      <c r="L12" s="26" t="s">
        <v>21</v>
      </c>
      <c r="M12" s="26" t="s">
        <v>22</v>
      </c>
      <c r="N12" s="26" t="s">
        <v>23</v>
      </c>
      <c r="O12" s="26" t="s">
        <v>24</v>
      </c>
      <c r="P12" s="26" t="s">
        <v>25</v>
      </c>
      <c r="Q12" s="26" t="s">
        <v>26</v>
      </c>
      <c r="R12" s="26" t="s">
        <v>27</v>
      </c>
    </row>
    <row r="13" spans="1:18" ht="123.75" x14ac:dyDescent="0.2">
      <c r="A13" s="28" t="str">
        <f>+VLOOKUP($D13,'[12]Dirección General'!$A$7:$BD$17,A$11,0)</f>
        <v>DG01</v>
      </c>
      <c r="B13" s="28" t="str">
        <f>+MID(E13,1,1)</f>
        <v>1</v>
      </c>
      <c r="C13" s="28" t="str">
        <f>+MID(H13,1,1)</f>
        <v>1</v>
      </c>
      <c r="D13" s="29" t="s">
        <v>28</v>
      </c>
      <c r="E13" s="29" t="str">
        <f>+VLOOKUP($D13,'[12]POA-2021'!$B$9:$E$252,2,0)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 s="30" t="str">
        <f>+VLOOKUP($D13,'[12]POA-2021'!$B$9:$E$252,3,0)</f>
        <v>Estatus Sanitario</v>
      </c>
      <c r="G13" s="29" t="str">
        <f>+VLOOKUP($D13,'[12]POA-2021'!$B$9:$E$252,4,0)</f>
        <v>5  Implementar una comunicación estrategica  entre los actores que intervienen en el funcionamiento del modelo de IVC</v>
      </c>
      <c r="H13" s="31" t="str">
        <f>+VLOOKUP($D13,'[12]Dirección General'!$A$7:$BD$17,H$11,0)</f>
        <v xml:space="preserve">1 Fortalecimiento  de la inspección  vigilancia y control de los productos competencia del Invima </v>
      </c>
      <c r="I13" s="32" t="str">
        <f>+VLOOKUP($D13,'[12]Dirección General'!$A$7:$BD$17,I$11,0)</f>
        <v>Dirección General</v>
      </c>
      <c r="J13" s="32" t="str">
        <f>+VLOOKUP($D13,'[12]Dirección General'!$A$7:$BD$17,J$11,0)</f>
        <v xml:space="preserve">Recopilar, consolidar y divulgar internamente la información relacionada con la entidad que se publica en medios de comunicación  </v>
      </c>
      <c r="K13" s="32" t="str">
        <f>+VLOOKUP($D13,'[12]Dirección General'!$A$7:$BD$17,K$11,0)</f>
        <v>Realizar monitoreo a la información noticiosa que circula en medios de comunicación de carácter nacional y regional sobre temas sanitarios de los productos vigilados por la entidad y sobre la aparición del Instituto como autoridad sanitaria en Colombia.</v>
      </c>
      <c r="L13" s="33">
        <f>+VLOOKUP($D13,'[12]Dirección General'!$A$7:$BD$17,L$11,0)</f>
        <v>300</v>
      </c>
      <c r="M13" s="34">
        <f>+VLOOKUP($D13,'[12]Dirección General'!$A$7:$BD$17,M$11,0)</f>
        <v>300</v>
      </c>
      <c r="N13" s="35">
        <f>+VLOOKUP($D13,'[12]Dirección General'!$A$7:$BD$17,N$11,0)</f>
        <v>1</v>
      </c>
      <c r="O13" s="36" t="str">
        <f>+VLOOKUP($D13,'[12]Dirección General'!$A$7:$BD$17,O$11,0)</f>
        <v>1. Para el primer trimestre de 2021 se realizó y socializó un total de 61 reportes de monitoreo de medios. Esta actividad está siendo realizada por el profesional especializado del Grupo de Comunicaciones ubidado en el GTT Occidente 2.
En Enero se realizaron 19 reportes,
En Febrero se realizaron 20 reportes y en el mes de Marzo 22 reportes.
2. Demora en la consolidación de los estudios previos para la contratación del servicio de monitoreo de medios.
3. Mayor articulación y agilidad en el proceso realizado por las direcciones involucradas.</v>
      </c>
      <c r="P13" s="36" t="str">
        <f>+VLOOKUP($D13,'[12]Dirección General'!$A$7:$BD$17,P$11,0)</f>
        <v>1. Para el segundo trimestre de 2021 se realizaron 60 reportes de monitoreo de medios, que fueron socializados oportunamente con directores y jefes de oficina. Actualmente, esta actividad está siendo realizada por el profesional especializado del Grupo de Comunicaciones ubidado en el GTT Occidente 2.
En Abril 20 reportes, en mayo 20 reportes y en junio 20 reportes.
2. Demora en la consolidación de los estudios previos para la contratación del servicio de monitoreo de medios.
3. Mayor articulación y agilidad en el proceso realizado por las direcciones involucradas y el Grupo de Gestión Contractual.</v>
      </c>
      <c r="Q13" s="36" t="str">
        <f>+VLOOKUP($D13,'[12]Dirección General'!$A$7:$BD$17,Q$11,0)</f>
        <v>1. Para el tercer trimestre de 2021 el monitoreo de medios fue realizado por la fima contratista (Contrato 637 con fecha de inicio 17 de agosto de 2021) y por el profesional especializado del grupo de comunicaciones ubicado en el GTT Occidente 2. Se socializaron un total de 109 reportes diarios de monitoreo de medios, enviados a los correos institucionales y dispositivos móviles de directores, asesores y jefes de oficina así:
Julio: 20 reportes
Agosto: 50 reportes
Septiembre: 39 reportes
2. N/A
3. N/A</v>
      </c>
      <c r="R13" s="36" t="str">
        <f>+VLOOKUP($D13,'[12]Dirección General'!$A$7:$BD$17,R$11,0)</f>
        <v>1. Para el cuarto trimestre de 2021 el monitoreo de medios fue realizado por la fima contratista y por el profesional especializado del grupo de comunicaciones ubicado en el GTT Occidente 2. Se socializaron un total de 70 reportes diarios de monitoreo de medios, enviados a los correos institucionales y dispositivos móviles de directores, asesores y jefes de oficina así:
Octubre: 25 reportes
Noviembre: 25 reportes
Diciembre: 20 reportes
2. N/A
3. N/A</v>
      </c>
    </row>
    <row r="14" spans="1:18" ht="225" x14ac:dyDescent="0.2">
      <c r="A14" s="28" t="str">
        <f>+VLOOKUP($D14,'[12]Dirección General'!$A$7:$BD$17,A$11,0)</f>
        <v>DG02</v>
      </c>
      <c r="B14" s="28" t="str">
        <f t="shared" ref="B14:B77" si="0">+MID(E14,1,1)</f>
        <v>1</v>
      </c>
      <c r="C14" s="28" t="str">
        <f t="shared" ref="C14:C77" si="1">+MID(H14,1,1)</f>
        <v>1</v>
      </c>
      <c r="D14" s="29" t="s">
        <v>29</v>
      </c>
      <c r="E14" s="29" t="str">
        <f>+VLOOKUP($D14,'[12]POA-2021'!$B$9:$E$252,2,0)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 s="30" t="str">
        <f>+VLOOKUP($D14,'[12]POA-2021'!$B$9:$E$252,3,0)</f>
        <v>Estatus Sanitario</v>
      </c>
      <c r="G14" s="29" t="str">
        <f>+VLOOKUP($D14,'[12]POA-2021'!$B$9:$E$252,4,0)</f>
        <v>5  Implementar una comunicación estrategica  entre los actores que intervienen en el funcionamiento del modelo de IVC</v>
      </c>
      <c r="H14" s="38" t="str">
        <f>+VLOOKUP($D14,'[12]Dirección General'!$A$7:$BD$17,H$11,0)</f>
        <v xml:space="preserve">1 Fortalecimiento  de la inspección  vigilancia y control de los productos competencia del Invima </v>
      </c>
      <c r="I14" s="39" t="str">
        <f>+VLOOKUP($D14,'[12]Dirección General'!$A$7:$BD$17,I$11,0)</f>
        <v>Dirección General</v>
      </c>
      <c r="J14" s="39" t="str">
        <f>+VLOOKUP($D14,'[12]Dirección General'!$A$7:$BD$17,J$11,0)</f>
        <v xml:space="preserve">Publicar artículos del Invima en medios de comunicación </v>
      </c>
      <c r="K14" s="39" t="str">
        <f>+VLOOKUP($D14,'[12]Dirección General'!$A$7:$BD$17,K$11,0)</f>
        <v>Posicionar  la información que se produce en la entidad a través de diferentes medios de comunicación</v>
      </c>
      <c r="L14" s="40">
        <f>+VLOOKUP($D14,'[12]Dirección General'!$A$7:$BD$17,L$11,0)</f>
        <v>10</v>
      </c>
      <c r="M14" s="30">
        <f>+VLOOKUP($D14,'[12]Dirección General'!$A$7:$BD$17,M$11,0)</f>
        <v>10</v>
      </c>
      <c r="N14" s="42">
        <f>+VLOOKUP($D14,'[12]Dirección General'!$A$7:$BD$17,N$11,0)</f>
        <v>1</v>
      </c>
      <c r="O14" s="36" t="str">
        <f>+VLOOKUP($D14,'[12]Dirección General'!$A$7:$BD$17,O$11,0)</f>
        <v>1. Para el primer trimestre de 2021 se pubicaron los siguientes artículos:
a.  10 de enero, periódico El Tiempo: artículo titulado "Vacuna contra covid-19 se aplicará exclusivamente con fórmula médica" https://www.eltiempo.com/salud/vacunas-aprobadas-tendran-calidad-seguridad-y-eficacia-invima-559759.
b.  El 25 de marzo se hizo la publicación en la Revista Grandes de Colombia del artículo tiulado "Invima Aceleramos los procesos de calidad en tiempos de pandemia" página 28 Edisión marzo de 2021. https://grandesdecolombia.org/edicion-digital/
c.  El 29 de marzo se realizó publicación en la Revista Semana "El director del Invima asegura que el Gobierno no tiene el monopolio de la aplicación de la vacuna en Colombia y no está descartado que los privados puedan comprarla. Sin embargo, sostiene que el Gobierno nacional trabaja para que el medicamento esté a disposición de toda la población lo más pronto posible."  https://www.semana.com/nacion/articulo/pfizer-tecnicamente-puede-venderle-esa-vacuna-a-un-privado-julio-cesar-aldana/202100/.
d.  El 29 de Marzo El Colombiano hizo la Publicación del artículo "Invima alerta por visiones fatalistas sobre vacuna anticovid" https://www.elcolombiano.com/colombia/salud/invima-habla-sobre-seguridad-de-vacunas-contra-el-covid-19-CI14855689. Soporte en PDF enviado por el medio. 
2. Por la importancia del tema relacionado con las vacunas contra covid-19, se ha recibido una gran cantidad de solicitudes durante este periodo.
3. N/A</v>
      </c>
      <c r="P14" s="36" t="str">
        <f>+VLOOKUP($D14,'[12]Dirección General'!$A$7:$BD$17,P$11,0)</f>
        <v>1. Para el segundo trimestre de 2021, se publicaron los siguientes artículos:
a.  28 de abril, Revista IALIMENTOS, artículo titulado "NVIMA LANZA PROGRAMA DE CAPACITACIÓN SANITARIA PARA LA INDUSTRIA"  https://www.revistaialimentos.com/invima-lanza-programa-de-capacitacion-sanitaria-para-la-industria/.
b.  21 de mayo, página de la Federación Colombiana de Coopetativas de Productores de Leche, artículo titulado "INVIMA INVITA A LA PARTICIPACIÓN Y CONSTRUCCIÓN PÚBLICA DE PROCEDIMIENTOS REFERENTES A PROYECTOS DE REGULACIÓN DE ALIMENTOS"  http://fedecooleche.com/2021/05/21/invima-invita-a-la-participacion-y-construccion-publica-de-procedimientos-referentes-a-proyectos-de-regulacion-de-alimentos/
2. Por la importancia del tema relacionado con las vacunas contra covid-19, se ha recibido una gran cantidad de solicitudes durante este periodo.
3. N/A</v>
      </c>
      <c r="Q14" s="36" t="str">
        <f>+VLOOKUP($D14,'[12]Dirección General'!$A$7:$BD$17,Q$11,0)</f>
        <v>1. Para el tercer trimestre de 2021, se publicarón los siguientes artículos:
a.  2 de septiembre de 2021, Invima sufre un recorte de 54 mil millones de pesos en el presupuesto del 2022 "Se ha reforzado que la entidad se comprometa al servicio ágil, eficiente, transparente y que luche contra la corrupción" https://www.edicionmedica.com.co/secciones/gestion/invima-sufre-un-recorte-de-54-mil-millones-de-pesos-en-el-presupuesto-del-2022-1568
b. 28 de septiembre de 2021, Invima rindió cuentas de su gestión durante la pandemia "Seis nuevos mercados para productos colombianos y cinco autorizaciones a vacunas entre los logros en 2020" https://www.portafolio.co/economia/gobierno/invima-rindio-cuentas-de-su-gestion-durante-la-pandemia-556778
2. N/A
3. N/A</v>
      </c>
      <c r="R14" s="36" t="str">
        <f>+VLOOKUP($D14,'[12]Dirección General'!$A$7:$BD$17,R$11,0)</f>
        <v>1. Para el cuarto trimestre de 2021, se publicarón los siguientes artículos:
a. 21 de octubre "Invima alerta por desabastecimiento de cloruro de potasio- solución inyectable" https://consultorsalud.com/desabastecimiento-de-cloruro-de-potasio/
b. 7 de diciembre "Invima ratifica su respaldo a Ley del viche y anuncia medidas para apoyar a productores"  https://www.semana.com/nacion/articulo/invima-ratifica-su-respaldo-a-ley-del-viche-y-anuncia-medidas-para-apoyar-a-productores/202144/
2. N/A
3. N/A</v>
      </c>
    </row>
    <row r="15" spans="1:18" ht="213.75" x14ac:dyDescent="0.2">
      <c r="A15" s="28" t="str">
        <f>+VLOOKUP($D15,'[12]Dirección General'!$A$7:$BD$17,A$11,0)</f>
        <v>DG03</v>
      </c>
      <c r="B15" s="28" t="str">
        <f t="shared" si="0"/>
        <v>1</v>
      </c>
      <c r="C15" s="28" t="str">
        <f t="shared" si="1"/>
        <v>1</v>
      </c>
      <c r="D15" s="29" t="s">
        <v>30</v>
      </c>
      <c r="E15" s="29" t="str">
        <f>+VLOOKUP($D15,'[12]POA-2021'!$B$9:$E$252,2,0)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 s="30" t="str">
        <f>+VLOOKUP($D15,'[12]POA-2021'!$B$9:$E$252,3,0)</f>
        <v>Estatus Sanitario</v>
      </c>
      <c r="G15" s="29" t="str">
        <f>+VLOOKUP($D15,'[12]POA-2021'!$B$9:$E$252,4,0)</f>
        <v>5  Implementar una comunicación estrategica  entre los actores que intervienen en el funcionamiento del modelo de IVC</v>
      </c>
      <c r="H15" s="38" t="str">
        <f>+VLOOKUP($D15,'[12]Dirección General'!$A$7:$BD$17,H$11,0)</f>
        <v xml:space="preserve">1 Fortalecimiento  de la inspección  vigilancia y control de los productos competencia del Invima </v>
      </c>
      <c r="I15" s="39" t="str">
        <f>+VLOOKUP($D15,'[12]Dirección General'!$A$7:$BD$17,I$11,0)</f>
        <v>Dirección General</v>
      </c>
      <c r="J15" s="39" t="str">
        <f>+VLOOKUP($D15,'[12]Dirección General'!$A$7:$BD$17,J$11,0)</f>
        <v>Realizar  ruedas de prensa  de la Entidad</v>
      </c>
      <c r="K15" s="39" t="str">
        <f>+VLOOKUP($D15,'[12]Dirección General'!$A$7:$BD$17,K$11,0)</f>
        <v>Informar a los medios masivos de comunicación y ciudadanos los hechos más  relevantes de la gestión del Invima, con el fin de que estos puedan ser  reproducidos en los diarios, revistas, programas de televisión, emisiones radiales o sitios de Internet.</v>
      </c>
      <c r="L15" s="40">
        <f>+VLOOKUP($D15,'[12]Dirección General'!$A$7:$BD$17,L$11,0)</f>
        <v>10</v>
      </c>
      <c r="M15" s="30">
        <f>+VLOOKUP($D15,'[12]Dirección General'!$A$7:$BD$17,M$11,0)</f>
        <v>10</v>
      </c>
      <c r="N15" s="42">
        <f>+VLOOKUP($D15,'[12]Dirección General'!$A$7:$BD$17,N$11,0)</f>
        <v>1</v>
      </c>
      <c r="O15" s="36" t="str">
        <f>+VLOOKUP($D15,'[12]Dirección General'!$A$7:$BD$17,O$11,0)</f>
        <v>1. Para el primer trimestre de 2021 se socializaron con los medios de comunicación  los siguientes comunicados de prensa:
a.  5 de enero: "Invima otorga la primera Autorización Sanitaria de Uso de Emergencia - ASUE, para vacunas contra COVID-19,     https://consultorsalud.com/vacuna-de-pfizer-es-autorizada-en-colombia/ . Tambbien es publicado en nuestro portal web   https://n9.cl/nbl85
b.  23 de febrero: "Colombia con luz verde para exportar carne a Qatar"  https://www.portafolio.co/economia/colombia-con-luz-verde-para-exportar-carne-a-qatar-549400   tambien se publico en nuestr portl web https://n9.cl/7kuxd
c.   25 de marzo: "Invima otorga Autorización de Uso de Emergencia – ASUE, para vacuna desarrollada por la farmacéutica Janssen"  https://consultorsalud.com/uso-de-emergencia-de-la-vacuna-de-janssen/ y tambien fue publicado en nuestro portal web https://n9.cl/hykem.
2. N/A
3. N/A</v>
      </c>
      <c r="P15" s="36" t="str">
        <f>+VLOOKUP($D15,'[12]Dirección General'!$A$7:$BD$17,P$11,0)</f>
        <v>1. Para el segundo trimestre de 2021 se remitió a los medios de comunicación los siguientes comunicados de prensa:
a. 8 de abril, "Invima solicitó información sobre efectos adversos de la vacuna AstraZeneca"  https://www.rcnradio.com/salud/invima-solicito-informacion-sobre-efectos-adversos-de-la-vacuna-astrazeneca.
b. 16 de abril, "Invima otorga la primera Autorización Sanitaria de Uso de Emergencia - ASUE, para vacunas contra COVID-19,     https://consultorsalud.com/vacuna-de-pfizer-es-autorizada-en-colombia/ . Publicado también en nuestro portal web   https://n9.cl/nbl85
c. 24 de junio, "Invima aprueba vacunación de mayores de 12 años con la vacuna de Pfizer"  https://www.semana.com/nacion/articulo/invima-aprueba-vacunacion-de-mayores-de-12-anos-con-la-vacuna-de-pfizer/202125/
2. N/A
3. N/A</v>
      </c>
      <c r="Q15" s="36" t="str">
        <f>+VLOOKUP($D15,'[12]Dirección General'!$A$7:$BD$17,Q$11,0)</f>
        <v>1. Resultados Alcanzados a la fecha
a. 27 de agosto de 2021, Vacunación COVID: ¿Qué pasa con la ampliación de tiempos en las dosis? "Dese el Invima se aprobó el ampliamiento de plazos en las vacunas de Moderna" https://caracol.com.co/programa/2021/08/27/6am_hoy_por_hoy/1630069408_396944.html
  * 27 de agosto de 2021, Antecedentes dicen que es seguro ampliar intervalos de vacuna de Moderna: director del Invima "El plazo entre la primera y segunda dosis de la vacuna de Moderna se puede extender hasta los 84 días" https://www.bluradio.com/salud/vacunacion-contra-el-covid-19/antecedentes-dicen-que-es-seguro-ampliar-intervalos-de-vacuna-de-moderna-director-del-invima
b. 8 de eptiembre de 2021, ¿Son legales los productos a base de hoja de coca que se venden en el país? "El Invima aclaró varias dudas sobre la comercialización de productos medicinales que se fabrican a partir de esta planta". https://www.wradio.com.co/noticias/actualidad/son-legales-los-productos-a-base-de-hoja-de-coca-que-se-venden-en-el-pais/20210908/nota/4163810.aspx
2. N/A
3. N/A</v>
      </c>
      <c r="R15" s="36" t="str">
        <f>+VLOOKUP($D15,'[12]Dirección General'!$A$7:$BD$17,R$11,0)</f>
        <v>1. Para elcuarto trimestre de 2021, se informó los medios de comunicación sobre:
a. 22 de octubre "Administración de la vacuna desarrollada por la farmacéutica Sinovac en menores de edad" https://www.larepublica.co/economia/administracion-de-la-vacuna-desarrollada-por-la-farmaceutica-sinovac-en-menores-de-edad-3251919 - https://www.invima.gov.co/en/web/guest/administracion-de-la-vacuna-desarrollada-por-la-farmaceutica-sinovac-en-menores-de-edad?redirect=%2Fen%2Fweb%2Fguest%2Fnoticias-2021
b. 10 de Noviembre "Ministerio de Salud de Israel autoriza a Colombia para exportar productos de la pesca y acuicultura procesados" https://noticiascoopercom.co/2021/11/11/israel-autoriza-a-colombia-a-exportar-pescado-y-derivados/ - https://www.invima.gov.co/en/web/guest/ministerio-de-salud-de-israel-autoriza-a-colombia-para-exportar-productos-de-la-pesca-y-acuicultura-procesados?redirect=%2Fen%2Fweb%2Fguest%2Fnoticias-2021
2. N/A
3. N/A</v>
      </c>
    </row>
    <row r="16" spans="1:18" ht="409.5" x14ac:dyDescent="0.2">
      <c r="A16" s="28" t="str">
        <f>+VLOOKUP($D16,'[12]Dirección General'!$A$7:$BD$17,A$11,0)</f>
        <v>DG04</v>
      </c>
      <c r="B16" s="28" t="str">
        <f t="shared" si="0"/>
        <v>1</v>
      </c>
      <c r="C16" s="28" t="str">
        <f t="shared" si="1"/>
        <v>1</v>
      </c>
      <c r="D16" s="29" t="s">
        <v>31</v>
      </c>
      <c r="E16" s="29" t="str">
        <f>+VLOOKUP($D16,'[12]POA-2021'!$B$9:$E$252,2,0)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 s="30" t="str">
        <f>+VLOOKUP($D16,'[12]POA-2021'!$B$9:$E$252,3,0)</f>
        <v>Estatus Sanitario</v>
      </c>
      <c r="G16" s="29" t="str">
        <f>+VLOOKUP($D16,'[12]POA-2021'!$B$9:$E$252,4,0)</f>
        <v>1 Fortalecer  la inspección, vigilancia y control de los productos competencia del Invima</v>
      </c>
      <c r="H16" s="38" t="str">
        <f>+VLOOKUP($D16,'[12]Dirección General'!$A$7:$BD$17,H$11,0)</f>
        <v xml:space="preserve">1 Fortalecimiento  de la inspección  vigilancia y control de los productos competencia del Invima </v>
      </c>
      <c r="I16" s="39" t="str">
        <f>+VLOOKUP($D16,'[12]Dirección General'!$A$7:$BD$17,I$11,0)</f>
        <v>Dirección General</v>
      </c>
      <c r="J16" s="39" t="str">
        <f>+VLOOKUP($D16,'[12]Dirección General'!$A$7:$BD$17,J$11,0)</f>
        <v>Realizar visitas virtuales a estudiantes universitarios sobre temas relacionados con la educación sanitaria</v>
      </c>
      <c r="K16" s="39" t="str">
        <f>+VLOOKUP($D16,'[12]Dirección General'!$A$7:$BD$17,K$11,0)</f>
        <v xml:space="preserve">Dar a conocer a los estudiantes universitarios los procesos que se adelantan para proteger y promover la inocuidad de los productos competencia del Invima </v>
      </c>
      <c r="L16" s="40">
        <f>+VLOOKUP($D16,'[12]Dirección General'!$A$7:$BD$17,L$11,0)</f>
        <v>40</v>
      </c>
      <c r="M16" s="30">
        <f>+VLOOKUP($D16,'[12]Dirección General'!$A$7:$BD$17,M$11,0)</f>
        <v>40</v>
      </c>
      <c r="N16" s="42">
        <f>+VLOOKUP($D16,'[12]Dirección General'!$A$7:$BD$17,N$11,0)</f>
        <v>1</v>
      </c>
      <c r="O16" s="36" t="str">
        <f>+VLOOKUP($D16,'[12]Dirección General'!$A$7:$BD$17,O$11,0)</f>
        <v>1. Para el primer trimestre se encuentran preproducción y producción los videos de los laboratorios faltantes.
2. Debido a medidas sanitarias implementadas por el COVID-19, se han presentado restricciones en el ingreso a los laboratorios  para grabar los videos 
3. Realizar un cronograma para coordinar las grabaciones restantes, contando con el apoyo del Grupo de Laboratorios</v>
      </c>
      <c r="P16" s="36" t="str">
        <f>+VLOOKUP($D16,'[12]Dirección General'!$A$7:$BD$17,P$11,0)</f>
        <v>1. Durante este trimestre se lleva a cabo la preproducción y producción de los videos restantes de los laboratorios del Instituto.
2. Debido a la alerta sanitaria por covid-19, se han presentado restricciones para el ingreso a los laboratorios para realizar la grabación del material audiovisual 
3. Actualizar periódicamente el cronograma de trabajo para las grabaciones restantes, según la disponibilidad reportada por el área de laboratorios</v>
      </c>
      <c r="Q16" s="36" t="str">
        <f>+VLOOKUP($D16,'[12]Dirección General'!$A$7:$BD$17,Q$11,0)</f>
        <v>1. en el mes de septiembre se hizo el envio de la initación a la universidades para participar en el recorrido virtualde los laboratorios del invima, en el siguiente trimestre seran socializados los videos a las universidades que manifiesten su deseo de participar en la actividad  
2. N/A  
3. N/A</v>
      </c>
      <c r="R16" s="36" t="str">
        <f>+VLOOKUP($D16,'[12]Dirección General'!$A$7:$BD$17,R$11,0)</f>
        <v>1. Para el cuarto trimestre de 2021 se envio la nvitación a participar al recorrido virtual por los laboratoros del Invima a un total de 40 universidades : 
Pontificia Universidad Javeriana 
Universidad Javeriana en la Seccional Cali
Universidad Distrital Francisco José de Caldas
Universidad Piloto de Colombia
Fundación Universitaria para el Desarrollo Humano 
Universidad Católica de Colombia
Universidad de La Salle
Corporación Universitaria Minuto de Dios
Sena
Universidad de los Andes
Universidad del Rosario
Universidad Militar Nueva Granada
Universidad Externado de Colombia
Universidad El Bosque 
Fundación Universitaria Los Libertadores
Universidad Libre
Universidad Central
Universidad Pedagógica
Universidad Nacional
Universidad Jorge Tadeo Lozano
Fundación Universitaria del Área Andina
Universidad Colegio Mayor de Cundinamarca
Universidad Manuela Beltrán 
Universidad EAN
Universidad de Ciencias Aplicadas y Ambientales
Escuela Colombiana de Ingeniería  
Fundación Universitaria de Ciencias de la Salud
Universidad Autónoma de Colombia
Universidad de América
Universidad Incca de Colombia
Universidad Antonio Nariño
Universidad La Gran Colombia 
Fundación Universitaria San Martín 
Colegio Superior de Telecomunicaciones
Universidad Cooperativa de Colombia
Universidad Agustiniana
Uniagraria 
universidad incca de colombia
UNIVERSIDAD ECCI 
Corporación Unificada de Educacion Superior
2. N/A
3. N/A</v>
      </c>
    </row>
    <row r="17" spans="1:18" ht="225" x14ac:dyDescent="0.2">
      <c r="A17" s="28" t="str">
        <f>+VLOOKUP($D17,'[12]Dirección General'!$A$7:$BD$17,A$11,0)</f>
        <v>DG05</v>
      </c>
      <c r="B17" s="28" t="str">
        <f t="shared" si="0"/>
        <v>2</v>
      </c>
      <c r="C17" s="28" t="str">
        <f t="shared" si="1"/>
        <v>2</v>
      </c>
      <c r="D17" s="29" t="s">
        <v>32</v>
      </c>
      <c r="E17" s="29" t="str">
        <f>+VLOOKUP($D17,'[12]POA-2021'!$B$9:$E$252,2,0)</f>
        <v xml:space="preserve">2 Prestar servicios con estándares de calidad para afianzar la confianza de la población </v>
      </c>
      <c r="F17" s="30" t="str">
        <f>+VLOOKUP($D17,'[12]POA-2021'!$B$9:$E$252,3,0)</f>
        <v>Eficiencia</v>
      </c>
      <c r="G17" s="29" t="str">
        <f>+VLOOKUP($D17,'[12]POA-2021'!$B$9:$E$252,4,0)</f>
        <v>7  Mejorar los estándares de calidad de la entidad</v>
      </c>
      <c r="H17" s="38" t="str">
        <f>+VLOOKUP($D17,'[12]Dirección General'!$A$7:$BD$17,H$11,0)</f>
        <v>2 Mejoramiento de la calidad en los procesos y trámites de la entidad</v>
      </c>
      <c r="I17" s="39" t="str">
        <f>+VLOOKUP($D17,'[12]Dirección General'!$A$7:$BD$17,I$11,0)</f>
        <v>Dirección General</v>
      </c>
      <c r="J17" s="39" t="str">
        <f>+VLOOKUP($D17,'[12]Dirección General'!$A$7:$BD$17,J$11,0)</f>
        <v xml:space="preserve">Ejecutar el Plan de tratamiento de riesgos de seguridad y privacidad de la información </v>
      </c>
      <c r="K17" s="39" t="str">
        <f>+VLOOKUP($D17,'[12]Dirección General'!$A$7:$BD$17,K$11,0)</f>
        <v xml:space="preserve">Determinar el nivel de ejecución del plan de tratamiento de riesgos de seguridad y privacidad de la información  de acuerdo a la normatividad vigente </v>
      </c>
      <c r="L17" s="42">
        <f>+VLOOKUP($D17,'[12]Dirección General'!$A$7:$BD$17,L$11,0)</f>
        <v>1</v>
      </c>
      <c r="M17" s="42">
        <f>+VLOOKUP($D17,'[12]Dirección General'!$A$7:$BD$17,M$11,0)</f>
        <v>1</v>
      </c>
      <c r="N17" s="42">
        <f>+VLOOKUP($D17,'[12]Dirección General'!$A$7:$BD$17,N$11,0)</f>
        <v>1</v>
      </c>
      <c r="O17" s="36" t="str">
        <f>+VLOOKUP($D17,'[12]Dirección General'!$A$7:$BD$17,O$11,0)</f>
        <v>1. Reporte Semestral a  cargo de seguridad de la información Oficina Asesora de Planeación 
2. Inconvenientes presentados
3. Acciones de Mejora si aplican</v>
      </c>
      <c r="P17" s="36" t="str">
        <f>+VLOOKUP($D17,'[12]Dirección General'!$A$7:$BD$17,P$11,0)</f>
        <v xml:space="preserve">1. Resultados Alcanzados a la fecha: Para el primer semestre del año 2021, se ha avanzado en un 20% en la ejecución del Planta de tratamiento de riesgos de seguridad y privacidad de la información.
Se inicia con la revisión de requerimientos de la nueva guia del DAFP frente a la identificación de riesgos de seguridad de la información
Se realiza la revisión de dos riesgos de seguridad de la información de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
</v>
      </c>
      <c r="Q17" s="36" t="str">
        <f>+VLOOKUP($D17,'[12]Dirección General'!$A$7:$BD$17,Q$11,0)</f>
        <v>1. Resultados Alcanzados a la fecha
2. Inconvenientes presentados
3. Acciones de Mejora si aplican</v>
      </c>
      <c r="R17" s="36" t="str">
        <f>+VLOOKUP($D17,'[12]Dirección General'!$A$7:$BD$17,R$11,0)</f>
        <v>1. Resultados Alcanzados a la fecha: Para el primer semestre del año 2021, se ha avanzado en un 80% en la ejecución del Planta de tratamiento de riesgos de seguridad y privacidad de la información.
Se identifican los riesgos  de seguridad de la información para el desarrollo de nueva plataforma, teniendo en cuenta  la nueva guia del DAFP frente a la identificación de riesgos de seguridad de la información
Se realiza la revisión de los riesgos de seguridad de la información de reisgos de control interno  los que ya se encuentran  diligenciados en INTEGRA. 
2. Inconvenientes presentados:
Por demoras en la contratación se ha debido reprogramar y se ha retrazados el plan 
3. Acciones de Mejora si aplican:
Socializar los temas de identificación de riesgos de seguridad de la información con el equipo de planeación y los procesos de la entidad,  para que a través de los padrinos se pueda avanzar mejor con el tema sin requerir la presencia al 100% del oficial de seguridad de la información.</v>
      </c>
    </row>
    <row r="18" spans="1:18" ht="281.25" x14ac:dyDescent="0.2">
      <c r="A18" s="28" t="str">
        <f>+VLOOKUP($D18,'[12]Dirección General'!$A$7:$BD$17,A$11,0)</f>
        <v>DG06</v>
      </c>
      <c r="B18" s="28" t="str">
        <f t="shared" si="0"/>
        <v>2</v>
      </c>
      <c r="C18" s="28" t="str">
        <f t="shared" si="1"/>
        <v>2</v>
      </c>
      <c r="D18" s="29" t="s">
        <v>33</v>
      </c>
      <c r="E18" s="29" t="str">
        <f>+VLOOKUP($D18,'[12]POA-2021'!$B$9:$E$252,2,0)</f>
        <v xml:space="preserve">2 Prestar servicios con estándares de calidad para afianzar la confianza de la población </v>
      </c>
      <c r="F18" s="30" t="str">
        <f>+VLOOKUP($D18,'[12]POA-2021'!$B$9:$E$252,3,0)</f>
        <v>Eficiencia</v>
      </c>
      <c r="G18" s="29" t="str">
        <f>+VLOOKUP($D18,'[12]POA-2021'!$B$9:$E$252,4,0)</f>
        <v>7  Mejorar los estándares de calidad de la entidad</v>
      </c>
      <c r="H18" s="38" t="str">
        <f>+VLOOKUP($D18,'[12]Dirección General'!$A$7:$BD$17,H$11,0)</f>
        <v>2 Mejoramiento de la calidad en los procesos y trámites de la entidad</v>
      </c>
      <c r="I18" s="39" t="str">
        <f>+VLOOKUP($D18,'[12]Dirección General'!$A$7:$BD$17,I$11,0)</f>
        <v>Dirección General</v>
      </c>
      <c r="J18" s="39" t="str">
        <f>+VLOOKUP($D18,'[12]Dirección General'!$A$7:$BD$17,J$11,0)</f>
        <v>Ejecutar el Plan de seguridad y privacidad de la información</v>
      </c>
      <c r="K18" s="39" t="str">
        <f>+VLOOKUP($D18,'[12]Dirección General'!$A$7:$BD$17,K$11,0)</f>
        <v>Determinar el nivel de ejecución del plan de seguridad y privacidad de la información de acuerdo a la normatividad vigente</v>
      </c>
      <c r="L18" s="42">
        <f>+VLOOKUP($D18,'[12]Dirección General'!$A$7:$BD$17,L$11,0)</f>
        <v>1</v>
      </c>
      <c r="M18" s="42">
        <f>+VLOOKUP($D18,'[12]Dirección General'!$A$7:$BD$17,M$11,0)</f>
        <v>1</v>
      </c>
      <c r="N18" s="42">
        <f>+VLOOKUP($D18,'[12]Dirección General'!$A$7:$BD$17,N$11,0)</f>
        <v>1</v>
      </c>
      <c r="O18" s="36" t="str">
        <f>+VLOOKUP($D18,'[12]Dirección General'!$A$7:$BD$17,O$11,0)</f>
        <v>1.  Reporte Semestral a  cargo de seguridad de la información Oficina Asesora de Planeación 
2. Inconvenientes presentados
3. Acciones de Mejora si aplican</v>
      </c>
      <c r="P18" s="36" t="str">
        <f>+VLOOKUP($D18,'[12]Dirección General'!$A$7:$BD$17,P$11,0)</f>
        <v>1. Resultados Alcanzados a la fecha:
Se ha avanzado con el seguimiento de cierre de brechas con el grupo de soporte tecnológico.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contrataci+on para evitar retrazos en las actividades propuestas del plan.</v>
      </c>
      <c r="Q18" s="36" t="str">
        <f>+VLOOKUP($D18,'[12]Dirección General'!$A$7:$BD$17,Q$11,0)</f>
        <v>1. Resultados Alcanzados a la fecha
2. Inconvenientes presentados
3. Acciones de Mejora si aplican</v>
      </c>
      <c r="R18" s="36" t="str">
        <f>+VLOOKUP($D18,'[12]Dirección General'!$A$7:$BD$17,R$11,0)</f>
        <v>1. Resultados Alcanzados a la fecha:
Se ha avanzado con el seguimiento de cierre de brechas con el grupo de soporte tecnológico.
Se publicó el inventario de activos de información, se socializan conceptos de prevencion de correos maliciosos, se define la implementación del control de multiple factor de autenticación
Se continua con la revisión y aprobación de permisos de usuairo.
Se socializó el plan de comunicaciones
Se han realizado charlas de sensibilización sobre temas de seguridad
Se inició con la documentación del SGSI para ser socializado con la dirección y crear el proceso del SGSI en la entidad. (ESTA ACTIVIDAD DEBIO SER FINALIZADA EN EL MES DE JUNIO)
2. Inconvenientes presentados:
Por demoras en la contratación se ha debido reprogramar y se ha retrazados el plan 
3. Acciones de Mejora si aplican:
Mejorar en el proceso de contratación para evitar retrazos en las actividades propuestas del plan.</v>
      </c>
    </row>
    <row r="19" spans="1:18" ht="382.5" x14ac:dyDescent="0.2">
      <c r="A19" s="28" t="str">
        <f>+VLOOKUP($D19,'[12]Dirección General'!$A$7:$BD$17,A$11,0)</f>
        <v>DG07</v>
      </c>
      <c r="B19" s="28" t="str">
        <f t="shared" si="0"/>
        <v>4</v>
      </c>
      <c r="C19" s="28" t="str">
        <f t="shared" si="1"/>
        <v>5</v>
      </c>
      <c r="D19" s="29" t="s">
        <v>34</v>
      </c>
      <c r="E19" s="29" t="str">
        <f>+VLOOKUP($D19,'[12]POA-2021'!$B$9:$E$252,2,0)</f>
        <v>4 Contribuir a una Colombia legal y transparente mediante la implementación de acciones que mitiguen los efectos de la ilegalidad y la corrupción.</v>
      </c>
      <c r="F19" s="30" t="str">
        <f>+VLOOKUP($D19,'[12]POA-2021'!$B$9:$E$252,3,0)</f>
        <v>Transparencia</v>
      </c>
      <c r="G19" s="29" t="str">
        <f>+VLOOKUP($D19,'[12]POA-2021'!$B$9:$E$252,4,0)</f>
        <v xml:space="preserve">11 Implementar acciones de transparencia, participación ciudadana y rendición de cuentas para evitar la materialización de cualquier posible acto de corrupción </v>
      </c>
      <c r="H19" s="38" t="str">
        <f>+VLOOKUP($D19,'[12]Dirección General'!$A$7:$BD$17,H$11,0)</f>
        <v>5 Gestión de la transparencia, participación ciudadana, rendición de cuentas y lucha contra la ilegalidad</v>
      </c>
      <c r="I19" s="39" t="str">
        <f>+VLOOKUP($D19,'[12]Dirección General'!$A$7:$BD$17,I$11,0)</f>
        <v>Dirección General</v>
      </c>
      <c r="J19" s="39" t="str">
        <f>+VLOOKUP($D19,'[12]Dirección General'!$A$7:$BD$17,J$11,0)</f>
        <v>Ejecutar los componentes de "Iniciativas Adicionales"-"Rendición de cuentas"-"Mecanismos de Transparencia y Acceso de la Información" del plan anticorrupción y atención al ciudadano"</v>
      </c>
      <c r="K19" s="39" t="str">
        <f>+VLOOKUP($D19,'[12]Dirección General'!$A$7:$BD$17,K$11,0)</f>
        <v>Determinar el nivel de ejecución de las"Iniciativas Adicionales"-"Rendición de cuentas"-"Mecanismos de Transparencia y Acceso de la Información" del plan anticorrupción y atención al ciudadano". "Invima en la Regiones"</v>
      </c>
      <c r="L19" s="40">
        <f>+VLOOKUP($D19,'[12]Dirección General'!$A$7:$BD$17,L$11,0)</f>
        <v>10</v>
      </c>
      <c r="M19" s="30">
        <f>+VLOOKUP($D19,'[12]Dirección General'!$A$7:$BD$17,M$11,0)</f>
        <v>10</v>
      </c>
      <c r="N19" s="42">
        <f>+VLOOKUP($D19,'[12]Dirección General'!$A$7:$BD$17,N$11,0)</f>
        <v>1</v>
      </c>
      <c r="O19" s="36" t="str">
        <f>+VLOOKUP($D19,'[12]Dirección General'!$A$7:$BD$17,O$11,0)</f>
        <v>1. Para el primer trimestre de 2021 se han diseñado diferentes estrategias en el marco de rendición de cuentas para mantener informados a los residentes del territorio nacional de lo temas de competencia del Instituto.
a.  Comunicación permanente de las actividades desarrolladas por el instituto por medio de sus redes sociales, algunas de las publicaciones en redes institucionales con mas visitas: 
i. 24 de febrero de 2021  "El Ministerio de Salud Pública de Qatar otorgó autorización para la exportación de #CarneBovina colombiana a #Qatar " https://twitter.com/invimacolombia/status/1364589913979650050.
ii.  10 de marzo de 2021 " #Invima informa que el Servicio Agrícola y Ganadero – @sagchile autorizó a Colombia para la exportación de huevos aviares industrializados en conserva a ese país." https://twitter.com/invimacolombia/status/1369703705038163972 .
iii. 17 de marzo de 2021 "entrega de 64 registros sanitarios a emprendedores, micro, pequeñas y medianas empresas de la región, se hizo el lanzamiento oficial del contrato interadministrativo entre la Gobernación del Valle del Cauca". https://twitter.com/invimacolombia/status/1372236731567763459 
b. Se realizan publicaciones permanentes de  noticias y eventos institucionales del portal  web algunos ejemplos son:
i. 19 de febrero de 2021" Segundo taller virtual sobre la Decisión 833 de la CAN y reglamentación asociada"
https://www.invima.gov.co/segundo-taller-virtual-sobre-la-decision-833-de-la-can-y-reglamentacion-asociada.
ii. 24 de febrero de 2021 "Actualízate: Aspectos técnico-sanitarios de la Normatividad sanitaria vigente de la industria de Alimentos y bebidas https://www.invima.gov.co/actualizate-aspectos-tecnico-sanitarios-de-la-normatividad-sanitaria-vigente-de-la-industria-de-alimentos-y-bebidas.
iii. 18 de marzo de 2021 "Estándares de ejecución sanitaria para plantas especiales de beneficio de aves"
https://www.invima.gov.co/estandares-de-ejecucion-sanitaria-para-plantas-especiales-de-beneficio-de-aves-2021
2. N/A
3. N/A</v>
      </c>
      <c r="P19" s="36" t="str">
        <f>+VLOOKUP($D19,'[12]Dirección General'!$A$7:$BD$17,P$11,0)</f>
        <v>1. Se mantienen las estrategias diseñadas en el marco de la rendición de cuentas.
a.  Comunicación permanente de las actividades desarrolladas por el Instituto a través de sus redes sociales. 
Algunas de las publicaciones con mayor número de visitas: 
i. 17 de abril  "Te invitamos a participar del curso virtual sobre normatividad sanitaria para alimentos y bebidas" https://www.facebook.com/392908474103759/posts/4141774349217134 
ii.  26 de abril " #Invima no ha recibido ninguna solicitud para el otorgamiento de ASUE, por parte del fabricante de la vacuna #SputnikV o de su representante." https://twitter.com/invimacolombia/status/1386727740523618304
iii. 1 de junio Lanzamiento de campaña con Mercado Libre y Policia Nacional "No creas en falsas curas. Informarte, hace parte del tratamiento"  https://www.invima.gov.co/en/no-creas-en-falsas-curas-informarte-hace-parte-del-tratamiento-nueva-campana-entre-invima-mercado-libre-y-la-policia-nacional
iii. 27 de junio "La vacuna desarrollada por la farmacéutica Moderna Switzerland GmbH, ya cuenta con Autorización Sanitaria de Uso de Emergencia #ASUE por parte de Invima"  https://www.facebook.com/392908474103759/posts/4344565365604697
b. Publicación permanente de noticias y eventos institucionales en el portal web.
i. 34 noticias publicadas durante este periodo. https://www.invima.gov.co/en/web/guest/noticias-2021
ii. 8 eventos publicados https://www.invima.gov.co/en/web/guest/eventos-2021
c.  se realizaron dos  Facebook Live:  
04 de junio: aspectos mas importantes de la Decisión 833, reglamentación Andina para la producción de cosméticos   https://www.facebook.com/InvimaColombia/videos/224489299240124/
29 de junio: errores comunes en la publicidad de alimentos y bebidas https://www.facebook.com/InvimaColombia/videos/575365670512837/
2. N/A
3. N/A</v>
      </c>
      <c r="Q19" s="36" t="str">
        <f>+VLOOKUP($D19,'[12]Dirección General'!$A$7:$BD$17,Q$11,0)</f>
        <v>1. Para el terer trimestre de 2021, se mantiene la estrategia de rendición de cuentas permanente en la entidad y se desarrollaron las siguientes actividades:
a.  27 de agosto de 2021 se realiza el facebook live "¡Cómo sacarle provecho a los datos abiertos?" https://www.instagram.com/p/CS2hXoZpk4d/?utm_medium=copy_link
b. 28 de septiembre de 2021, Se realiza la Audiencia Pública de Rendición de Cuentas del Invima, trasmitida a través del canal público regional Canal Terece y todos los medios digitales del Instituto https://www.youtube.com/watch?v=lbRqxdvzI6U
c. 28 de septiembre se envia comunicado de prensa "Invima por Colombia: acciones para afrontar los efectos de la pandemia" https://www.invima.gov.co/en/web/guest/invima-por-colombia-acciones-para-afrontar-los-efectos-de-la-pandemia?redirect=%2Fen%2Fweb%2Fguest%2Finicio
2. N/A
3. N/A</v>
      </c>
      <c r="R19" s="36" t="str">
        <f>+VLOOKUP($D19,'[12]Dirección General'!$A$7:$BD$17,R$11,0)</f>
        <v>1. Para el cuarto trimestre del año se realiza en el marco de rendición de cuentas:
a. Se presentan las estadisticas dela audiencia televisiva de rendición de cuentras 
b. Se publica el informe de 
2. Inconvenientes presentados
3. Acciones de Mejora si aplican</v>
      </c>
    </row>
    <row r="20" spans="1:18" ht="135" x14ac:dyDescent="0.2">
      <c r="A20" s="28" t="str">
        <f>+VLOOKUP($D20,'[12]Dirección General'!$A$7:$BD$17,A$11,0)</f>
        <v>DG08</v>
      </c>
      <c r="B20" s="28" t="str">
        <f t="shared" si="0"/>
        <v>2</v>
      </c>
      <c r="C20" s="28" t="str">
        <f t="shared" si="1"/>
        <v>3</v>
      </c>
      <c r="D20" s="45" t="s">
        <v>35</v>
      </c>
      <c r="E20" s="29" t="str">
        <f>+VLOOKUP($D20,'[12]POA-2021'!$B$9:$E$252,2,0)</f>
        <v xml:space="preserve">2 Prestar servicios con estándares de calidad para afianzar la confianza de la población </v>
      </c>
      <c r="F20" s="30" t="str">
        <f>+VLOOKUP($D20,'[12]POA-2021'!$B$9:$E$252,3,0)</f>
        <v>Eficiencia</v>
      </c>
      <c r="G20" s="29" t="str">
        <f>+VLOOKUP($D20,'[12]POA-2021'!$B$9:$E$252,4,0)</f>
        <v>8 Fortalecer la gestión de los procesos administrativos y de apoyo de la Entidad</v>
      </c>
      <c r="H20" s="38" t="str">
        <f>+VLOOKUP($D20,'[12]Dirección General'!$A$7:$BD$17,H$11,0)</f>
        <v xml:space="preserve">3 Fortalecimiento institucional de la gestión administrativa y de apoyo del Invima </v>
      </c>
      <c r="I20" s="39" t="str">
        <f>+VLOOKUP($D20,'[12]Dirección General'!$A$7:$BD$17,I$11,0)</f>
        <v>Dirección General</v>
      </c>
      <c r="J20" s="39" t="str">
        <f>+VLOOKUP($D20,'[12]Dirección General'!$A$7:$BD$17,J$11,0)</f>
        <v>Ejecutar el 95%  de los recursos del presupuesto de invesión apropiado para la vigencia</v>
      </c>
      <c r="K20" s="39" t="str">
        <f>+VLOOKUP($D20,'[12]Dirección General'!$A$7:$BD$17,K$11,0)</f>
        <v>Cumplir con la ejecución del presupuesto de inversión apropiado a la dependencia de acuerdo a los lineamientos establecidos por la Oficina Asesora de Planeación</v>
      </c>
      <c r="L20" s="46">
        <f>+VLOOKUP($D20,'[12]Dirección General'!$A$7:$BD$17,L$11,0)</f>
        <v>1834479303.0381372</v>
      </c>
      <c r="M20" s="30">
        <f>+VLOOKUP($D20,'[12]Dirección General'!$A$7:$BD$17,M$11,0)</f>
        <v>19479200.199999999</v>
      </c>
      <c r="N20" s="42">
        <f>+VLOOKUP($D20,'[12]Dirección General'!$A$7:$BD$17,N$11,0)</f>
        <v>1.0618381012933697E-2</v>
      </c>
      <c r="O20" s="36" t="str">
        <f>+VLOOKUP($D20,'[12]Dirección General'!$A$7:$BD$17,O$11,0)</f>
        <v>1. Para el primer timestre del año los procesos contractuales se encuentran en la elaboración de los estudios previos 
2. N/A
3. N/A</v>
      </c>
      <c r="P20" s="36" t="str">
        <f>+VLOOKUP($D20,'[12]Dirección General'!$A$7:$BD$17,P$11,0)</f>
        <v>1. Proceso contractual radicado con número de ticket 3042, actualmente en trámite para adjudicación. Los demás procesos contractuales se encuentran en la fase de elaboración de estudios previos 
2. N/A
3. N/A</v>
      </c>
      <c r="Q20" s="36" t="str">
        <f>+VLOOKUP($D20,'[12]Dirección General'!$A$7:$BD$17,Q$11,0)</f>
        <v>1. Para el tercer trimestre de 2021 se lleva a cabo la siguiente ejecución presupuestal:
a. El 3 de agosto de 2021, se firma acta de inicio del contrato No. 625 de 2021, cuyo objeto es PRESTAR LOS SERVICIOS DE PREPRODUCCIÓN, PRODUCCIÓN, POSTPRODUCCIÓN Y EMISIÓN, POR EL CANAL REGIONAL DE TELEVISIÓN CANAL TRECE Y EN FRANJA DAY TIME, DE LA RENDICIÓN DE CUENTAS (VIGENCIA 2020) DEL INSTITUTO NACIONAL DE VIGILANCIA DE MEDICAMENTOS Y ALIMENTOS – INVIMA.
b. Se encuentra en tramite el proceso contractual para el desarrollo de una campaña de educación sanitaria para la vigencia 2021, en proceso de selección en la plataforma SECOP II
2. N/A
3. N/A</v>
      </c>
      <c r="R20" s="36" t="str">
        <f>+VLOOKUP($D20,'[12]Dirección General'!$A$7:$BD$17,R$11,0)</f>
        <v>1. Se hizo el tramite del proceso contractual con agencia.
2. Mediante  Resolución No. 2021048742 del 29 de octubre de 2021 "Por la cual se declara desierta la Convocatoria Pública por selección abreviada de menor cuantía No. 005 de 2021.
3. Gestionar oportunamente los procesos contractuales ante el área encargada y especificar claramente los requisitos para los oferentes.</v>
      </c>
    </row>
    <row r="21" spans="1:18" ht="382.5" x14ac:dyDescent="0.2">
      <c r="A21" s="28" t="str">
        <f>+VLOOKUP($D21,'[12]Secretaría General'!$A$7:$BE$29,A$11,0)</f>
        <v>SG01</v>
      </c>
      <c r="B21" s="28" t="str">
        <f t="shared" si="0"/>
        <v>3</v>
      </c>
      <c r="C21" s="28" t="str">
        <f t="shared" si="1"/>
        <v>4</v>
      </c>
      <c r="D21" s="45" t="s">
        <v>36</v>
      </c>
      <c r="E21" s="29" t="str">
        <f>+VLOOKUP($D21,'[12]POA-2021'!$B$9:$E$252,2,0)</f>
        <v>3 Fortalecer la gestión del conocimiento, capacidades y competencias de los servidores públicos de la institución.</v>
      </c>
      <c r="F21" s="30" t="str">
        <f>+VLOOKUP($D21,'[12]POA-2021'!$B$9:$E$252,3,0)</f>
        <v>Eficiencia</v>
      </c>
      <c r="G21" s="29" t="str">
        <f>+VLOOKUP($D21,'[12]POA-2021'!$B$9:$E$252,4,0)</f>
        <v>10 Fortalecer la generación de conocimiento producto de las acciones misionales que sirva de insumo para la toma de decisiones de los actores internos y externos de la institución</v>
      </c>
      <c r="H21" s="31" t="str">
        <f>+VLOOKUP($D21,'[12]Secretaría General'!$A$7:$BE$29,H$11,0)</f>
        <v>4 Desarrollo y promulgación del conocimiento institucional</v>
      </c>
      <c r="I21" s="32" t="str">
        <f>+VLOOKUP($D21,'[12]Secretaría General'!$A$7:$BE$29,I$11,0)</f>
        <v>Secretaría General</v>
      </c>
      <c r="J21" s="32" t="str">
        <f>+VLOOKUP($D21,'[12]Secretaría General'!$A$7:$BE$29,J$11,0)</f>
        <v>Diseñar y ejecutar el Plan Institucional de Formación y Capacitación por Competencias</v>
      </c>
      <c r="K21" s="32" t="str">
        <f>+VLOOKUP($D21,'[12]Secretaría General'!$A$7:$BE$29,K$11,0)</f>
        <v>Fortalecer las competencias de los Servidores Publicos del Instituto PIFC</v>
      </c>
      <c r="L21" s="33">
        <f>+VLOOKUP($D21,'[12]Secretaría General'!$A$7:$BE$29,L$11,0)</f>
        <v>8</v>
      </c>
      <c r="M21" s="34">
        <f>+VLOOKUP($D21,'[12]Secretaría General'!$A$7:$BE$29,M$11,0)</f>
        <v>8</v>
      </c>
      <c r="N21" s="35">
        <f>+VLOOKUP($D21,'[12]Secretaría General'!$A$7:$BE$29,N$11,0)</f>
        <v>1</v>
      </c>
      <c r="O21" s="36" t="str">
        <f>+VLOOKUP($D21,'[12]Secretaría General'!$A$7:$BE$29,O$11,0)</f>
        <v>1. Resultados Alcanzados a la fecha:
Durante el primer trimestre del año, se elaboró el Plan Institucional de Formación y Capacitación por Competencias, adoptado bajo la Resolucion  2021001977 del 26 de Enero de 2021  "Por la cual se adopta el Plan Institucional de Formacion y Capacitacion por Competencias para los servidores publicos del Instituto Nacional de Vigilancia e Medicamentos y Alimentos Invima". 
Por otro lado, se realizo la gestion, para el desarrollo de los siguientes temas relacionados en el  Plan de Capacitación a costo cero: 
Bilinguismo
Acoso Laboral 
Prevención y gestiòn del estrés 
Innovacion y experimentacion en el sector publico
Lenguaje Claro
Integridad, transparencia y lucha contra la corrupciòn 
2. Inconvenientes presentados: No se presento ningun inconveniente. 
3. Acciones de Mejora si aplica: NA</v>
      </c>
      <c r="P21" s="36" t="str">
        <f>+VLOOKUP($D21,'[12]Secretaría General'!$A$7:$BE$29,P$11,0)</f>
        <v>1. Resultados Alcanzados a la fecha:
Para el segundo trimestre del presente año, se diò cumplimiento al Indicador, por medio de la elaboracion del Plan Institucional de Formación y Capacitación por Competencias, adoptado bajo la Resolucion  No. 2021001977 del 26 de Enero de 2021  "Por la cual se adopta el Plan Institucional de Formacion y Capacitacion por Competencias para los servidores publicos del Instituto Nacional de Vigilancia de Medicamentos y Alimentos Invima". 
Por otro lado, se realizo la gestión para el desarrollo de los siguientes temas relacionados en el  Plan de Capacitaciòn, asi: 
* BilinguismoEnglish dot Works (ejecutado)
* Acoso Laboral 
* Prevención y gestiòn del estres 
* Innovacion y experimentacion en el sector publico (ejecutado)
* Lenguaje Claro
* Integridad, transparencia y lucha contra la corrupciòn
* Curso de Evalución y Evidencia (ejecutado)
2. Inconvenientes presentados:
No se presento ningun inconveniente. 
3. Acciones de Mejora si aplica: 
NA</v>
      </c>
      <c r="Q21" s="36" t="str">
        <f>+VLOOKUP($D21,'[12]Secretaría General'!$A$7:$BE$29,Q$11,0)</f>
        <v xml:space="preserve">1. Resultados Alcanzados a la fecha:
Para el  tercer trimestre del presente año, se dio cumplimiento al Indicador por medio del desarrollo de los siguientes temas relacionados en el  Plan de Capacitación, así: 
- Seguridad  y Privacidad de la Información (Ejecutado)
- Supervisión de Contratos / Contratación estatal -Esap (Ejecutado)
- Excel Intermedio (Ejecutado)                 
- Curso de Gestión Documental,  Marcos de Referencia y Elementos de Clasificación  Documental (Ejecutado)                
- Estadística-Norma Técnica de la Calidad Estadística y Taller de diseño, construcción e interpretación de indicadores (Ejecutado)                   
Así mismo, se realizó la gestión frente al desarrollo de los siguientes temas: 
-- Supervisión De Contratos 
- Actualización MIPG
- Curso De Creatividad Para La Solucion De Conflictos Laborales
- Curso Virtual De Integridad, Transparencia Y Lucha Contra La Corrupción
- Curso De Prevención Y Gestión De Estrés  
- Servicio Integral Al Ciudadano  
- Supervisión De Contratos  
- 4 Etapa De Bilingüismo English Dot Work  
- Toxicología Y Seguridad Alimentaria  
- 5 Etapa De Bilingüismo English Dot Work  
- Evaluación Ex-Post De La Regulación
2. Inconvenientes presentados:
No se presentó ningún inconveniente. 
3. Acciones de Mejora si aplica: 
NA
</v>
      </c>
      <c r="R21" s="36" t="str">
        <f>+VLOOKUP($D21,'[12]Secretaría General'!$A$7:$BE$29,R$11,0)</f>
        <v xml:space="preserve">1. Resultados Alcanzados a la fecha:
Se dio cumplimiento a la meta propuesta del indicador durante el segundo y tercer trimestre de la  vigencia.
2. Inconvenientes presentados:
No se presentó ningún inconveniente.
3. Acciones de Mejora si aplica: 
NA
</v>
      </c>
    </row>
    <row r="22" spans="1:18" ht="292.5" x14ac:dyDescent="0.2">
      <c r="A22" s="28" t="str">
        <f>+VLOOKUP($D22,'[12]Secretaría General'!$A$7:$BE$29,A$11,0)</f>
        <v>SG02</v>
      </c>
      <c r="B22" s="28" t="str">
        <f t="shared" si="0"/>
        <v>3</v>
      </c>
      <c r="C22" s="28" t="str">
        <f t="shared" si="1"/>
        <v>4</v>
      </c>
      <c r="D22" s="45" t="s">
        <v>37</v>
      </c>
      <c r="E22" s="29" t="str">
        <f>+VLOOKUP($D22,'[12]POA-2021'!$B$9:$E$252,2,0)</f>
        <v>3 Fortalecer la gestión del conocimiento, capacidades y competencias de los servidores públicos de la institución.</v>
      </c>
      <c r="F22" s="30" t="str">
        <f>+VLOOKUP($D22,'[12]POA-2021'!$B$9:$E$252,3,0)</f>
        <v>Eficiencia</v>
      </c>
      <c r="G22" s="29" t="str">
        <f>+VLOOKUP($D22,'[12]POA-2021'!$B$9:$E$252,4,0)</f>
        <v>10 Fortalecer la generación de conocimiento producto de las acciones misionales que sirva de insumo para la toma de decisiones de los actores internos y externos de la institución</v>
      </c>
      <c r="H22" s="31" t="str">
        <f>+VLOOKUP($D22,'[12]Secretaría General'!$A$7:$BE$29,H$11,0)</f>
        <v>4 Desarrollo y promulgación del conocimiento institucional</v>
      </c>
      <c r="I22" s="32" t="str">
        <f>+VLOOKUP($D22,'[12]Secretaría General'!$A$7:$BE$29,I$11,0)</f>
        <v>Secretaría General</v>
      </c>
      <c r="J22" s="32" t="str">
        <f>+VLOOKUP($D22,'[12]Secretaría General'!$A$7:$BE$29,J$11,0)</f>
        <v xml:space="preserve">Ejecutar el Plan de Capacitacion acorde a la malla curricular e temas misionales y de apoyo </v>
      </c>
      <c r="K22" s="32" t="str">
        <f>+VLOOKUP($D22,'[12]Secretaría General'!$A$7:$BE$29,K$11,0)</f>
        <v>Fortalecer las competencias de los servidores Publicos del Invima</v>
      </c>
      <c r="L22" s="33">
        <f>+VLOOKUP($D22,'[12]Secretaría General'!$A$7:$BE$29,L$11,0)</f>
        <v>250</v>
      </c>
      <c r="M22" s="34">
        <f>+VLOOKUP($D22,'[12]Secretaría General'!$A$7:$BE$29,M$11,0)</f>
        <v>236</v>
      </c>
      <c r="N22" s="35">
        <f>+VLOOKUP($D22,'[12]Secretaría General'!$A$7:$BE$29,N$11,0)</f>
        <v>0.94399999999999995</v>
      </c>
      <c r="O22" s="36" t="str">
        <f>+VLOOKUP($D22,'[12]Secretaría General'!$A$7:$BE$29,O$11,0)</f>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
2. Inconvenientes presentados:No se presento ningun inconveniente. 
3. Acciones de Mejora: Noaplican</v>
      </c>
      <c r="P22" s="36" t="str">
        <f>+VLOOKUP($D22,'[12]Secretaría General'!$A$7:$BE$29,P$11,0)</f>
        <v>1. Resultados alcanzados a la fecha:
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 Materiales de empaque, envase y Rotulado de Alimentos
• Bancos de Sangre
• Fortalecimiento de competencias para auditores internos
• Cannabis Medicinal
• Metodología para la Validación y verificación microbiológica -Poes
• Entrenamiento teórico en Espectroscopia Infrarroja con enfoque en análisis de polimorfos 
• Un (1) Entrenamiento Teórico-Práctico en Metrología, validación y/o verificación de métodos analíticos y estimación de incertidumbre. 
• Un (1) Entrenamiento Teórico-Práctico en Bioestadística
2. Inconvenientes presentados:
No se presento ningun inconveniente. 
3. Acciones de Mejora: 
Noaplican</v>
      </c>
      <c r="Q22" s="36" t="str">
        <f>+VLOOKUP($D22,'[12]Secretaría General'!$A$7:$BE$29,Q$11,0)</f>
        <v xml:space="preserve">1. Resultados alcanzados a la fecha:
Durante el tercer trimestre del año, se realizó la gestión (estudios previos) para el desarrollo de las siguientes actividades:
- Fundamentos en ITIL 4                                                                                                   
- Damabok 2
- Capacitación Sindical
2. Inconvenientes presentados: 
No aplica
3. Acciones de Mejora: 
No aplica
</v>
      </c>
      <c r="R22" s="36" t="str">
        <f>+VLOOKUP($D22,'[12]Secretaría General'!$A$7:$BE$29,R$11,0)</f>
        <v>1. Resultados alcanzados a la fecha:
Durante el cuarto trimestre del año, se realizaron las siguientes actividades para la ejecución del indicador:
-Capacitación Sindical - Ejecutado -122  Funcionarios                             
-  Directivos: Ejecutado- 35  Funcionarios                                                                                                     
 - Redacción Hallazgos Auditores  -31 Funcionarios                                                                                  
-Seguridad de la Informacion y Protecccion de Datos   - 48 Funcionarios                                                                                                                      
2. Inconvenientes presentados: la Capacitación en Fundamentos en Itil 4, se gestionó y publico  en dos oportunidades , sin embargo los procesos fueron desiertos. 
3. Acciones de Mejora si aplican: N/A</v>
      </c>
    </row>
    <row r="23" spans="1:18" ht="292.5" x14ac:dyDescent="0.2">
      <c r="A23" s="28" t="str">
        <f>+VLOOKUP($D23,'[12]Secretaría General'!$A$7:$BE$29,A$11,0)</f>
        <v>SG03</v>
      </c>
      <c r="B23" s="28" t="str">
        <f t="shared" si="0"/>
        <v>3</v>
      </c>
      <c r="C23" s="28" t="str">
        <f t="shared" si="1"/>
        <v>4</v>
      </c>
      <c r="D23" s="45" t="s">
        <v>38</v>
      </c>
      <c r="E23" s="29" t="str">
        <f>+VLOOKUP($D23,'[12]POA-2021'!$B$9:$E$252,2,0)</f>
        <v>3 Fortalecer la gestión del conocimiento, capacidades y competencias de los servidores públicos de la institución.</v>
      </c>
      <c r="F23" s="30" t="str">
        <f>+VLOOKUP($D23,'[12]POA-2021'!$B$9:$E$252,3,0)</f>
        <v>Eficiencia</v>
      </c>
      <c r="G23" s="29" t="str">
        <f>+VLOOKUP($D23,'[12]POA-2021'!$B$9:$E$252,4,0)</f>
        <v>10 Fortalecer la generación de conocimiento producto de las acciones misionales que sirva de insumo para la toma de decisiones de los actores internos y externos de la institución</v>
      </c>
      <c r="H23" s="31" t="str">
        <f>+VLOOKUP($D23,'[12]Secretaría General'!$A$7:$BE$29,H$11,0)</f>
        <v>4 Desarrollo y promulgación del conocimiento institucional</v>
      </c>
      <c r="I23" s="32" t="str">
        <f>+VLOOKUP($D23,'[12]Secretaría General'!$A$7:$BE$29,I$11,0)</f>
        <v>Secretaría General</v>
      </c>
      <c r="J23" s="32" t="str">
        <f>+VLOOKUP($D23,'[12]Secretaría General'!$A$7:$BE$29,J$11,0)</f>
        <v>Ejecutar el Plan de Capacitación acorde a la malla curricular en temas Misionales y de apoyo</v>
      </c>
      <c r="K23" s="32" t="str">
        <f>+VLOOKUP($D23,'[12]Secretaría General'!$A$7:$BE$29,K$11,0)</f>
        <v xml:space="preserve">
Fortalecer las competencias de los Inspectores del Invima
</v>
      </c>
      <c r="L23" s="33">
        <f>+VLOOKUP($D23,'[12]Secretaría General'!$A$7:$BE$29,L$11,0)</f>
        <v>525</v>
      </c>
      <c r="M23" s="34">
        <f>+VLOOKUP($D23,'[12]Secretaría General'!$A$7:$BE$29,M$11,0)</f>
        <v>525</v>
      </c>
      <c r="N23" s="35">
        <f>+VLOOKUP($D23,'[12]Secretaría General'!$A$7:$BE$29,N$11,0)</f>
        <v>1</v>
      </c>
      <c r="O23" s="36" t="str">
        <f>+VLOOKUP($D23,'[12]Secretaría General'!$A$7:$BE$29,O$11,0)</f>
        <v>1. Resultados alcanzados a la fecha: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presentados:No se presento ningun inconveniente. 
3. Acciones de Mejora: Noaplican</v>
      </c>
      <c r="P23" s="36" t="str">
        <f>+VLOOKUP($D23,'[12]Secretaría General'!$A$7:$BE$29,P$11,0)</f>
        <v>1. Resultados alcanzados a la fecha:
Durante el segundo trimestre del año, se realizaron las siguientes actividades para la ejecución del indicador en el II semestre: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
2. Inconvenientes presentados:
No se presento ningun inconveniente. 
3. Acciones de Mejora: 
No aplican</v>
      </c>
      <c r="Q23" s="36" t="str">
        <f>+VLOOKUP($D23,'[12]Secretaría General'!$A$7:$BE$29,Q$11,0)</f>
        <v xml:space="preserve">1. Resultados alcanzados a la fecha:
Durante el tercer trimestre del año, se realizaron actividades de elaboración de estudios previos, para dar cumplimiento al indicador de formación en los siguientes temas con la universidad de Antioquia:
 - Materiales de Empaque, Envasado Rotulado y Vida útil de los alimentos
- Bancos de Sangre
- Metodología para validación y verificación microbiológica de POES
- Entrenamiento en Cannabis Medicinal, generalidades panorama mundial y nacional
- Entrenamiento teórico en Espectroscopia Infrarroja con enfoque en análisis de polimorfos
- Entrenamiento Teórico-Práctico en Metrología, validación y/o verificación de métodos analíticos y estimación de incertidumbre
- Entrenamiento Teórico-Práctico en Bioestadística, cartas control y regla de la decisión
2. Inconvenientes presentados: NA
3. Acciones de Mejora: NA
</v>
      </c>
      <c r="R23" s="36" t="str">
        <f>+VLOOKUP($D23,'[12]Secretaría General'!$A$7:$BE$29,R$11,0)</f>
        <v>1. Resultados alcanzados a la fecha:
Durante el cuarto trimestre del año, se  ejecutó del indicador de formación en los siguientes temas con la universidad de Antioquia  :       
-Materiales de Empaque, Envasado Rotulado y Vida Util de los Alimentos-Ejecutado-177 Funcionarios
-Bancos de Sangre - Ejecutado -25 Funcionarios
-Metodologia para validación y verificación microbiologica de POES Ejecutado -187 Funcionarios
-Entrenamiento en Cannabis Medicinal, generalidades panorama mundia y nacional-Ejecutado- 48 Funcionarios
-Entrenamiento teórico en Espectroscopia Infrarroja con enfoque en análisis de polimorfos Ejecutado -12 Funcionarios                   
- Entrenamiento Teórico-Práctico en Metrología, validación y/o verificación de métodos analíticos y estimación de incertidumbre Ejecutado -26 Funcionarios,                                                               
-Entrenamiento Teórico-Práctico en Bioestadística, cartas control y regla de la decisión Ejecutado -25 Funcionarios,   
- Cursos Especificos Laboratorios 25 Funcionarios
Se sobrepaso la meta a 525 servidores publicos, se aprovecharon los recursos por parte de la entidad se gestionarion 5 cupos mas, para participar en los cursos ofertados. 
2. Inconvenientes presentados
NA
3. Acciones de Mejora si aplican:
NA</v>
      </c>
    </row>
    <row r="24" spans="1:18" ht="213.75" x14ac:dyDescent="0.2">
      <c r="A24" s="28" t="str">
        <f>+VLOOKUP($D24,'[12]Secretaría General'!$A$7:$BE$29,A$11,0)</f>
        <v>SG04</v>
      </c>
      <c r="B24" s="28" t="str">
        <f t="shared" si="0"/>
        <v>3</v>
      </c>
      <c r="C24" s="28" t="str">
        <f t="shared" si="1"/>
        <v>4</v>
      </c>
      <c r="D24" s="45" t="s">
        <v>39</v>
      </c>
      <c r="E24" s="29" t="str">
        <f>+VLOOKUP($D24,'[12]POA-2021'!$B$9:$E$252,2,0)</f>
        <v>3 Fortalecer la gestión del conocimiento, capacidades y competencias de los servidores públicos de la institución.</v>
      </c>
      <c r="F24" s="30" t="str">
        <f>+VLOOKUP($D24,'[12]POA-2021'!$B$9:$E$252,3,0)</f>
        <v>Eficiencia</v>
      </c>
      <c r="G24" s="29" t="str">
        <f>+VLOOKUP($D24,'[12]POA-2021'!$B$9:$E$252,4,0)</f>
        <v>10 Fortalecer la generación de conocimiento producto de las acciones misionales que sirva de insumo para la toma de decisiones de los actores internos y externos de la institución</v>
      </c>
      <c r="H24" s="31" t="str">
        <f>+VLOOKUP($D24,'[12]Secretaría General'!$A$7:$BE$29,H$11,0)</f>
        <v>4 Desarrollo y promulgación del conocimiento institucional</v>
      </c>
      <c r="I24" s="32" t="str">
        <f>+VLOOKUP($D24,'[12]Secretaría General'!$A$7:$BE$29,I$11,0)</f>
        <v>Secretaría General</v>
      </c>
      <c r="J24" s="32" t="str">
        <f>+VLOOKUP($D24,'[12]Secretaría General'!$A$7:$BE$29,J$11,0)</f>
        <v>Ejecutar el Plan de Capacitación acorde a la malla curricular en temas Misionales y de apoyo</v>
      </c>
      <c r="K24" s="32" t="str">
        <f>+VLOOKUP($D24,'[12]Secretaría General'!$A$7:$BE$29,K$11,0)</f>
        <v>Fortalecer las competencias de los Inspectores en temas misionales</v>
      </c>
      <c r="L24" s="33">
        <f>+VLOOKUP($D24,'[12]Secretaría General'!$A$7:$BE$29,L$11,0)</f>
        <v>10</v>
      </c>
      <c r="M24" s="34">
        <f>+VLOOKUP($D24,'[12]Secretaría General'!$A$7:$BE$29,M$11,0)</f>
        <v>10</v>
      </c>
      <c r="N24" s="35">
        <f>+VLOOKUP($D24,'[12]Secretaría General'!$A$7:$BE$29,N$11,0)</f>
        <v>1</v>
      </c>
      <c r="O24" s="36" t="str">
        <f>+VLOOKUP($D24,'[12]Secretaría General'!$A$7:$BE$29,O$11,0)</f>
        <v>1. Resultados alcanzados a la fecha:
Durante el primer trimestre del año, se consolidarón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2. Inconvenientes presentado: No se presento ningun inconveniente. 
. Acciones de Mejora: No aplican.</v>
      </c>
      <c r="P24" s="36" t="str">
        <f>+VLOOKUP($D24,'[12]Secretaría General'!$A$7:$BE$29,P$11,0)</f>
        <v>1. Resultados alcanzados a la fecha:
Durante el segundo trimestre del año, se realizaron las siguientes actividades para la ejecución del indicador en el II semestre:
*Se realizó con la universidad de Antioquia la solicitud de la propuesta económica, así mismo se solicitó ajustes que fueran más convenientes para la misionalidad de la Entidad. La malla curricular se encuentra en el proceso de elaboración de estudios previos.
2. Inconvenientes presentado:
 No se presento ningun inconveniente. 
3. Acciones de Mejora:
 No aplican.</v>
      </c>
      <c r="Q24" s="36" t="str">
        <f>+VLOOKUP($D24,'[12]Secretaría General'!$A$7:$BE$29,Q$11,0)</f>
        <v xml:space="preserve">1, Resultados alcanzados a la fecha:
Durante el tercer trimestre del año se realizaron las siguientes actividades para la ejecución del indicador:
-Se gestionó el contrato para la capacitación de “Habilidades directivas en el entorno digital y supervisión de Teletrabajo”  para 50 servidores públicos.
- Se realizó la asignación del contrato para la capacitación de “Fortalecimiento de hallazgos en materia de auditorías” y la capacitación de “Seguridad de la información y protección de datos”.
2. Inconvenientes presentados: 
NA
3. Acciones de Mejora: 
No aplican
</v>
      </c>
      <c r="R24" s="36" t="str">
        <f>+VLOOKUP($D24,'[12]Secretaría General'!$A$7:$BE$29,R$11,0)</f>
        <v>1. Resultados Alcanzados a la fecha:  
Se dio cumplimiento en el cuarto trimestre a la meta establecida de 10 entrenamientos realizados: 
- Materiales de Empaque,Envasado Rotulado y Vida Util de los Alimentos
-Bancos de Sangre 
-Metodologia para validación y verificación microbiologica de POES Ejecutado
- Entrenamiento en Cannabis Medicinal, generalidades panorama mundia y nacional                                                                                 -Entrenamiento teórico en Espectroscopia Infrarroja con enfoque en análisis de polimorfos                                              -Entrenamiento Teórico-Práctico en Metrología, validación y/o verificación de métodos analíticos y estimación de incertidumbre                                                                                                                     
-Entrenamiento Teórico-Práctico en Bioestadística, cartas control y regla de la decisión                                       -Damabok 2                                             
-Seguridad de la Información y Protección de datos personales                                                                                    Redaccion de Hallazgos
2. Inconvenientes presentados: NA
3. Acciones de Mejora si aplican: NA</v>
      </c>
    </row>
    <row r="25" spans="1:18" ht="191.25" x14ac:dyDescent="0.2">
      <c r="A25" s="28" t="str">
        <f>+VLOOKUP($D25,'[12]Secretaría General'!$A$7:$BE$29,A$11,0)</f>
        <v>SG05</v>
      </c>
      <c r="B25" s="28" t="str">
        <f t="shared" si="0"/>
        <v>3</v>
      </c>
      <c r="C25" s="28" t="str">
        <f t="shared" si="1"/>
        <v>4</v>
      </c>
      <c r="D25" s="45" t="s">
        <v>40</v>
      </c>
      <c r="E25" s="29" t="str">
        <f>+VLOOKUP($D25,'[12]POA-2021'!$B$9:$E$252,2,0)</f>
        <v>3 Fortalecer la gestión del conocimiento, capacidades y competencias de los servidores públicos de la institución.</v>
      </c>
      <c r="F25" s="30" t="str">
        <f>+VLOOKUP($D25,'[12]POA-2021'!$B$9:$E$252,3,0)</f>
        <v>Eficiencia</v>
      </c>
      <c r="G25" s="29" t="str">
        <f>+VLOOKUP($D25,'[12]POA-2021'!$B$9:$E$252,4,0)</f>
        <v>10 Fortalecer la generación de conocimiento producto de las acciones misionales que sirva de insumo para la toma de decisiones de los actores internos y externos de la institución</v>
      </c>
      <c r="H25" s="31" t="str">
        <f>+VLOOKUP($D25,'[12]Secretaría General'!$A$7:$BE$29,H$11,0)</f>
        <v>4 Desarrollo y promulgación del conocimiento institucional</v>
      </c>
      <c r="I25" s="32" t="str">
        <f>+VLOOKUP($D25,'[12]Secretaría General'!$A$7:$BE$29,I$11,0)</f>
        <v>Secretaría General</v>
      </c>
      <c r="J25" s="32" t="str">
        <f>+VLOOKUP($D25,'[12]Secretaría General'!$A$7:$BE$29,J$11,0)</f>
        <v xml:space="preserve">Fortalecer el desarrollo del conocimiento y competencias tecnicas en los Servidores Públicos de Carrera Administrativa y/o de Libre Nombramiento y Remoción dentro del marco del Convenio ICETEX </v>
      </c>
      <c r="K25" s="32" t="str">
        <f>+VLOOKUP($D25,'[12]Secretaría General'!$A$7:$BE$29,K$11,0)</f>
        <v xml:space="preserve">Fortalecer el desarrollo del conocimiento y competencias tecnicas en los Servidores Públicos de Carrera Administrativa y/o de Libre Nombramiento y Remoción </v>
      </c>
      <c r="L25" s="33">
        <f>+VLOOKUP($D25,'[12]Secretaría General'!$A$7:$BE$29,L$11,0)</f>
        <v>60</v>
      </c>
      <c r="M25" s="34">
        <f>+VLOOKUP($D25,'[12]Secretaría General'!$A$7:$BE$29,M$11,0)</f>
        <v>62</v>
      </c>
      <c r="N25" s="35">
        <f>+VLOOKUP($D25,'[12]Secretaría General'!$A$7:$BE$29,N$11,0)</f>
        <v>1</v>
      </c>
      <c r="O25" s="36" t="str">
        <f>+VLOOKUP($D25,'[12]Secretaría General'!$A$7:$BE$29,O$11,0)</f>
        <v>1. Resultados Alcanzados a la fecha
Mediante el crédito educativo fondo en administración No. 121861  INVIMA – ICETEX  los servidores publicos accedieron al beneficiario para cursar especialización, maestria y doctorado, toda vez que a la fecha se cuenta con  24 servidores publicos  con derechos de carrera administrativa que viene del año 2020 y los cuales cumplen con los requisitos para acceder al credito.
Para el primer trimestre del presente año, se esta realizando la gestion para nuecas aprobaciones.
2. Inconvenientes presentados: No se presentan inconvenientes
3. Acciones de Mejora: No aplican</v>
      </c>
      <c r="P25" s="36" t="str">
        <f>+VLOOKUP($D25,'[12]Secretaría General'!$A$7:$BE$29,P$11,0)</f>
        <v>1. Resultados Alcanzados a la fecha
Mediante el crédito educativo fondo en administración No. 121861  INVIMA – ICETEX  los servidores publicos accedieron al beneficiario para cursar especialización, maestria y doctorado, toda vez que a la fecha se cuenta con  48 servidores publicos  con derechos de carrera administrativa en el transcurso  y los cuales cumplieron con los requisitos para acceder al credito.
2. Inconvenientes presentados: 
No se presentan inconvenientes
3. Acciones de Mejora: 
Debido al incremento de servidores públicos en carrera administrativa producto de la provisión de vacantes de la convocatoria No. 428, el número de servidores públicos de carrera administrativa que cumplen los requisitos para acceder al beneficio de acceso a la educación formal a través del convenio Icetex, se incrementó en la presente vigencia. Por lo anterior, se solicitará modificar la meta de la acción POA  "Servidores Públicos apoyados" pasando de 14 a 60 servidores públicos beneficiados.</v>
      </c>
      <c r="Q25" s="36" t="str">
        <f>+VLOOKUP($D25,'[12]Secretaría General'!$A$7:$BE$29,Q$11,0)</f>
        <v xml:space="preserve">1. Resultados alcanzados a la fecha:
En el tercer trimestre del presente año, accedieron al beneficiario de Icetex, 14  servidores públicos, para pregrado, especialización, maestría y doctorado, con derechos de carrera administrativa  y los cuales cumplieron con los requisitos para acceder al crédito.
2. Inconvenientes presentados: 
No se presentan inconvenientes
3. Acciones de Mejora: 
N/A
</v>
      </c>
      <c r="R25" s="36" t="str">
        <f>+VLOOKUP($D25,'[12]Secretaría General'!$A$7:$BE$29,R$11,0)</f>
        <v xml:space="preserve">1. Resultados Alcanzados a la fecha:
Se dio cumplimiento a la meta propuesta del indicador del presente año del 100%  con una cantidad de 62 servidores publicos con beneficio de credito educativo condonable, discriminados así:
1 trimestre: 0
2 trimestre: 24 (junio)
3 trimestre: 14 (septiembre)
4 trimestre: 24 (diciembre)
2. Inconvenientes presentados:
No se presentó ningún inconveniente. 
3. Acciones de Mejora si aplica: 
Se analizará la viabilidad de incrementar la meta, para el año 2022. </v>
      </c>
    </row>
    <row r="26" spans="1:18" ht="236.25" x14ac:dyDescent="0.2">
      <c r="A26" s="28" t="str">
        <f>+VLOOKUP($D26,'[12]Secretaría General'!$A$7:$BE$29,A$11,0)</f>
        <v>SG06</v>
      </c>
      <c r="B26" s="28" t="str">
        <f t="shared" si="0"/>
        <v>3</v>
      </c>
      <c r="C26" s="28" t="str">
        <f t="shared" si="1"/>
        <v>4</v>
      </c>
      <c r="D26" s="45" t="s">
        <v>41</v>
      </c>
      <c r="E26" s="29" t="str">
        <f>+VLOOKUP($D26,'[12]POA-2021'!$B$9:$E$252,2,0)</f>
        <v>3 Fortalecer la gestión del conocimiento, capacidades y competencias de los servidores públicos de la institución.</v>
      </c>
      <c r="F26" s="30" t="str">
        <f>+VLOOKUP($D26,'[12]POA-2021'!$B$9:$E$252,3,0)</f>
        <v>Eficiencia</v>
      </c>
      <c r="G26" s="29" t="str">
        <f>+VLOOKUP($D26,'[12]POA-2021'!$B$9:$E$252,4,0)</f>
        <v xml:space="preserve">9 Implementar acciones para el desarrollo de las aptitudes, habilidades y capacidades de los servidores públicos de la institución. </v>
      </c>
      <c r="H26" s="31" t="str">
        <f>+VLOOKUP($D26,'[12]Secretaría General'!$A$7:$BE$29,H$11,0)</f>
        <v>4 Desarrollo y promulgación del conocimiento institucional</v>
      </c>
      <c r="I26" s="32" t="str">
        <f>+VLOOKUP($D26,'[12]Secretaría General'!$A$7:$BE$29,I$11,0)</f>
        <v>Secretaría General</v>
      </c>
      <c r="J26" s="32" t="str">
        <f>+VLOOKUP($D26,'[12]Secretaría General'!$A$7:$BE$29,J$11,0)</f>
        <v>Diseñar y ejecutar el Sistema de Estímulos</v>
      </c>
      <c r="K26" s="32" t="str">
        <f>+VLOOKUP($D26,'[12]Secretaría General'!$A$7:$BE$29,K$11,0)</f>
        <v xml:space="preserve"> Fortalecer la calidad de vida del Servidor Publico a nivel laboral, personal y familiar, asociadas al Clima Organizacional.</v>
      </c>
      <c r="L26" s="33">
        <f>+VLOOKUP($D26,'[12]Secretaría General'!$A$7:$BE$29,L$11,0)</f>
        <v>91</v>
      </c>
      <c r="M26" s="34">
        <f>+VLOOKUP($D26,'[12]Secretaría General'!$A$7:$BE$29,M$11,0)</f>
        <v>91</v>
      </c>
      <c r="N26" s="35">
        <f>+VLOOKUP($D26,'[12]Secretaría General'!$A$7:$BE$29,N$11,0)</f>
        <v>1</v>
      </c>
      <c r="O26" s="36" t="str">
        <f>+VLOOKUP($D26,'[12]Secretaría General'!$A$7:$BE$29,O$11,0)</f>
        <v>1. Resultados Alcanzados a la fecha: 
Durante el primer trimestre del }año, se dió un cumplimiento a 10 actividades, frente a 91 actividades programadas para el año, de las cuales se destacaron: 
La radicacion de  2 contratos (Dotación &amp; Bienestar) al area Contractual, para revisiòn y aprobaciòn, la conmemoraciòn del día de la mujer, y la publicaciòn constante de los cumpleaños., igualmente la ejecucion de la Auditoria efr.
2. Inconvenientes presentados: No se presentaro ningun inconveniente.
3. Acciones de Mejora: No aplica</v>
      </c>
      <c r="P26" s="36" t="str">
        <f>+VLOOKUP($D26,'[12]Secretaría General'!$A$7:$BE$29,P$11,0)</f>
        <v xml:space="preserve">1. Resultados Alcanzados a la fecha: 
Durante el segundo trimestre del año se realizaron 29 actividades de las 31 actividades programadas para el periodo, entre las más representativas se encuentran:
* Auditoria interna efr
* Actividades grupales
* Gimnasio individual
2. Inconvenientes presentados: 
*El proceso de auditoria externa debido al proceso contractual, sin embargo para la fecha se tiene fianalizado este proceso y se esta a la espera de la adjudicacion del contrato para ejecución en el II Semetre del año.
*Las actividades de guitarra y canto: Se inició el proceso de aistamiento de inscripciones para el mes de julio. 
3. Acciones de Mejora si aplican: 
Radiacar con minimo 4 meses de antelacion los procesos contractuales. </v>
      </c>
      <c r="Q26" s="36" t="str">
        <f>+VLOOKUP($D26,'[12]Secretaría General'!$A$7:$BE$29,Q$11,0)</f>
        <v xml:space="preserve">1. Resultados Alcanzados a la fecha:
Durante el tercer trimestre de la presente vigencia  se realizaron 20 actividades de Bienestar de las 22 actividades programadas, entre las que se destacaron lanzamiento del piloto de Teletrabajo, desarrollo de habilidades gerenciales a través talleres de intervención, coaching líderes, Protocolo ED &amp; Festividades que en ocasión se desarrollen en cada ciudad, entre otras.
2. Inconvenientes presentados
No fue posible realizar dos actividades, como lo fueron:
Pre-pensionados debido a la carga laboral derivada de los dos procesos de auditoria realizados durante el periodo.
No fue posible realizar la actividad de Amor y Amistad que se tenía prevista, debido a que no se logró articular con la Caja de  Compensación Familiar "Compensar"  una actividad virtual como tradicionalmente se hace. 
3. Acciones de Mejora si aplican: 
Para subsanar las dificultades presentadas, la actividad de pre-pensionados se reprograma para ejecutar en el mes de noviembre. Y el día de amor y amistad se reemplazará por la conmemoración de Halloween.
</v>
      </c>
      <c r="R26" s="36" t="str">
        <f>+VLOOKUP($D26,'[12]Secretaría General'!$A$7:$BE$29,R$11,0)</f>
        <v xml:space="preserve">1. Resultados Alcanzados a la fecha:
Para el cuarto trimestre de la presente vigencia se ejecutaron 32 actividades de Bienestar, de acuerdo a las actividades programadas, entre las que se destacaron Intervención clima organizacional Proceso Formacion Coordinadores, Publicación de Cumpleaños y Aniversarios, entre otras. Se realizaron las 2 actividades pendientes del trimestre pasado, una de ellas fue la actividad de pre-pensionados. para el cumplimiebto de la meta de la igencia de 91  actividades ejecutadas.
2. Inconvenientes presentados
NA
3. Acciones de Mejora si aplican: 
NA
</v>
      </c>
    </row>
    <row r="27" spans="1:18" ht="202.5" x14ac:dyDescent="0.2">
      <c r="A27" s="28" t="str">
        <f>+VLOOKUP($D27,'[12]Secretaría General'!$A$7:$BE$29,A$11,0)</f>
        <v>SG07</v>
      </c>
      <c r="B27" s="28" t="str">
        <f t="shared" si="0"/>
        <v>3</v>
      </c>
      <c r="C27" s="28" t="str">
        <f t="shared" si="1"/>
        <v>4</v>
      </c>
      <c r="D27" s="45" t="s">
        <v>42</v>
      </c>
      <c r="E27" s="29" t="str">
        <f>+VLOOKUP($D27,'[12]POA-2021'!$B$9:$E$252,2,0)</f>
        <v>3 Fortalecer la gestión del conocimiento, capacidades y competencias de los servidores públicos de la institución.</v>
      </c>
      <c r="F27" s="30" t="str">
        <f>+VLOOKUP($D27,'[12]POA-2021'!$B$9:$E$252,3,0)</f>
        <v>Eficiencia</v>
      </c>
      <c r="G27" s="29" t="str">
        <f>+VLOOKUP($D27,'[12]POA-2021'!$B$9:$E$252,4,0)</f>
        <v xml:space="preserve">9 Implementar acciones para el desarrollo de las aptitudes, habilidades y capacidades de los servidores públicos de la institución. </v>
      </c>
      <c r="H27" s="31" t="str">
        <f>+VLOOKUP($D27,'[12]Secretaría General'!$A$7:$BE$29,H$11,0)</f>
        <v>4 Desarrollo y promulgación del conocimiento institucional</v>
      </c>
      <c r="I27" s="32" t="str">
        <f>+VLOOKUP($D27,'[12]Secretaría General'!$A$7:$BE$29,I$11,0)</f>
        <v>Secretaría General</v>
      </c>
      <c r="J27" s="32" t="str">
        <f>+VLOOKUP($D27,'[12]Secretaría General'!$A$7:$BE$29,J$11,0)</f>
        <v xml:space="preserve">Diseñar e implementar el Plan anual de vacantes y Plan de Previsión de Recursos Humanos </v>
      </c>
      <c r="K27" s="32" t="str">
        <f>+VLOOKUP($D27,'[12]Secretaría General'!$A$7:$BE$29,K$11,0)</f>
        <v xml:space="preserve">Determinar el nivel de ejecución del plan anual de vacantes y prevision del recurso humano , dando cumplimiento a la normatividad vigente </v>
      </c>
      <c r="L27" s="35">
        <f>+VLOOKUP($D27,'[12]Secretaría General'!$A$7:$BE$29,L$11,0)</f>
        <v>1</v>
      </c>
      <c r="M27" s="35">
        <f>+VLOOKUP($D27,'[12]Secretaría General'!$A$7:$BE$29,M$11,0)</f>
        <v>0.75</v>
      </c>
      <c r="N27" s="35">
        <f>+VLOOKUP($D27,'[12]Secretaría General'!$A$7:$BE$29,N$11,0)</f>
        <v>0.75</v>
      </c>
      <c r="O27" s="36" t="str">
        <f>+VLOOKUP($D27,'[12]Secretaría General'!$A$7:$BE$29,O$11,0)</f>
        <v xml:space="preserve">1. Resultados alcanzados a la fecha: En el primer trimestre del presente año, se consolidó el 100% la información de vacantes, para la elaboraciòn del Plan anual de vacantes 2021.
2. Inconvenientes presentados: No se presentaron inconvenientes, de acuerdo a la información de la planta de personal.
3. Acciones de mejora si aplican: Contar de manera oportuna con la información actualizada de la planta de personal para contar con datos objetivos de manera oportuna. Se plantea ajustar el indicador, para que la mediciòn sea mas objetiva. </v>
      </c>
      <c r="P27" s="36" t="str">
        <f>+VLOOKUP($D27,'[12]Secretaría General'!$A$7:$BE$29,P$11,0)</f>
        <v>1. Resultados alcanzados a la fecha: 
En el segundo trimestre del presento año, se realizo la gestiòn frente al cumplimiento de las actividades, para la elaboración del Plan anual de vacantes y previsión de recursos 2021.
2. Inconvenientes presentados: 
No se presentaron inconvenientes, de acuerdo a la información de la planta de personal.
3. Acciones de mejora si aplican: 
*Contar de manera oportuna con la información actualizada de la planta de personal, para tener datos objetivos de manera oportuna.
 *Solicitar el ajuste del nombre y la frecuencia del indicador, para realizar una medición mas objetiva y precisa.</v>
      </c>
      <c r="Q27" s="36" t="str">
        <f>+VLOOKUP($D27,'[12]Secretaría General'!$A$7:$BE$29,Q$11,0)</f>
        <v xml:space="preserve">1. Resultados alcanzados a la fecha: 
En el tercer trimestre del presento año, se realizó la gestión al cumplimiento del Plan anual de vacantes y previsión de recursos 2021, se dio continuo con el avance al proceso de Encargos en el Instituto, por medio del cumplimiento del GTH-SVI- PR003 Procedimiento de Encargo, para cubrir diferentes vacantes; estas se evidencian publicadas en la página web https://www.invima.gov.co/documents/20143/4059189/Listado+vacantes+de+vacantes+definitivas+con+corte+a+31+de+agosto+de+2021.pdf
2. Inconvenientes presentados: 
N/A
3. Acciones de mejora si aplican: 
 Se da continuidad a la revisión y análisis de la mejora del Indicador para el año 2022. 
</v>
      </c>
      <c r="R27" s="36" t="str">
        <f>+VLOOKUP($D27,'[12]Secretaría General'!$A$7:$BE$29,R$11,0)</f>
        <v>1. Resultados alcanzados a la fecha: 
En el cuarto trimestre del presento año, se realizó la gestión al cumplimiento del Plan anual de vacantes y previsión de recursos 2021, se continuo con el avance al proceso de Encargos en la Entidad , por medio del cumplimiento del GTH-SVI- PR003 Procedimiento de Encargo, para cubrir diferentes vacantes; las cuales se evidencian publicadas en la página web del Instituto, en el link: https://www.invima.gov.co/documents/20143/4059189/Listado+vacantes+de+vacantes+definitivas+con+corte+a+31+de+agosto+de+2021.pdf
2. Inconvenientes presentados: 
N/A
3. Acciones de mejora si aplican: 
Revisar la formulación de l indicador pra la vigencia 2022.</v>
      </c>
    </row>
    <row r="28" spans="1:18" ht="258.75" x14ac:dyDescent="0.2">
      <c r="A28" s="28" t="str">
        <f>+VLOOKUP($D28,'[12]Secretaría General'!$A$7:$BE$29,A$11,0)</f>
        <v>SG08</v>
      </c>
      <c r="B28" s="28" t="str">
        <f t="shared" si="0"/>
        <v>3</v>
      </c>
      <c r="C28" s="28" t="str">
        <f t="shared" si="1"/>
        <v>4</v>
      </c>
      <c r="D28" s="45" t="s">
        <v>43</v>
      </c>
      <c r="E28" s="29" t="str">
        <f>+VLOOKUP($D28,'[12]POA-2021'!$B$9:$E$252,2,0)</f>
        <v>3 Fortalecer la gestión del conocimiento, capacidades y competencias de los servidores públicos de la institución.</v>
      </c>
      <c r="F28" s="30" t="str">
        <f>+VLOOKUP($D28,'[12]POA-2021'!$B$9:$E$252,3,0)</f>
        <v>Eficiencia</v>
      </c>
      <c r="G28" s="29" t="str">
        <f>+VLOOKUP($D28,'[12]POA-2021'!$B$9:$E$252,4,0)</f>
        <v xml:space="preserve">9 Implementar acciones para el desarrollo de las aptitudes, habilidades y capacidades de los servidores públicos de la institución. </v>
      </c>
      <c r="H28" s="31" t="str">
        <f>+VLOOKUP($D28,'[12]Secretaría General'!$A$7:$BE$29,H$11,0)</f>
        <v>4 Desarrollo y promulgación del conocimiento institucional</v>
      </c>
      <c r="I28" s="32" t="str">
        <f>+VLOOKUP($D28,'[12]Secretaría General'!$A$7:$BE$29,I$11,0)</f>
        <v>Secretaría General</v>
      </c>
      <c r="J28" s="32" t="str">
        <f>+VLOOKUP($D28,'[12]Secretaría General'!$A$7:$BE$29,J$11,0)</f>
        <v>Ejecutar el Plan Estratégico del Talento Humano</v>
      </c>
      <c r="K28" s="32" t="str">
        <f>+VLOOKUP($D28,'[12]Secretaría General'!$A$7:$BE$29,K$11,0)</f>
        <v>Determinar el nivel de ejecución del plan estrategico de talento humano de acuerdo a la normatividad vigente</v>
      </c>
      <c r="L28" s="35">
        <f>+VLOOKUP($D28,'[12]Secretaría General'!$A$7:$BE$29,L$11,0)</f>
        <v>1</v>
      </c>
      <c r="M28" s="35">
        <f>+VLOOKUP($D28,'[12]Secretaría General'!$A$7:$BE$29,M$11,0)</f>
        <v>0.74814935064935062</v>
      </c>
      <c r="N28" s="35">
        <f>+VLOOKUP($D28,'[12]Secretaría General'!$A$7:$BE$29,N$11,0)</f>
        <v>0.74814935064935062</v>
      </c>
      <c r="O28" s="36" t="str">
        <f>+VLOOKUP($D28,'[12]Secretaría General'!$A$7:$BE$29,O$11,0)</f>
        <v>1. Resultados alcanzados a la fecha: En el primer trimestre del presente año, se dio cumplimiento del 41,58% del indicador, con la  elaboracion e identificacion del Plan Estrategico de Talento Humano y frente al cumplimiento de los lineamientos establecidos en el  autodiagnostico de MIPG del Grupo de Talento Humano, asi:
Total actividades identificadas: 77
Total actividades ejecutadas:  54
Total actividades pendientes: 23
2. Inconvenientes presentados: 
No se presentan ningun inconveniente.
3. Acciones de mejora si aplican: NA</v>
      </c>
      <c r="P28" s="36" t="str">
        <f>+VLOOKUP($D28,'[12]Secretaría General'!$A$7:$BE$29,P$11,0)</f>
        <v>1. Resultados alcanzados a la fecha: 
Para el segundo trimestre del presente año, se reporto un 47.74% de avances en el cumplimiento del indicador, destacando el desarrollo del cumplimiento a la actualización de las hojas de vida en SIGEP y la Declaración de Bienes y rentas, entre otros. 
2. Inconvenientes presentados: 
No se presenta ningun inconveniente.
3. Acciones de mejora si aplican: 
NA</v>
      </c>
      <c r="Q28" s="36" t="str">
        <f>+VLOOKUP($D28,'[12]Secretaría General'!$A$7:$BE$29,Q$11,0)</f>
        <v xml:space="preserve">1. Resultados alcanzados a la fecha: 
En el tercer trimestre del presente año, se dio cumplimiento del 53% del Indicador, frente al desarrollo de los lineamientos establecidos como el envío  oportuno de  las solicitudes de inscripción y/o de actualización en carrera administrativa a la CNSC,  inducción a todo servidor público que se vincule a la entidad, llevar registros de las actividades de bienestar y capacitación realizadas, y contar con información sistematizada sobre número de asistentes y servidores, entre otras. 
Total actividades identificadas: 77
Total actividades ejecutadas:   69
Total actividades pendientes:     8
2. Inconvenientes presentados: 
No se presenta ningún inconveniente.
3. Acciones de mejora si aplican: NA
</v>
      </c>
      <c r="R28" s="36" t="str">
        <f>+VLOOKUP($D28,'[12]Secretaría General'!$A$7:$BE$29,R$11,0)</f>
        <v xml:space="preserve">1. Resultados alcanzados a la fecha: 
Para el cuarto trimestre, se dio cumplimiento al 59% de cumplimiento del Indicador,  frente al total de las actividades identificadas de cumplimiento en el trimestre, asi:  
Total actividades identificadas: 77
Total actividades ejecutadas:   77
Total actividades pendientes: 0
Algunas actividades ejecutas en el cuarto trimestre:
Verificaciòn de la información cargada en el SIGEP, proveer las vacantes definitivas de forma temporal mediante la figura de encargo, Contar con las listas de elegibles vigentes en su entidad hasta su vencimiento, realizar inducción a todo servidor público que se vincule a la entidad, entre otros. 
2. Inconvenientes presentad:
La formula y unidad de medida del Indicador no ayudaron a tener claridad en el reporte. 
3. Acciones de mejora si aplican: 
Para el año 2022 se replantea la formula y unidad de medida (de porcentaje a numerico) para obtener asi unos mejores resultados con el Indicador. 
</v>
      </c>
    </row>
    <row r="29" spans="1:18" ht="409.5" x14ac:dyDescent="0.2">
      <c r="A29" s="28" t="str">
        <f>+VLOOKUP($D29,'[12]Secretaría General'!$A$7:$BE$29,A$11,0)</f>
        <v>SG09</v>
      </c>
      <c r="B29" s="28" t="str">
        <f t="shared" si="0"/>
        <v>3</v>
      </c>
      <c r="C29" s="28" t="str">
        <f t="shared" si="1"/>
        <v>4</v>
      </c>
      <c r="D29" s="45" t="s">
        <v>44</v>
      </c>
      <c r="E29" s="29" t="str">
        <f>+VLOOKUP($D29,'[12]POA-2021'!$B$9:$E$252,2,0)</f>
        <v>3 Fortalecer la gestión del conocimiento, capacidades y competencias de los servidores públicos de la institución.</v>
      </c>
      <c r="F29" s="30" t="str">
        <f>+VLOOKUP($D29,'[12]POA-2021'!$B$9:$E$252,3,0)</f>
        <v>Eficiencia</v>
      </c>
      <c r="G29" s="29" t="str">
        <f>+VLOOKUP($D29,'[12]POA-2021'!$B$9:$E$252,4,0)</f>
        <v xml:space="preserve">9 Implementar acciones para el desarrollo de las aptitudes, habilidades y capacidades de los servidores públicos de la institución. </v>
      </c>
      <c r="H29" s="31" t="str">
        <f>+VLOOKUP($D29,'[12]Secretaría General'!$A$7:$BE$29,H$11,0)</f>
        <v>4 Desarrollo y promulgación del conocimiento institucional</v>
      </c>
      <c r="I29" s="32" t="str">
        <f>+VLOOKUP($D29,'[12]Secretaría General'!$A$7:$BE$29,I$11,0)</f>
        <v>Secretaría General</v>
      </c>
      <c r="J29" s="32" t="str">
        <f>+VLOOKUP($D29,'[12]Secretaría General'!$A$7:$BE$29,J$11,0)</f>
        <v>Diseñar y ejecutar el Plan de Trabajo de Seguridad y Salud en el Trabajo</v>
      </c>
      <c r="K29" s="32" t="str">
        <f>+VLOOKUP($D29,'[12]Secretaría General'!$A$7:$BE$29,K$11,0)</f>
        <v>Mejorar las condiciones de Salud y Seguridad en el Trabajo de los Servidores Publicos</v>
      </c>
      <c r="L29" s="35">
        <f>+VLOOKUP($D29,'[12]Secretaría General'!$A$7:$BE$29,L$11,0)</f>
        <v>1</v>
      </c>
      <c r="M29" s="35">
        <f>+VLOOKUP($D29,'[12]Secretaría General'!$A$7:$BE$29,M$11,0)</f>
        <v>0.96670000000000011</v>
      </c>
      <c r="N29" s="35">
        <f>+VLOOKUP($D29,'[12]Secretaría General'!$A$7:$BE$29,N$11,0)</f>
        <v>0.96670000000000011</v>
      </c>
      <c r="O29" s="36" t="str">
        <f>+VLOOKUP($D29,'[12]Secretaría General'!$A$7:$BE$29,O$11,0)</f>
        <v>1. Resultados Alcanzados a la fecha
2. Inconvenientes presentados
3. Acciones de Mejora si aplican</v>
      </c>
      <c r="P29" s="36" t="str">
        <f>+VLOOKUP($D29,'[12]Secretaría General'!$A$7:$BE$29,P$11,0)</f>
        <v>1. Resultados Alcanzados a la fecha:
Para el desarrollo de esta vigencia, el área SST programaron 1024 actividades, de las cuales 563 fueron ejecutadas en este primer semestre, dando como resultado un 55% de cumplimiento, con corte al 30 de Junio.
2. Inconvenientes presentados:
Los principales inconvenientes presentados fueron:
*Reprogramación de varias actividades de SST por la diferentes sedes a nivel nacional para el segundo semestre de esta vigencia, lo que puede ocasionar una saturación de actividades para dicho periodo y como consecuencia se puede presentar la no realización de las mismas, afectando seriamente el indicador de cumplimiento.
*Falta de voluntad de algunas coordinaciones a nivel nacional,  en la programación de las actividades SST en su sede, donde estos indican, que no cuentan con tiempo suficiente para la realización de las mismas, a causa de las diferentes actividades de tipo misional, dejando a un lado la importancia de la realización de estas actividades, las cuales tienen impacto directo en la población de la entidad. 
* Falta de compromiso y de responsabilidad de los colaboradores de la entidad (funcionarios y contratistas), en la participación de las actividades SST que se programan mensualmente en las diferentes sedes a nivel nacional, lo cual se puede apreciar en los diferentes listados de asistencia de las actividades.
3. Acciones de Mejora: (si aplican)
*Reforzar las responsabilidades que las diferentes partes involucradas tiene al interior del SGSST, lo cual podría cambiar la dinámica de participación en los temas relacionados con la SST de la entidad, impactando positivamente en la prevención de incidentes, accidentes y/o enfermedades laborales, al igual que aumentaría la participación en estas, así como también se presentaría una disminución en los comentarios y/o la percepción negativa hacia el área SST.
*Recordar la importancia del tema de Seguridad y Salud en el Trabajo, cuando se tenga la reunión de las coordinaciones nacionales de las direcciones de la entidad, para de igual forma, para incentivar la participación de los colaboradores (funcionarios y contratistas) de la entidad.</v>
      </c>
      <c r="Q29" s="36" t="str">
        <f>+VLOOKUP($D29,'[12]Secretaría General'!$A$7:$BE$29,Q$11,0)</f>
        <v>1. Resultados Alcanzados a la fecha
2. Inconvenientes presentados
3. Acciones de Mejora si aplican</v>
      </c>
      <c r="R29" s="36" t="str">
        <f>+VLOOKUP($D29,'[12]Secretaría General'!$A$7:$BE$29,R$11,0)</f>
        <v>1. Resultados Alcanzados a la fecha:
En el desarrollo del segundo semestre, el área SST tuvo un cumplimiento del 41,67% del plan de trabajo. Como resultado final de vigencia, el área SST cumplió el plan de trabajo en un 96,65%, donde se programaron 1135 actividades, de las cuales fueron ejecutadas 1097 actividades, quedando por ejecutar 38 actividades.
Es importante aclarar, que la diferencia de actividades programadas tanto en el primer semestre como en el segundo semestre, se debe a las diferentes dinámicas que se presentan en las diferentes sedes de la entidad a nivel nacional, donde por diferentes solicitudes, requerimientos y/o necesidades, se incluyen nuevas actividades en el plan de trabajo.
2. Inconvenientes presentados:
Los principales inconvenientes presentados fueron:
* Falta de compromiso y de responsabilidad de los colaboradores de la entidad (directivos, funcionarios y contratistas), en el agendamiento y participación de las actividades SST que se programan mensualmente en las diferentes sedes a nivel nacional, tanto presencial como de manera virtual, lo cual se puede apreciar en los listados de asistencia de las actividades, como en la reprogramación constante de las actividades por parte de las diferentes sedes a nivel nacional. 
* A mediados del mes de septiembre de 2021, ingreso el apoyo de la ARL el medico especialista en SST, para apoyar el área SST de la entidad, en diversas tareas de su competencia. Esta persona tuvo varios eventos de salud, ocasionando varios días de incapacidades, lo que genero, falta de tiempo para la realización de diversas actividades que se le tenían asignadas a esta asesoría de la ARL, quedando varias de ellas inconclusas por realizar en esta vigencia. 
3. Acciones de Mejora: (si aplican)
*Reforzar las responsabilidades que todos tenemos en el SGSST de la entidad, (directivos, funcionarios y contratista), lo que cambiaria la dinámica de participación y el nivel de responsabilidad en los temas relacionados con la SST de la entidad, impactando positivamente en la prevención de incidentes, accidentes y/o enfermedades laborales, auspiciando ambientes de trabajo mas agradables y saludables.
*Realizar la contratación directa del medico especialista en SST por parte de la entidad, ya que el apoyo de esta especialidad por parte de la ARL, a sido intermitente durante todo el año, lo que ocasiona retrasos y reprocesos con los temas de salud de la entidad, sin contar que hay varias dinámicas o temas en salud que la ARL no puede tratar, ya que son temas que le conciernen legalmente a la entidad.</v>
      </c>
    </row>
    <row r="30" spans="1:18" ht="405" x14ac:dyDescent="0.2">
      <c r="A30" s="28" t="str">
        <f>+VLOOKUP($D30,'[12]Secretaría General'!$A$7:$BE$29,A$11,0)</f>
        <v>SG10</v>
      </c>
      <c r="B30" s="28" t="str">
        <f t="shared" si="0"/>
        <v>4</v>
      </c>
      <c r="C30" s="28" t="str">
        <f t="shared" si="1"/>
        <v>5</v>
      </c>
      <c r="D30" s="45" t="s">
        <v>45</v>
      </c>
      <c r="E30" s="29" t="str">
        <f>+VLOOKUP($D30,'[12]POA-2021'!$B$9:$E$252,2,0)</f>
        <v>4 Contribuir a una Colombia legal y transparente mediante la implementación de acciones que mitiguen los efectos de la ilegalidad y la corrupción.</v>
      </c>
      <c r="F30" s="30" t="str">
        <f>+VLOOKUP($D30,'[12]POA-2021'!$B$9:$E$252,3,0)</f>
        <v>Transparencia</v>
      </c>
      <c r="G30" s="29" t="str">
        <f>+VLOOKUP($D30,'[12]POA-2021'!$B$9:$E$252,4,0)</f>
        <v>12 Fortalecer la presencia del Invima como actor clave en las acciones   para el control de la ilegalidad del país</v>
      </c>
      <c r="H30" s="31" t="str">
        <f>+VLOOKUP($D30,'[12]Secretaría General'!$A$7:$BE$29,H$11,0)</f>
        <v>5 Gestión de la transparencia, participación ciudadana, rendición de cuentas y lucha contra la ilegalidad</v>
      </c>
      <c r="I30" s="32" t="str">
        <f>+VLOOKUP($D30,'[12]Secretaría General'!$A$7:$BE$29,I$11,0)</f>
        <v>Secretaría General</v>
      </c>
      <c r="J30" s="32" t="str">
        <f>+VLOOKUP($D30,'[12]Secretaría General'!$A$7:$BE$29,J$11,0)</f>
        <v>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v>
      </c>
      <c r="K30" s="32" t="str">
        <f>+VLOOKUP($D30,'[12]Secretaría General'!$A$7:$BE$29,K$11,0)</f>
        <v xml:space="preserve">Desarrollar acciones de lucha contra la ilegalidad en plataformas de comercio electrónico, redes sociales y sitios web que publicitan productos competencia del INVIMA que incumplen con la normatividad sanitaria vigente. </v>
      </c>
      <c r="L30" s="33">
        <f>+VLOOKUP($D30,'[12]Secretaría General'!$A$7:$BE$29,L$11,0)</f>
        <v>6037</v>
      </c>
      <c r="M30" s="34">
        <f>+VLOOKUP($D30,'[12]Secretaría General'!$A$7:$BE$29,M$11,0)</f>
        <v>6037</v>
      </c>
      <c r="N30" s="35">
        <f>+VLOOKUP($D30,'[12]Secretaría General'!$A$7:$BE$29,N$11,0)</f>
        <v>1</v>
      </c>
      <c r="O30" s="36" t="str">
        <f>+VLOOKUP($D30,'[12]Secretaría General'!$A$7:$BE$29,O$11,0)</f>
        <v>1. Resultados Alcanzados a la fecha
A corte del primer trimestre se han realizado 2.708 (77%)  suspensiones y/o reportes de publicidad en la Plataforma de Comercio electrónico de Mercadolibre. Según lo establecido en el  Convenio fueron 2.678  publicaciones suspendidas directamente por el Instituto, 5 sitios web y 25 reportes a Facebook Inc de publicaciones en redes sociales de Instagran y Facebook. 
Lo anterior, en razón a que se encontraron productos fraudulentos, con publicidad no autorizada y productos con alerta sanitaria para su uso y consumo. 
2. Inconvenientes presentados: NA
3. Acciones de Mejora si aplican:NA</v>
      </c>
      <c r="P30" s="36" t="str">
        <f>+VLOOKUP($D30,'[12]Secretaría General'!$A$7:$BE$29,P$11,0)</f>
        <v>1. Resultados Alcanzados a la fecha
A corte del segundo trimestre se han realizado 3.219 suspensiones y/o reportes de publicidad. Para el segundo trimestre, se dieron 511 de las cuales el 60% fueron en Plataformas de Comercio electrónico (309 publicaciones), 32% en reportes a Facebook Inc de publicaciones en redes sociales de Instagram y Facebook (165 reportes), y el 7% en sitios web (37 sitios). Lo anterior, en razón a que se encontraron productos fraudulentos, con publicidad no autorizada y productos con alerta sanitaria para su uso y consumo. Esto da una ejecución del 92% en la meta anual.
2. Inconvenientes presentados: NA
3. Acciones de Mejora si aplican: NA</v>
      </c>
      <c r="Q30" s="36" t="str">
        <f>+VLOOKUP($D30,'[12]Secretaría General'!$A$7:$BE$29,Q$11,0)</f>
        <v>1. Resultados Alcanzados a la fecha
A corte del tercer trimestre se han realizado 4.271 suspensiones y/o reportes de publicidad. Para el tercer trimestre, se dieron 1.052 de las cuales el 58% fueron en Plataformas de Comercio electrónico (612 publicaciones), 42% en reportes a Facebook Inc, otras redes sociales y sitios web (440 sitios). Lo anterior, en razón a que se encontraron productos fraudulentos, con publicidad no autorizada y productos con alerta sanitaria para su uso y consumo. 
2. Inconvenientes presentados
NA
3. Acciones de Mejora si aplican
NA</v>
      </c>
      <c r="R30" s="36" t="str">
        <f>+VLOOKUP($D30,'[12]Secretaría General'!$A$7:$BE$29,R$11,0)</f>
        <v>1. Resultados Alcanzados a la fecha
A cierre de la vigencia se realizaron un total de 6.037 suspensiones y/o reportes de publicidad. Durante el cuarto trimestre se presentaron 1.766, discriminadas así:  1185 publicaciones (67% ), fueron en Plataformas de Comercio electrónico, 345 publicaciones y perfiles en redes sociales (20%) reportes a Facebook Inc  y 236 URL de sitios web reportadas (13%) en sitios web con publicidad dirijida para Colombia. Lo anterior, a que se encontraron productos fraudulentos, con publicidad no autorizada y productos con alerta sanitaria para su uso y consumo. 
Comparando la cantidad de denuncias de ilegalidad y contrabando de productos fraudulentos en comercio tradicional y medios digitales, recepcionadas y atendidas durante el primer semestre del 2021con un total de 202 denuncias frente a 325 denuncias recepciondas y atendidas durante el segundo semestre , se presentó una variación porcentual del 61% consistente en el incremento de denuncias atendidas con acciones administrativas de reporte y suspensión de perilfes y publicaciones en medios digitales; generadas por la temporadas comerciales de fin de año, lo que generó un incremento significativo de la publicidad y comercialización de productos fradulentos de origen nacional e importado para atender altas demandas de productos en entornos comerciales como lo es la celebración del día del "amor y amistad", las "fiestas de haloween", "graduaciones" y "eventos de fin de año".
Por lo anterior,  se incrementaron las acciones de monitoreo en medios digitales n peoductos: "Suplementos Dietarios y Potencializadores Sexuales", obteniendo que se reportaran con una sola denuncia más de 2.000 publicaciones para su respectivo bloqueo dependiendo de la masificación del producto en los medios digitales, lo cual, "no es controlable" y generó variaciones elevadas estacionarias en la cantidad de reportes realizados,  por la dinamica de ilegalidad en el mercado digital. El  promedio normal de reportes se encuentra en el rago de 50 a 200 , dependiento el producto ilegal y su comportamiento en el comercio.
2. Inconvenientes presentados
NA
3. Acciones de Mejora si aplican
NA</v>
      </c>
    </row>
    <row r="31" spans="1:18" ht="157.5" x14ac:dyDescent="0.2">
      <c r="A31" s="28" t="str">
        <f>+VLOOKUP($D31,'[12]Secretaría General'!$A$7:$BE$29,A$11,0)</f>
        <v>SG11</v>
      </c>
      <c r="B31" s="28" t="str">
        <f t="shared" si="0"/>
        <v>4</v>
      </c>
      <c r="C31" s="28" t="str">
        <f t="shared" si="1"/>
        <v>5</v>
      </c>
      <c r="D31" s="45" t="s">
        <v>46</v>
      </c>
      <c r="E31" s="29" t="str">
        <f>+VLOOKUP($D31,'[12]POA-2021'!$B$9:$E$252,2,0)</f>
        <v>4 Contribuir a una Colombia legal y transparente mediante la implementación de acciones que mitiguen los efectos de la ilegalidad y la corrupción.</v>
      </c>
      <c r="F31" s="30" t="str">
        <f>+VLOOKUP($D31,'[12]POA-2021'!$B$9:$E$252,3,0)</f>
        <v>Transparencia</v>
      </c>
      <c r="G31" s="29" t="str">
        <f>+VLOOKUP($D31,'[12]POA-2021'!$B$9:$E$252,4,0)</f>
        <v>12 Fortalecer la presencia del Invima como actor clave en las acciones   para el control de la ilegalidad del país</v>
      </c>
      <c r="H31" s="31" t="str">
        <f>+VLOOKUP($D31,'[12]Secretaría General'!$A$7:$BE$29,H$11,0)</f>
        <v>5 Gestión de la transparencia, participación ciudadana, rendición de cuentas y lucha contra la ilegalidad</v>
      </c>
      <c r="I31" s="32" t="str">
        <f>+VLOOKUP($D31,'[12]Secretaría General'!$A$7:$BE$29,I$11,0)</f>
        <v>Secretaría General</v>
      </c>
      <c r="J31" s="32" t="str">
        <f>+VLOOKUP($D31,'[12]Secretaría General'!$A$7:$BE$29,J$11,0)</f>
        <v>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v>
      </c>
      <c r="K31" s="32" t="str">
        <f>+VLOOKUP($D31,'[12]Secretaría General'!$A$7:$BE$29,K$11,0)</f>
        <v>Realizar acciones en la lucha contra la ilegalidad y contrabando en comercio tradicional, con operativos propios o en trabajo conjunto con otras Entidades Judiciales, sanitarias y organismos de control.</v>
      </c>
      <c r="L31" s="35">
        <f>+VLOOKUP($D31,'[12]Secretaría General'!$A$7:$BE$29,L$11,0)</f>
        <v>0.8</v>
      </c>
      <c r="M31" s="35">
        <f>+VLOOKUP($D31,'[12]Secretaría General'!$A$7:$BE$29,M$11,0)</f>
        <v>0.77499999999999991</v>
      </c>
      <c r="N31" s="35">
        <f>+VLOOKUP($D31,'[12]Secretaría General'!$A$7:$BE$29,N$11,0)</f>
        <v>0.96874999999999989</v>
      </c>
      <c r="O31" s="36" t="str">
        <f>+VLOOKUP($D31,'[12]Secretaría General'!$A$7:$BE$29,O$11,0)</f>
        <v>A corte del primer trimestre de 2021, el Grupo Unidad de reacción inmediata realizó 28 visitas de ilegalidad en modalidades de acompañamientos solicitados en las ciudades de Bogotá, Bucaramanga, Buenaventura, Cali, la tebaida, Montería, Salento y Sogamoso;   en las caules se presentó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Inconvenientes presentados: Se presentaron visitas en los cuales los productos presentanban conformidad en la normatividad sanitaria vigente.
Acciones de Mejora: Realizar verificaciones previamente en la planificación que permitan garantizar efectividad en las visitas.</v>
      </c>
      <c r="P31" s="36" t="str">
        <f>+VLOOKUP($D31,'[12]Secretaría General'!$A$7:$BE$29,P$11,0)</f>
        <v>A corte del segundo trimestre de 2021, el grupo Unidad de Reacción Inmediata ha liderado 37 visitas extraordinarias de ilegalidad, de las cuales se realizaron NUEVE (09) en este segundo trimestre, el 40% presencial y el resto realizando el acompañamiento de forma remota. En la meta anual se consolida un 79% de efectividad con 2.699.695 unidades de productos con concepto sanitario desfavorable por parte del Instituto. Las visitas del segundo trimestre fueron realizadas en los departamentos de: Antioquia, Caquetá, Cesar, Boyacá, Cundinamarca, Norte de Santander, Santander y Risaralda. 
Inconvenientes presentados: NA.
Acciones de Mejora: NA</v>
      </c>
      <c r="Q31" s="36" t="str">
        <f>+VLOOKUP($D31,'[12]Secretaría General'!$A$7:$BE$29,Q$11,0)</f>
        <v>1. Resultados Alcanzados a la fecha:
A corte del tercer trimestre de 2021, el Grupo Unidad de Reacción Inmediata ha liderado un total 58 visitas extraordinarias de ilegalidad, de las cuales se realizaron veintiún (21) en este tercer trimestre con un 81% de efectividad, impactando a un total de 242.333 unidades de productos con concepto sanitario desfavorable por parte del Instituto, para un total en el año de 2’942.028 unidades. Las visitas del tercer trimestre fueron realizadas principalmente en los departamentos de: Boyacá, Cundinamarca, Caldas, Norte de Santander y Santander.
2. Inconvenientes presentados
NA
3. Acciones de Mejora si aplican
NA</v>
      </c>
      <c r="R31" s="36" t="str">
        <f>+VLOOKUP($D31,'[12]Secretaría General'!$A$7:$BE$29,R$11,0)</f>
        <v>1. Resultados Alcanzados a la fecha:
A corte del cuarto  trimestre de 2021, el Grupo Unidad de Reacción Inmediata ha liderado un total 70 visitas extraordinarias de ilegalidad, de las cuales se realizaron trece (13) en este tercer trimestre con un 62% de efectividad, impactando a un total de1.241 unidades de productos con concepto sanitario desfavorable por parte del Instituto, para un total en el año de 2’943.269 unidades. Las visitas del cuarto trimestre fueron realizadas principalmente en los departamentos de: Bogotá D.C, Cundinamarca y Norte de Santander
2. Inconvenientes presentados
NA
3. Acciones de Mejora si aplican
NA</v>
      </c>
    </row>
    <row r="32" spans="1:18" ht="191.25" x14ac:dyDescent="0.2">
      <c r="A32" s="28" t="str">
        <f>+VLOOKUP($D32,'[12]Secretaría General'!$A$7:$BE$29,A$11,0)</f>
        <v>SG12</v>
      </c>
      <c r="B32" s="28" t="str">
        <f t="shared" si="0"/>
        <v>4</v>
      </c>
      <c r="C32" s="28" t="str">
        <f t="shared" si="1"/>
        <v>5</v>
      </c>
      <c r="D32" s="45" t="s">
        <v>47</v>
      </c>
      <c r="E32" s="29" t="str">
        <f>+VLOOKUP($D32,'[12]POA-2021'!$B$9:$E$252,2,0)</f>
        <v>4 Contribuir a una Colombia legal y transparente mediante la implementación de acciones que mitiguen los efectos de la ilegalidad y la corrupción.</v>
      </c>
      <c r="F32" s="30" t="str">
        <f>+VLOOKUP($D32,'[12]POA-2021'!$B$9:$E$252,3,0)</f>
        <v>Transparencia</v>
      </c>
      <c r="G32" s="29" t="str">
        <f>+VLOOKUP($D32,'[12]POA-2021'!$B$9:$E$252,4,0)</f>
        <v>12 Fortalecer la presencia del Invima como actor clave en las acciones   para el control de la ilegalidad del país</v>
      </c>
      <c r="H32" s="31" t="str">
        <f>+VLOOKUP($D32,'[12]Secretaría General'!$A$7:$BE$29,H$11,0)</f>
        <v>5 Gestión de la transparencia, participación ciudadana, rendición de cuentas y lucha contra la ilegalidad</v>
      </c>
      <c r="I32" s="32" t="str">
        <f>+VLOOKUP($D32,'[12]Secretaría General'!$A$7:$BE$29,I$11,0)</f>
        <v>Secretaría General</v>
      </c>
      <c r="J32" s="32" t="str">
        <f>+VLOOKUP($D32,'[12]Secretaría General'!$A$7:$BE$29,J$11,0)</f>
        <v>Informar a la ciudadanía mediante el Observatorio Nacional de Ilegalidad y Contrabando del Instituto, la gestión de las denuncias con los indicadores, casos exitosos y la educación ciudadana sobre el consumo de productos seguros y legales.</v>
      </c>
      <c r="K32" s="32" t="str">
        <f>+VLOOKUP($D32,'[12]Secretaría General'!$A$7:$BE$29,K$11,0)</f>
        <v>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v>
      </c>
      <c r="L32" s="35">
        <f>+VLOOKUP($D32,'[12]Secretaría General'!$A$7:$BE$29,L$11,0)</f>
        <v>1</v>
      </c>
      <c r="M32" s="35">
        <f>+VLOOKUP($D32,'[12]Secretaría General'!$A$7:$BE$29,M$11,0)</f>
        <v>1</v>
      </c>
      <c r="N32" s="35">
        <f>+VLOOKUP($D32,'[12]Secretaría General'!$A$7:$BE$29,N$11,0)</f>
        <v>1</v>
      </c>
      <c r="O32" s="36" t="str">
        <f>+VLOOKUP($D32,'[12]Secretaría General'!$A$7:$BE$29,O$11,0)</f>
        <v>1. Resultados Alcanzados a la fecha
2. Inconvenientes presentados
3. Acciones de Mejora si aplican</v>
      </c>
      <c r="P32" s="36" t="str">
        <f>+VLOOKUP($D32,'[12]Secretaría General'!$A$7:$BE$29,P$11,0)</f>
        <v>1. Resultados Alcanzados a la fecha
Se encuentra publicado el observatorio del primer semestre en la página web: https://www.invima.gov.co/observatorio-de-ilegalidad 
2. Inconvenientes presentados: 
Se retrasa la publicación por falta de contratación en el grupo de sporte y la person asignada no tenía tiempo para la realización de esta actividad.
3. Acciones de Mejora si aplican: NA</v>
      </c>
      <c r="Q32" s="36" t="str">
        <f>+VLOOKUP($D32,'[12]Secretaría General'!$A$7:$BE$29,Q$11,0)</f>
        <v>1. Resultados Alcanzados a la fecha
2. Inconvenientes presentados
3. Acciones de Mejora si aplican</v>
      </c>
      <c r="R32" s="36" t="str">
        <f>+VLOOKUP($D32,'[12]Secretaría General'!$A$7:$BE$29,R$11,0)</f>
        <v>1. Resultados Alcanzados a la fecha: Se encuentra publicado en el Observatorio Nacional de Ilegalidad contenido dentro del sitio web: https://www.invima.gov.co/observatorio-de-ilegalidad, la información  de indicadores de ilegalidad y medidas sanitarias correspondientes al tercer trimestre del 2021.
A la fecha se encuentra en informe consolidado con los datos del observatorio correspondiente al IV trimestre y remitido al Grupo de Soporte tecnológico mediante ticket No. RF-233698-2-66107 para la publicación en la página web.  Siin embargo se encuentra en proceso de contratación  la persona que encargada de dicha actividad .
2. Inconvenientes presentados: Demora en la actualización de las cifras en el sitio web del Observatorio por partqa del Grupo de Soporte tecnológico.
3. Acciones de Mejora si aplican: Seguimiento a la publicación oportuna de los datos en el sitio web: https://www.invima.gov.co/observatorio-de-ilegalidad</v>
      </c>
    </row>
    <row r="33" spans="1:18" ht="247.5" x14ac:dyDescent="0.2">
      <c r="A33" s="28" t="str">
        <f>+VLOOKUP($D33,'[12]Secretaría General'!$A$7:$BE$29,A$11,0)</f>
        <v>SG13</v>
      </c>
      <c r="B33" s="28" t="str">
        <f t="shared" si="0"/>
        <v>2</v>
      </c>
      <c r="C33" s="28" t="str">
        <f t="shared" si="1"/>
        <v>3</v>
      </c>
      <c r="D33" s="45" t="s">
        <v>48</v>
      </c>
      <c r="E33" s="29" t="str">
        <f>+VLOOKUP($D33,'[12]POA-2021'!$B$9:$E$252,2,0)</f>
        <v xml:space="preserve">2 Prestar servicios con estándares de calidad para afianzar la confianza de la población </v>
      </c>
      <c r="F33" s="30" t="str">
        <f>+VLOOKUP($D33,'[12]POA-2021'!$B$9:$E$252,3,0)</f>
        <v>Eficiencia</v>
      </c>
      <c r="G33" s="29" t="str">
        <f>+VLOOKUP($D33,'[12]POA-2021'!$B$9:$E$252,4,0)</f>
        <v>8 Fortalecer la gestión de los procesos administrativos y de apoyo de la Entidad</v>
      </c>
      <c r="H33" s="31" t="str">
        <f>+VLOOKUP($D33,'[12]Secretaría General'!$A$7:$BE$29,H$11,0)</f>
        <v xml:space="preserve">3 Fortalecimiento institucional de la gestión administrativa y de apoyo del Invima </v>
      </c>
      <c r="I33" s="32" t="str">
        <f>+VLOOKUP($D33,'[12]Secretaría General'!$A$7:$BE$29,I$11,0)</f>
        <v>Secretaría General</v>
      </c>
      <c r="J33" s="32" t="str">
        <f>+VLOOKUP($D33,'[12]Secretaría General'!$A$7:$BE$29,J$11,0)</f>
        <v>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v>
      </c>
      <c r="K33" s="32" t="str">
        <f>+VLOOKUP($D33,'[12]Secretaría General'!$A$7:$BE$29,K$11,0)</f>
        <v>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
      <c r="L33" s="33">
        <f>+VLOOKUP($D33,'[12]Secretaría General'!$A$7:$BE$29,L$11,0)</f>
        <v>5155</v>
      </c>
      <c r="M33" s="34">
        <f>+VLOOKUP($D33,'[12]Secretaría General'!$A$7:$BE$29,M$11,0)</f>
        <v>5155</v>
      </c>
      <c r="N33" s="35">
        <f>+VLOOKUP($D33,'[12]Secretaría General'!$A$7:$BE$29,N$11,0)</f>
        <v>1</v>
      </c>
      <c r="O33" s="36" t="str">
        <f>+VLOOKUP($D33,'[12]Secretaría General'!$A$7:$BE$29,O$11,0)</f>
        <v>1. Resultados alcanzados a la fecha:  Para este  trimestre se alcanzó a ejecutar 240 trámites de registros sanitarios ordenados en las respectivas carpetas, equivalente al 1.2 % de la meta anual . 
2. Inconvenientes presentados: Debido a fecha de inicio de la citada contratación (15 de marzo) la ejecución del inventario e integración documental solo se avanzó en un 1,2% de la meta anual , lo anterior teniendo en cuenta el limitado recurso operativo del Grupo que se asigna para esa actividad. 
3. Acciones de mejora, si aplican: se revisara el avance en el mes de abril del 2021 para establecer si es factiblecumplir con la meta anual propuesta, de no ser así, se gestionará el control de cambios respectivo</v>
      </c>
      <c r="P33" s="36" t="str">
        <f>+VLOOKUP($D33,'[12]Secretaría General'!$A$7:$BE$29,P$11,0)</f>
        <v>1. Resultados alcanzados a la fecha:  Para el II trimestre se ejecutaron 2.265 trámites de registros sanitarios ordenados en las respectivas carpetas, equivalente al 11.33 % de la meta anual. 
2. Inconvenientes presentados: se ha venido ejecutando el inventario documental, pero en la medida que se va avanzando se ha encontrado documentos que se deben  integrar a los registros ya encarpetados.  Por lo anterior, el avance corresponde al 11,33 % de la meta, teniendo en cuenta el limitado recurso operativo del Grupo que se asigna para esa actividad. 
3. Acciones de mejora: Debido a la emergencia sanitaria declarada por Covid-19, los tiempos de contratación se vieron afectados, por lo cual la  la planeación  para el inicio del contrato se dió en el mes de marzo de 2021.
Por lo anterior, se realizó un estudio de tiempos y movimientos para determinar la meta real a ejecutar  en la presente vigencia con el apoyo de un solo contratista en el término de su contrato (8 meses), definiendo una meta mensual de 626 trámites y para la presente vigencia de 5.008 trámites previa validación de las actividades realizadas en el II trimestre  en la organización de expedientes  . 
Es importante señalar las actividades que se deben realizar para el proceso:  Organizar documentos,  Encarpetar,  Perforar ,  Colocar rótulo.  Marcar carpetas,  Fijar sticker ,  Quitar grapas.  Verificar trámites del mismo registro.  Integrar en el físico  y actualizar base de datos en Excel, por lo anteriorm se soliciró el ajuste de la meta del indicador para la presente vigencia.</v>
      </c>
      <c r="Q33" s="36" t="str">
        <f>+VLOOKUP($D33,'[12]Secretaría General'!$A$7:$BE$29,Q$11,0)</f>
        <v xml:space="preserve">1. Resultados Alcanzados:  Durante el III trimestre se  ejecutarón 2.359 trámites de registros sanitarios ordenados en las respectivas carpetas, equivalente al 47,10 % de la meta anual. 
2. Inconvenientes presentados:  Durante el proceso de organización, se han encontrado documentos que se deben  integrar a los trámites  de registros sanitarios ya encarpetados, incrementando los tiempos. Adicionalmente no se tiene espacio para la ubicacion de estos  expedientes. 
3. Acciones de Mejora si aplican: Se solicito a las dependencias por medio de correo electrónico ( 13 de septiembre de 2021)  la necesidad de liberar los espacios que tienen en calidad de préstamo en el  Archivo de Gestión Documental.
</v>
      </c>
      <c r="R33" s="36" t="str">
        <f>+VLOOKUP($D33,'[12]Secretaría General'!$A$7:$BE$29,R$11,0)</f>
        <v>1.Resultados Alcanzados:  Durante el IV trimestre se  ejecutarón 291 trámites de registros sanitarios ordenados en las respectivas carpetas, equivalente al 5,81 % de la meta anual. para un acumulado total del 103% de la meta.
2. Inconvenientes presentados: N/A
3. Acciones de Mejora si aplican: N/A</v>
      </c>
    </row>
    <row r="34" spans="1:18" ht="157.5" x14ac:dyDescent="0.2">
      <c r="A34" s="28" t="str">
        <f>+VLOOKUP($D34,'[12]Secretaría General'!$A$7:$BE$29,A$11,0)</f>
        <v>SG14</v>
      </c>
      <c r="B34" s="28" t="str">
        <f t="shared" si="0"/>
        <v>2</v>
      </c>
      <c r="C34" s="28" t="str">
        <f t="shared" si="1"/>
        <v>3</v>
      </c>
      <c r="D34" s="45" t="s">
        <v>49</v>
      </c>
      <c r="E34" s="29" t="str">
        <f>+VLOOKUP($D34,'[12]POA-2021'!$B$9:$E$252,2,0)</f>
        <v xml:space="preserve">2 Prestar servicios con estándares de calidad para afianzar la confianza de la población </v>
      </c>
      <c r="F34" s="30" t="str">
        <f>+VLOOKUP($D34,'[12]POA-2021'!$B$9:$E$252,3,0)</f>
        <v>Eficiencia</v>
      </c>
      <c r="G34" s="29" t="str">
        <f>+VLOOKUP($D34,'[12]POA-2021'!$B$9:$E$252,4,0)</f>
        <v>8 Fortalecer la gestión de los procesos administrativos y de apoyo de la Entidad</v>
      </c>
      <c r="H34" s="31" t="str">
        <f>+VLOOKUP($D34,'[12]Secretaría General'!$A$7:$BE$29,H$11,0)</f>
        <v xml:space="preserve">3 Fortalecimiento institucional de la gestión administrativa y de apoyo del Invima </v>
      </c>
      <c r="I34" s="32" t="str">
        <f>+VLOOKUP($D34,'[12]Secretaría General'!$A$7:$BE$29,I$11,0)</f>
        <v>Secretaría General</v>
      </c>
      <c r="J34" s="32" t="str">
        <f>+VLOOKUP($D34,'[12]Secretaría General'!$A$7:$BE$29,J$11,0)</f>
        <v>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v>
      </c>
      <c r="K34" s="32" t="str">
        <f>+VLOOKUP($D34,'[12]Secretaría General'!$A$7:$BE$29,K$11,0)</f>
        <v>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v>
      </c>
      <c r="L34" s="33">
        <f>+VLOOKUP($D34,'[12]Secretaría General'!$A$7:$BE$29,L$11,0)</f>
        <v>61</v>
      </c>
      <c r="M34" s="47">
        <f>+VLOOKUP($D34,'[12]Secretaría General'!$A$7:$BE$29,M$11,0)</f>
        <v>61</v>
      </c>
      <c r="N34" s="35">
        <f>+VLOOKUP($D34,'[12]Secretaría General'!$A$7:$BE$29,N$11,0)</f>
        <v>1</v>
      </c>
      <c r="O34" s="36" t="str">
        <f>+VLOOKUP($D34,'[12]Secretaría General'!$A$7:$BE$29,O$11,0)</f>
        <v>1. Resultados alcanzados a la fecha:  Para el primer  trimestre,  se realizó el inventario documental de 16 cajas, equivalentes a 26,67% de la meta anual.
2. Inconvenientes presentados: Falta de espacio fisico de almacenamiento y de personal para el desarrollo de esta actividad.
3. Acciones de mejora, si aplican: para la presente vigencia  se esta en curso  el subproyecto :" Rediseño e implementación del Programa de Gestión Documental", una de las actividades del mismo es adelantar un proceso de contratación con el objeto: " Realizar el inventario documental del archivo central"., el cual se encuentra en curso.</v>
      </c>
      <c r="P34" s="36" t="str">
        <f>+VLOOKUP($D34,'[12]Secretaría General'!$A$7:$BE$29,P$11,0)</f>
        <v>1. Resultados alcanzados a la fecha:  Para el segundo trimestre, se realizó el inventario documental de 10 cajas, equivalentes a 16,67% de la meta anual.
2. Inconvenientes presentados: Falta de espacio físico de almacenamiento y de personal para el desarrollo de esta actividad y adicional el cambio de jefe de coordinación lo que ocasiono nuevas tareas para realizar.
3. Acciones de mejora, si aplican: para la presente vigencia se está en curso  el subproyecto: "Rediseño e implementación del Programa de Gestión Documental", una de las actividades del mismo es adelantar un proceso de contratación con el objeto:" Realizar el inventario documental del archivo central"., el cual se encuentra en curso.</v>
      </c>
      <c r="Q34" s="36" t="str">
        <f>+VLOOKUP($D34,'[12]Secretaría General'!$A$7:$BE$29,Q$11,0)</f>
        <v>1. Resultados Alcanzados a la fecha: Para el tercer trimestre, se realizó el inventario documental de 14 cajas, equivalentes a 23,33% de la meta anual
2. Inconvenientes presentados: Falta de espacio físico de almacenamiento y de personal para el desarrollo de esta actividad. En este trimestre se realizó búsquedas por solicitudes enviadas al correo electrónico del archivo central de los diferentes grupos de trabajo del instituto, por motivos de consultas y prestamos de documentos. 
3. Acciones de Mejora si aplican: si aplican: para la presente vigencia  está en curso  el subproyecto: "Rediseño e implementación del Programa de Gestión Documental", una de las actividades del mismo es adelantar un proceso de contratación con el objeto:" Realizar el inventario documental del archivo central"., el cual se encuentra en curso</v>
      </c>
      <c r="R34" s="36" t="str">
        <f>+VLOOKUP($D34,'[12]Secretaría General'!$A$7:$BE$29,R$11,0)</f>
        <v>1. Resultados Alcanzados a la fecha : Para el IV trimestre, se realizó el inventario documental de 21 cajas, equivalentes a 35,% de la meta anual. aclaramos que se llego al 102 % de la meta propuesta para el año .
2. Inconvenientes presentados : N/A
3. Acciones de Mejora si aplican : N/A</v>
      </c>
    </row>
    <row r="35" spans="1:18" ht="157.5" x14ac:dyDescent="0.2">
      <c r="A35" s="28" t="str">
        <f>+VLOOKUP($D35,'[12]Secretaría General'!$A$7:$BE$29,A$11,0)</f>
        <v>SG15</v>
      </c>
      <c r="B35" s="28" t="str">
        <f t="shared" si="0"/>
        <v>2</v>
      </c>
      <c r="C35" s="28" t="str">
        <f t="shared" si="1"/>
        <v>3</v>
      </c>
      <c r="D35" s="45" t="s">
        <v>50</v>
      </c>
      <c r="E35" s="29" t="str">
        <f>+VLOOKUP($D35,'[12]POA-2021'!$B$9:$E$252,2,0)</f>
        <v xml:space="preserve">2 Prestar servicios con estándares de calidad para afianzar la confianza de la población </v>
      </c>
      <c r="F35" s="30" t="str">
        <f>+VLOOKUP($D35,'[12]POA-2021'!$B$9:$E$252,3,0)</f>
        <v>Eficiencia</v>
      </c>
      <c r="G35" s="29" t="str">
        <f>+VLOOKUP($D35,'[12]POA-2021'!$B$9:$E$252,4,0)</f>
        <v>8 Fortalecer la gestión de los procesos administrativos y de apoyo de la Entidad</v>
      </c>
      <c r="H35" s="31" t="str">
        <f>+VLOOKUP($D35,'[12]Secretaría General'!$A$7:$BE$29,H$11,0)</f>
        <v xml:space="preserve">3 Fortalecimiento institucional de la gestión administrativa y de apoyo del Invima </v>
      </c>
      <c r="I35" s="32" t="str">
        <f>+VLOOKUP($D35,'[12]Secretaría General'!$A$7:$BE$29,I$11,0)</f>
        <v>Secretaría General</v>
      </c>
      <c r="J35" s="32" t="str">
        <f>+VLOOKUP($D35,'[12]Secretaría General'!$A$7:$BE$29,J$11,0)</f>
        <v>Gestionar la ejecución del plan anual de adquisiciones</v>
      </c>
      <c r="K35" s="32" t="str">
        <f>+VLOOKUP($D35,'[12]Secretaría General'!$A$7:$BE$29,K$11,0)</f>
        <v>Medir la gestión semestral en la  ejecución del plan anual de adquisiciones de acuerdo con la meta establecida para la vigencia.</v>
      </c>
      <c r="L35" s="35">
        <f>+VLOOKUP($D35,'[12]Secretaría General'!$A$7:$BE$29,L$11,0)</f>
        <v>0.90080000000000005</v>
      </c>
      <c r="M35" s="48">
        <f>+VLOOKUP($D35,'[12]Secretaría General'!$A$7:$BE$29,M$11,0)</f>
        <v>0.90080000000000005</v>
      </c>
      <c r="N35" s="35">
        <f>+VLOOKUP($D35,'[12]Secretaría General'!$A$7:$BE$29,N$11,0)</f>
        <v>1</v>
      </c>
      <c r="O35" s="36" t="str">
        <f>+VLOOKUP($D35,'[12]Secretaría General'!$A$7:$BE$29,O$11,0)</f>
        <v>Se reporta semestralmente.</v>
      </c>
      <c r="P35" s="36" t="str">
        <f>+VLOOKUP($D35,'[12]Secretaría General'!$A$7:$BE$29,P$11,0)</f>
        <v xml:space="preserve">1. Resultados Alcanzados a la fecha: En el plan anual de adquisiciones se tiene proyectado para el primer semestre de la presente vigencia 736  procesos de bienes y servicios, de los cuales al 30 de junio del presente año se han gestionado 590 procesos de bienes y servicios, con un porcentaje alcanzado del 80,16%. Se aclara que la equivalencia para el primer semestre corresponde al 40,08%. (Cada semestre equivale a un 50% para un total del 100%  finalizando el año).
2. Inconvenientes presentados: Las áreas técnicas presentan demora en la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v>
      </c>
      <c r="Q35" s="36" t="str">
        <f>+VLOOKUP($D35,'[12]Secretaría General'!$A$7:$BE$29,Q$11,0)</f>
        <v>1. Resultados Alcanzados a la fecha
2. Inconvenientes presentados
3. Acciones de Mejora si aplican</v>
      </c>
      <c r="R35" s="36" t="str">
        <f>+VLOOKUP($D35,'[12]Secretaría General'!$A$7:$BE$29,R$11,0)</f>
        <v xml:space="preserve">1. Resultados Alcanzados a la fecha: Para el segundo semestre del año se tenía programado en el plan anual de adquisiciones  157  procesos de bienes y servicios, de los cuales al 30 de diciembre del 2021 se han gestionado 157 procesos de bienes y servicios, con un porcentaje de cumplimiento del 100%
Nota: Se aclara que la equivalencia para el segundo semestre corresponde al 50%. 
2. Inconvenientes presentados: Las áreas técnicas presentan demora en: i). iniciar el proceso contractual según lo programado en el Plan Anual de Adquisiciones. ii). entrega de las correcciones solicitadas por el Grupo de Gestión Contractual.  
3.  Acciones de Mejora si aplican: Envío mensual del seguimiento del plan anual de adquisiciones a las dependencias donde se pueda identificar los procesos que están pendientes de tramitar en el Grupo de Gestión Contractual.
</v>
      </c>
    </row>
    <row r="36" spans="1:18" ht="146.25" x14ac:dyDescent="0.2">
      <c r="A36" s="28" t="str">
        <f>+VLOOKUP($D36,'[12]Secretaría General'!$A$7:$BE$29,A$11,0)</f>
        <v>SG16</v>
      </c>
      <c r="B36" s="28" t="str">
        <f t="shared" si="0"/>
        <v>2</v>
      </c>
      <c r="C36" s="28" t="str">
        <f t="shared" si="1"/>
        <v>3</v>
      </c>
      <c r="D36" s="45" t="s">
        <v>51</v>
      </c>
      <c r="E36" s="29" t="str">
        <f>+VLOOKUP($D36,'[12]POA-2021'!$B$9:$E$252,2,0)</f>
        <v xml:space="preserve">2 Prestar servicios con estándares de calidad para afianzar la confianza de la población </v>
      </c>
      <c r="F36" s="30" t="str">
        <f>+VLOOKUP($D36,'[12]POA-2021'!$B$9:$E$252,3,0)</f>
        <v>Eficiencia</v>
      </c>
      <c r="G36" s="29" t="str">
        <f>+VLOOKUP($D36,'[12]POA-2021'!$B$9:$E$252,4,0)</f>
        <v>8 Fortalecer la gestión de los procesos administrativos y de apoyo de la Entidad</v>
      </c>
      <c r="H36" s="31" t="str">
        <f>+VLOOKUP($D36,'[12]Secretaría General'!$A$7:$BE$29,H$11,0)</f>
        <v xml:space="preserve">3 Fortalecimiento institucional de la gestión administrativa y de apoyo del Invima </v>
      </c>
      <c r="I36" s="32" t="str">
        <f>+VLOOKUP($D36,'[12]Secretaría General'!$A$7:$BE$29,I$11,0)</f>
        <v>Secretaría General</v>
      </c>
      <c r="J36" s="32" t="str">
        <f>+VLOOKUP($D36,'[12]Secretaría General'!$A$7:$BE$29,J$11,0)</f>
        <v xml:space="preserve">Reportar y generar alertas de los compromisos con saldos pendiente por ejecutar con el fin de evitar rezago presupuestal al cierre de la vigencia. </v>
      </c>
      <c r="K36" s="32" t="str">
        <f>+VLOOKUP($D36,'[12]Secretaría General'!$A$7:$BE$29,K$11,0)</f>
        <v xml:space="preserve"> Lograr una ejecución presupuestal eficiente,   permitiendo una mejor planeación e inversión de los recursos. 
</v>
      </c>
      <c r="L36" s="49">
        <f>+VLOOKUP($D36,'[12]Secretaría General'!$A$7:$BE$29,L$11,0)</f>
        <v>121324913621</v>
      </c>
      <c r="M36" s="49">
        <f>+VLOOKUP($D36,'[12]Secretaría General'!$A$7:$BE$29,M$11,0)</f>
        <v>108243957524.06</v>
      </c>
      <c r="N36" s="35">
        <f>+VLOOKUP($D36,'[12]Secretaría General'!$A$7:$BE$29,N$11,0)</f>
        <v>0.89218244046888129</v>
      </c>
      <c r="O36" s="36" t="str">
        <f>+VLOOKUP($D36,'[12]Secretaría General'!$A$7:$BE$29,O$11,0)</f>
        <v>1. Resultados Alcanzados a la fecha:La ejecución presupuestal a nivel de obligacones para el periodo va en un 18% que corresponde a las obligaciones de tracto sucesivo (aseo, cafeteria, vigilancia, servicios públicos, contratistas) y el pago de nómina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oportunamente el presupuesto
3. Acciones de Mejora si aplican, para la feha no aplica plan de mejora.</v>
      </c>
      <c r="P36" s="36" t="str">
        <f>+VLOOKUP($D36,'[12]Secretaría General'!$A$7:$BE$29,P$11,0)</f>
        <v>1. Resultados Alcanzados a la fecha:La ejecución presupuestal a nivel de obligacones va en un 39% que corresponde a las obligaciones de tracto sucesivo (aseo, cafeteria, vigilancia, servicios públicos, contratistas),  el pago de nómina y prima de servicios oportunamente en cada uno de los meses analizados.
2. Inconvenientes presentados: Los supervisores de contrato no adelantan los procesos contractuales y los supervisores no presentan oportunamente las certificaciones de cumplimiento para pago lo que genera que no se ejecute  el presupuesto, asi como las cancelaciones y/o modificaciones de los viáticos generados en la entidad.
3. Acciones de Mejora si aplican, para la fecha no aplica plan de mejora.</v>
      </c>
      <c r="Q36" s="36" t="str">
        <f>+VLOOKUP($D36,'[12]Secretaría General'!$A$7:$BE$29,Q$11,0)</f>
        <v>1. Resultados Alcanzados a la fecha: La ejecución presupuestal a nivel de obligaciones presenta un acumulado del 61% , lo  que corresponde a las obligaciones de tracto sucesivo: aseo, cafeteria, vigilancia, servicios públicos, contratistas  y el pago de nómina y prima de servicios  oportunamente en cada uno de los meses analizados.
2. Inconvenientes presentados: Que las direcciones no adelanten los procesos contractuales a tiempo y los supervisores no presenten oportunamente las certificaciones de cumplimiento para pago , lo que genera que no se ejecute  el presupuesto. Adicionalmente las cancelaciones y/o modificaciones de los viáticos generados en la entidad.
3. Acciones de Mejora si aplican: A la fecha no aplica plan de mejora.</v>
      </c>
      <c r="R36" s="36" t="str">
        <f>+VLOOKUP($D36,'[12]Secretaría General'!$A$7:$BE$29,R$11,0)</f>
        <v>1. Resultados Alcanzados a la fecha:La ejecución presuspuestal a nivel de obligacones para el año 89% que corresponde a las obligaciones de tracto sucesivo (aseo, cafeteria, vigilancia, servicios públicos, contratistas)  el pago de nómina  prima de servicios, prima de navidad, viaticos y gastos de viaje pagados  oportunamente en cada uno de los meses analizados.
2. Inconvenientes presentados: Que los supervisores de contrato no adelanten los procesos contractuales y que los supervisores no presenten oportunamente las certificaciones de cumplimiento para pago lo que genera que no se ejecute  el presupuesto, asi como las cancelaciones y/o modificaciones de los viaticos generados en la entidad.
3. Acciones de Mejora si aplican, para la fecha no aplica plan de mejora.</v>
      </c>
    </row>
    <row r="37" spans="1:18" ht="135" x14ac:dyDescent="0.2">
      <c r="A37" s="28" t="str">
        <f>+VLOOKUP($D37,'[12]Secretaría General'!$A$7:$BE$29,A$11,0)</f>
        <v>SG17</v>
      </c>
      <c r="B37" s="28" t="str">
        <f t="shared" si="0"/>
        <v>2</v>
      </c>
      <c r="C37" s="28" t="str">
        <f t="shared" si="1"/>
        <v>3</v>
      </c>
      <c r="D37" s="45" t="s">
        <v>52</v>
      </c>
      <c r="E37" s="29" t="str">
        <f>+VLOOKUP($D37,'[12]POA-2021'!$B$9:$E$252,2,0)</f>
        <v xml:space="preserve">2 Prestar servicios con estándares de calidad para afianzar la confianza de la población </v>
      </c>
      <c r="F37" s="30" t="str">
        <f>+VLOOKUP($D37,'[12]POA-2021'!$B$9:$E$252,3,0)</f>
        <v>Eficiencia</v>
      </c>
      <c r="G37" s="29" t="str">
        <f>+VLOOKUP($D37,'[12]POA-2021'!$B$9:$E$252,4,0)</f>
        <v>8 Fortalecer la gestión de los procesos administrativos y de apoyo de la Entidad</v>
      </c>
      <c r="H37" s="31" t="str">
        <f>+VLOOKUP($D37,'[12]Secretaría General'!$A$7:$BE$29,H$11,0)</f>
        <v xml:space="preserve">3 Fortalecimiento institucional de la gestión administrativa y de apoyo del Invima </v>
      </c>
      <c r="I37" s="32" t="str">
        <f>+VLOOKUP($D37,'[12]Secretaría General'!$A$7:$BE$29,I$11,0)</f>
        <v>Secretaría General</v>
      </c>
      <c r="J37" s="32" t="str">
        <f>+VLOOKUP($D37,'[12]Secretaría General'!$A$7:$BE$29,J$11,0)</f>
        <v xml:space="preserve">Reportar en SIIF NACION la información identificada como ingreso dentro de la  ley de tarifas de recaudos en la entidad. </v>
      </c>
      <c r="K37" s="32" t="str">
        <f>+VLOOKUP($D37,'[12]Secretaría General'!$A$7:$BE$29,K$11,0)</f>
        <v>Reportar la informacion de los ingresos por tarifas con el fin de revisar que las proyecciones de ingresos se cumplan oportunamente.</v>
      </c>
      <c r="L37" s="49">
        <f>+VLOOKUP($D37,'[12]Secretaría General'!$A$7:$BE$29,L$11,0)</f>
        <v>159489124883</v>
      </c>
      <c r="M37" s="49">
        <f>+VLOOKUP($D37,'[12]Secretaría General'!$A$7:$BE$29,M$11,0)</f>
        <v>181595608286.44998</v>
      </c>
      <c r="N37" s="35">
        <f>+VLOOKUP($D37,'[12]Secretaría General'!$A$7:$BE$29,N$11,0)</f>
        <v>1</v>
      </c>
      <c r="O37" s="36" t="str">
        <f>+VLOOKUP($D37,'[12]Secretaría General'!$A$7:$BE$29,O$11,0)</f>
        <v>1. Resultados Alcanzados a la fecha
2. Inconvenientes presentados
3. Acciones de Mejora si aplican</v>
      </c>
      <c r="P37" s="36" t="str">
        <f>+VLOOKUP($D37,'[12]Secretaría General'!$A$7:$BE$29,P$11,0)</f>
        <v>1. Resultados Alcanzados a la fecha: El valor imputado para el segundo trimestre corresponde al 45% de la meta, que corresponde a lo registrado e imputado en el sistema SIIF ,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
      <c r="Q37" s="36" t="str">
        <f>+VLOOKUP($D37,'[12]Secretaría General'!$A$7:$BE$29,Q$11,0)</f>
        <v>1. Resultados Alcanzados a la fecha: El valor imputado para el tercer trimestre corresponde al 76% de la meta, que corresponde a lo registrado e imputado en el sistema SIIF para lo corrido del año, con lo que se evidencia que de mantenerse esta condición y bajo las condiciones normales se cumpliria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
      <c r="R37" s="36" t="str">
        <f>+VLOOKUP($D37,'[12]Secretaría General'!$A$7:$BE$29,R$11,0)</f>
        <v>1. Resultados Alcanzados a la fecha: El valor imputado parael año 2021  corresponde al 114 % de la meta, que corresponde a lo registrado e imputado en el sistema SIIF para lo corrido del año, con lo que se evidencia que de mantenerse esta condición y bajo las condiciones normales se cumplio la meta del año.
2. Inconvenientes presentados; En las políticas públicas decretadas por la emergencia sanitaria se prevee que algunas tarifas de registro sanitarios sean de manera gratuita por lo que esto va repercutir en el cumplimento de la meta, la cual es determinada por el Decreto 1805 del 31 de Diciembre de 2020. Adicionalmente se esta trabajando con la Oficina de Atención al Ciudadano y a la Oficina de Tecnologias de la Información para que se trabaje en conjunto la anulación del documento equivalente de factura.  
3. Acciones de Mejora si aplican. No aplica</v>
      </c>
    </row>
    <row r="38" spans="1:18" ht="146.25" x14ac:dyDescent="0.2">
      <c r="A38" s="28" t="str">
        <f>+VLOOKUP($D38,'[12]Secretaría General'!$A$7:$BE$29,A$11,0)</f>
        <v>SG18</v>
      </c>
      <c r="B38" s="28" t="str">
        <f t="shared" si="0"/>
        <v>4</v>
      </c>
      <c r="C38" s="28" t="str">
        <f t="shared" si="1"/>
        <v>5</v>
      </c>
      <c r="D38" s="45" t="s">
        <v>53</v>
      </c>
      <c r="E38" s="29" t="str">
        <f>+VLOOKUP($D38,'[12]POA-2021'!$B$9:$E$252,2,0)</f>
        <v>4 Contribuir a una Colombia legal y transparente mediante la implementación de acciones que mitiguen los efectos de la ilegalidad y la corrupción.</v>
      </c>
      <c r="F38" s="30" t="str">
        <f>+VLOOKUP($D38,'[12]POA-2021'!$B$9:$E$252,3,0)</f>
        <v>Transparencia</v>
      </c>
      <c r="G38" s="29" t="str">
        <f>+VLOOKUP($D38,'[12]POA-2021'!$B$9:$E$252,4,0)</f>
        <v>12 Fortalecer la presencia del Invima como actor clave en las acciones   para el control de la ilegalidad del país</v>
      </c>
      <c r="H38" s="31" t="str">
        <f>+VLOOKUP($D38,'[12]Secretaría General'!$A$7:$BE$29,H$11,0)</f>
        <v>5 Gestión de la transparencia, participación ciudadana, rendición de cuentas y lucha contra la ilegalidad</v>
      </c>
      <c r="I38" s="32" t="str">
        <f>+VLOOKUP($D38,'[12]Secretaría General'!$A$7:$BE$29,I$11,0)</f>
        <v>Secretaría General</v>
      </c>
      <c r="J38" s="32" t="str">
        <f>+VLOOKUP($D38,'[12]Secretaría General'!$A$7:$BE$29,J$11,0)</f>
        <v>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v>
      </c>
      <c r="K38" s="32" t="str">
        <f>+VLOOKUP($D38,'[12]Secretaría General'!$A$7:$BE$29,K$11,0)</f>
        <v>Desarrollar acciones en articulación con los Centros Integrados ICA, Invima, POLFA/DIAN para fortalecer monitoreo, vigilancia y control de Productos competencia del Instituto.</v>
      </c>
      <c r="L38" s="35">
        <f>+VLOOKUP($D38,'[12]Secretaría General'!$A$7:$BE$29,L$11,0)</f>
        <v>0.9</v>
      </c>
      <c r="M38" s="35">
        <f>+VLOOKUP($D38,'[12]Secretaría General'!$A$7:$BE$29,M$11,0)</f>
        <v>0.9</v>
      </c>
      <c r="N38" s="35">
        <f>+VLOOKUP($D38,'[12]Secretaría General'!$A$7:$BE$29,N$11,0)</f>
        <v>1</v>
      </c>
      <c r="O38" s="36" t="str">
        <f>+VLOOKUP($D38,'[12]Secretaría General'!$A$7:$BE$29,O$11,0)</f>
        <v>1. Resultados Alcanzados a la fecha
Se atendieron 18 requerimientos en el marco del CIIIP a nivel nacional, con atención del 100%, de los cuales: 
- 6 fueron solicitudes de acompañamientos en: B arranquilla, Bogotá y Cúcuta
- 9 consultas para registros sanitarios en diligencias de la POLFA y 
- 2 reuniones de gestión para Ipiales y Cúcuta.
2. Inconvenientes presentados: NA
3. Acciones de Mejora si aplican: NA</v>
      </c>
      <c r="P38" s="36" t="str">
        <f>+VLOOKUP($D38,'[12]Secretaría General'!$A$7:$BE$29,P$11,0)</f>
        <v>1. . Resultados Alcanzados a la fecha
Duante el segundo trimestre se atendieron 31 requerimientos en el marco del CIIIP a nivel nacional, con atención del 100%, de los cuales el 45% (14) fueron solicitudes de acompañamientos, el 39% (12) de consultas de registros sanitarios y conceptos y 16% (5) reuniones en temas de articulación y mesas de trabajo en temas de ilegalidad como para la cadena cárnica, temas agropecuarios y previos a diligencias en campo.
2. Inconvenientes presentados: NA
3. Acciones de Mejora si aplican: NA</v>
      </c>
      <c r="Q38" s="36" t="str">
        <f>+VLOOKUP($D38,'[12]Secretaría General'!$A$7:$BE$29,Q$11,0)</f>
        <v>1. Resultados Alcanzados a la fecha:
Se atendieron 39 requerimientos en este tercer trimestre, con atención del 100%, de los cuales se distribuyen así:
El 44% de consultas de información sobre registros sanitarios (17)
El 35% de reuniones en temas de articulación y mesas de trabajo en temas de ilegalidad (14)
21% fueron solicitudes de acompañamientos (08), 
2. Inconvenientes presentados
NA
3. Acciones de Mejora si aplican
NA</v>
      </c>
      <c r="R38" s="36" t="str">
        <f>+VLOOKUP($D38,'[12]Secretaría General'!$A$7:$BE$29,R$11,0)</f>
        <v>1. Resultados Alcanzados a la fecha:
Se atendieron 94 requerimientos en este cuarto trimestre, con atención del 100%, de los cuales se distribuyen así:
El 53% de consultas de información sobre registros sanitarios (50)
El 38% de reuniones en temas de articulación y mesas de trabajo en temas de ilegalidad (36)
9% fueron solicitudes de acompañamientos (08), 
2. Inconvenientes presentados
NA
3. Acciones de Mejora si aplican
NA</v>
      </c>
    </row>
    <row r="39" spans="1:18" ht="191.25" x14ac:dyDescent="0.2">
      <c r="A39" s="28" t="str">
        <f>+VLOOKUP($D39,'[12]Secretaría General'!$A$7:$BE$29,A$11,0)</f>
        <v>SG19</v>
      </c>
      <c r="B39" s="28" t="str">
        <f t="shared" si="0"/>
        <v>2</v>
      </c>
      <c r="C39" s="28" t="str">
        <f t="shared" si="1"/>
        <v>3</v>
      </c>
      <c r="D39" s="45" t="s">
        <v>54</v>
      </c>
      <c r="E39" s="29" t="str">
        <f>+VLOOKUP($D39,'[12]POA-2021'!$B$9:$E$252,2,0)</f>
        <v xml:space="preserve">2 Prestar servicios con estándares de calidad para afianzar la confianza de la población </v>
      </c>
      <c r="F39" s="30" t="str">
        <f>+VLOOKUP($D39,'[12]POA-2021'!$B$9:$E$252,3,0)</f>
        <v>Eficiencia</v>
      </c>
      <c r="G39" s="29" t="str">
        <f>+VLOOKUP($D39,'[12]POA-2021'!$B$9:$E$252,4,0)</f>
        <v>8 Fortalecer la gestión de los procesos administrativos y de apoyo de la Entidad</v>
      </c>
      <c r="H39" s="31" t="str">
        <f>+VLOOKUP($D39,'[12]Secretaría General'!$A$7:$BE$29,H$11,0)</f>
        <v xml:space="preserve">3 Fortalecimiento institucional de la gestión administrativa y de apoyo del Invima </v>
      </c>
      <c r="I39" s="32" t="str">
        <f>+VLOOKUP($D39,'[12]Secretaría General'!$A$7:$BE$29,I$11,0)</f>
        <v>Secretaría General</v>
      </c>
      <c r="J39" s="32" t="str">
        <f>+VLOOKUP($D39,'[12]Secretaría General'!$A$7:$BE$29,J$11,0)</f>
        <v>Ejecutar el 95%  de los recursos del presupuesto de invesión apropiado para la vigencia</v>
      </c>
      <c r="K39" s="32" t="str">
        <f>+VLOOKUP($D39,'[12]Secretaría General'!$A$7:$BE$29,K$11,0)</f>
        <v>Cumplir con la ejecución del presupuesto de inversión apropiado a la dependencia de acuerdo a los lineamientos establecidos por la Oficina Asesora de Planeación</v>
      </c>
      <c r="L39" s="49">
        <f>+VLOOKUP($D39,'[12]Secretaría General'!$A$7:$BE$29,L$11,0)</f>
        <v>6325574177.9665604</v>
      </c>
      <c r="M39" s="49">
        <f>+VLOOKUP($D39,'[12]Secretaría General'!$A$7:$BE$29,M$11,0)</f>
        <v>3488186958.391181</v>
      </c>
      <c r="N39" s="35">
        <f>+VLOOKUP($D39,'[12]Secretaría General'!$A$7:$BE$29,N$11,0)</f>
        <v>0.55144194981403327</v>
      </c>
      <c r="O39" s="36" t="str">
        <f>+VLOOKUP($D39,'[12]Secretaría General'!$A$7:$BE$29,O$11,0)</f>
        <v>1. Resultados Alcanzados a la fecha: Durante le primer trimestre se han gestionado y porcesos e contratacion por valor de  $ 210.035.954,06 , al corte  de marzo 31 en obligaciones se tiene $ 9.461.050, correspondiente al 0.15 % de la ejecución del presupuesto asigando a al secretaria General
2. Inconvenientes presentados: N/A
3. Acciones de Mejora si aplican: N/A</v>
      </c>
      <c r="P39" s="36" t="str">
        <f>+VLOOKUP($D39,'[12]Secretaría General'!$A$7:$BE$29,P$11,0)</f>
        <v xml:space="preserve">1. Resultados Alcanzados a la fecha
 Durante el segundo trimestre se han gestionado  procesos de contratación por valor de  $796.669.892,06. Con corte al 31 de junio se han generado obligaciones por valor de $ 59.738.505, correspondiente al 0.94 % de la ejecución del presupuesto asigando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Realizar seguimiento y acompañamiento permanente a los procesos de contratación para su oportuna gestión y adjudicación.
</v>
      </c>
      <c r="Q39" s="36" t="str">
        <f>+VLOOKUP($D39,'[12]Secretaría General'!$A$7:$BE$29,Q$11,0)</f>
        <v xml:space="preserve">1. Resultados Alcanzados a la fecha
 Durante el tercer  trimestre se han gestionado  procesos de contratación por valor de  $1.517.461.693. Con corte al 30 de septiembre se han generado obligaciones por valor de $ 604.125.470,15 correspondiente al 9.55 % de la ejecución del presupuesto asignado a al Secretaría General.
2. Inconvenientes presentados: 
Debido a la emergencia sanitaria por Covid-19, los tiempos de contratación se han visto afectados, debido al ajuste de necesides  de la Entidad y demoras en la respuesta a los estudios de mercado para dar respuesta oportuna y ágil a los procesos de contratación.
3. Acciones de Mejora si aplican: 
Gestionar los procesos de contratación para su adjudicación durante la vigencia.
Realizar seguimiento y acompañamiento permanente a los procesos de contratación para su gestión y adjudicación.
</v>
      </c>
      <c r="R39" s="36" t="str">
        <f>+VLOOKUP($D39,'[12]Secretaría General'!$A$7:$BE$29,R$11,0)</f>
        <v xml:space="preserve">
1. Resultados Alcanzados a la fecha
Durante el cuarto trimestre se gestionaron procesos de contratación por valor de  $1.572.816.697 (RP). Al 30 de diciembre de 2021 se generaron obligaciones por valor de $ 3.488.186.958 correspondiente al 54.99% de la ejecución del 95% del presupuesto asignado a la Secretaría General.
2. Inconvenientes presentados: 
La Entidad  suscribio  el Contrato Interadministrativo No. 682 de 2021,  con la empresa IMPRETICS E.I.C.E.,  por valor de $ 861.021.000. con el objeto de: "Elaborar el inventario documental del archivo central del Instituto Nacional de Vigilancia de Medicamentos Y Alimentos – Invima, conforme a las especificaciones técnicas y la normatividad que regula la materia". Para la vigencia 2021 se proyectó la elaboración del inventario documental del archivo central de 12.126 cajas Referencia X200, de las cuales se realizaron 6.645 (55%), debido a una  contingencia por Covid 19 en los empleados del contratista y del supervisor del contrato. Por lo anterior,  se generó una suspensión del contrato, lo que impactó en el pago del 100% del contrato en la vigencia.
Así mismo,  Debido a los tiempos de la etapa previa no fue viable continuar con la publicación del proceso para los estudios y diseños del proyecto de labotatorios.
3. Acciones de Mejora si aplican: 
Gestionar los procesos de contratación para su adjudicación durante la vigencia.
Realizar seguimiento y acompañamiento permanente a los procesos de contratación para su gestión y adjudicación.</v>
      </c>
    </row>
    <row r="40" spans="1:18" ht="409.5" x14ac:dyDescent="0.2">
      <c r="A40" s="28" t="str">
        <f>+VLOOKUP($D40,'[12]Of de Planeación'!$A$7:$BD$21,A$11,0)</f>
        <v>OP01</v>
      </c>
      <c r="B40" s="28" t="str">
        <f t="shared" si="0"/>
        <v>2</v>
      </c>
      <c r="C40" s="28" t="str">
        <f t="shared" si="1"/>
        <v>3</v>
      </c>
      <c r="D40" s="45" t="s">
        <v>55</v>
      </c>
      <c r="E40" s="29" t="str">
        <f>+VLOOKUP($D40,'[12]POA-2021'!$B$9:$E$252,2,0)</f>
        <v xml:space="preserve">2 Prestar servicios con estándares de calidad para afianzar la confianza de la población </v>
      </c>
      <c r="F40" s="30" t="str">
        <f>+VLOOKUP($D40,'[12]POA-2021'!$B$9:$E$252,3,0)</f>
        <v>Eficiencia</v>
      </c>
      <c r="G40" s="29" t="str">
        <f>+VLOOKUP($D40,'[12]POA-2021'!$B$9:$E$252,4,0)</f>
        <v>8 Fortalecer la gestión de los procesos administrativos y de apoyo de la Entidad</v>
      </c>
      <c r="H40" s="38" t="str">
        <f>+VLOOKUP($D40,'[12]Of de Planeación'!$A$7:$BD$21,H$11,0)</f>
        <v xml:space="preserve">3 Fortalecimiento institucional de la gestión administrativa y de apoyo del Invima </v>
      </c>
      <c r="I40" s="39" t="str">
        <f>+VLOOKUP($D40,'[12]Of de Planeación'!$A$7:$BD$21,I$11,0)</f>
        <v>Oficina Asesora de Planeación</v>
      </c>
      <c r="J40" s="39" t="str">
        <f>+VLOOKUP($D40,'[12]Of de Planeación'!$A$7:$BD$21,J$11,0)</f>
        <v>Realizar  el seguimiento y control a la ejecución de Subproyectos institucionales definidos en  Plan Estratégico de la entidad para la vigencia</v>
      </c>
      <c r="K40" s="39" t="str">
        <f>+VLOOKUP($D40,'[12]Of de Planeación'!$A$7:$BD$21,K$11,0)</f>
        <v>Evaluar el cumplimiento de los Programas, proyectos y Subproyectos institucionales en el marco de la Plataforma Estratégica</v>
      </c>
      <c r="L40" s="40">
        <f>+VLOOKUP($D40,'[12]Of de Planeación'!$A$7:$BD$21,L$11,0)</f>
        <v>61</v>
      </c>
      <c r="M40" s="30">
        <f>+VLOOKUP($D40,'[12]Of de Planeación'!$A$7:$BD$21,M$11,0)</f>
        <v>61</v>
      </c>
      <c r="N40" s="42">
        <f>+VLOOKUP($D40,'[12]Of de Planeación'!$A$7:$BD$21,N$11,0)</f>
        <v>1</v>
      </c>
      <c r="O40" s="36" t="str">
        <f>+VLOOKUP($D40,'[12]Of de Planeación'!$A$7:$BD$21,O$11,0)</f>
        <v>Durante los  meses de diciembre de 2020 y enero de 2021 se llevó a cabo la cuarta tutoría con corte a diciembre 31 de la vigencia 2020,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IV Tutoría presentó un avance de ejecución de 86 %.
Programa 2- Mejoramiento de Calidad en procesos y trámites el cual consta de 3 proyectos. Una vez consolidada la información obtenida en la IV Tutoría presentó un avance de ejecución de 57%.
Programa 3- Fortalecimiento Institucional de la gestión Administrativa y de apoyo del Invima el cual consta de 1 proyecto. Una vez consolidada la información obtenida en la IV Tutoría presentó un avance de ejecución de 77%.
Programa 4- Desarrollo y promulgación del conocimiento institucional el cual consta de 1 proyecto. Una vez consolidada la información obtenida en la IV Tutoría presentó un avance de ejecución de 100%, y
Programa 5- Gestión de la transparencia, participación ciudadana, rendición de cuentas y lucha contra la ilegalidad el cual consta de 1 proyecto. Una vez consolidada la información obtenida en la IV Tutoría presentó un avance de ejecución de 41%.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Subproyectos institucionales que tenían fecha de finalización en la vigencia 2020, y porcentaje de ejecución de actividades: 
*Fortalecimiento de la vigilancia sanitaria-Monitoreo de Publicidad: 100%
*Verificación de patógenos: 99%
*Monitoreo - Trichinella :100%
*Nutrientes de interés en salud pública 2019: 100%
*Riesgos Químicos Origen Animal 2019: 98%
*Vigilancia y Control de Residuos y contaminantes químicos en Alimentos y Bebidas - Procesados: 100%
*Demuestra la Calidad en Cosméticos 2020: 100%
*Fortalecimiento de la red nacional de Farmacovigilancia para la monitorización de la seguridad de los medicamentos a nivel nacional 2020: 80%
*Prevención, Pedagogía y Responsabilidad Sanitaria para todos 2020: 100%
*Fortalecimiento de la gestión del conocimiento, capacidades y competencias del Instituto y mantenimiento del estatus sanitario a nivel nacional e internacional: 100%
*Fortalecimiento y apoyo a emprendimiento empresarial  en búsqueda del mejoramiento sanitario y desarrollo económico y social del país: 100%
*Mejoramiento del sistema nacional de control e inocuidad de alimentos de consumo Nacional y exportación bajo un enfoque de riesgo nacional 2020: 84%
*Educación sanitaria virtual en IVC de Alimentos y Bebidas. E-Learning 2020: 100%
*Implementación de la Circular 046 de 2016 (2020): 100%
*La Norma en sus Regiones 2020: 100%
*Fortalecimiento de la imagen del Invima como la autoridad sanitaria que protege la salud de los residentes en el territorio colombiano 2020: 93%
*Inteligencia de Negocios Fase I 2020 (Proceso de Registro Sanitario): 100%
*Mejoramiento y soporte a los sistemas de información:  99%
*Gobierno Digital: 100%
*Adecuación y dotación Infraestructura física INVIMA a nivel nacional 2020: 73%
*Rediseño e implementación del Programa de Gestión Documental:64%
*Gira Sanitaria para Nuevos Mandatarios: 100%
*Registro de obras funcionarios Invima 2020:  100%
En el mes de octubre de 2020 fueron solicitados los siguientes controles de cambio por parte de las diferentes dependencias
*Subproyecto Institucional Inteligencia de Negocios Fase I, Oficina de Tecnologías de la Información.
* Subproyecto Institucional Vigilancia Sanitaria de Alimentos y Bebidas - CONTROL OFICIAL PARA ESTABLECIMIENTOS PROCESADORES DE ALIMENTOS (IVC) de la Dirección de Alimentos y Bebidas.
* Subproyecto Institucional Gobierno Digital, Oficina de Tecnologías de la Información.
* Subproyecto Institucional Prevención, Pedagogía y Responsabilidad Sanitaria para todos 2020, Dirección de Responsabilidad Sanitaria.
* Subproyecto Institucional Demuestra la Calidad en Medicamentos y Productos Biológicos 2017-2019, Dirección de Medicamentos y Productos Biológicos.
En el mes de noviembre de 2020 fueron solicitados los siguientes controles de cambio por parte de las diferentes dependencias:
*Subproyecto Institucional Monitoreo Trichinella, Dirección de Alimentos y Bebidas.
*Subproyecto Institucional Alimentos productos importados aceptación de lotes de productos, Dirección der Alimentos y Bebidas.
* Subproyecto Institucional Sanitaria de Alimentos y Bebidas - Línea de base Caseinomacropéptido (CMP) en leche bovina vigencia 2020, Dirección der Alimentos y Bebidas.
* Subproyecto Institucional Vigilancia Sanitaria de Alimentos y Bebidas - CONTROL OFICIAL PARA ESTABLECIMIENTOS PROCESADORES DE ALIMENTOS (IVC), Dirección der Alimentos y Bebidas.
* Subproyecto Institucional Sistema de Inspección, Vigilancia y Control Sanitario - SIVICOS III, Oficina de Tecnologías de la Información.
En el mes de diciembre de 2020 fueron solicitados los siguientes controles de cambio por parte de las diferentes dependencias:
* Subproyecto Institucional Fortalecimiento de los laboratorios como ente referente a nivel Nacional, Secretaría General. (Suspensión)
* Subproyecto Institucional Programa Nacional de Vigilancia y Control de Residuos y contaminantes químicos en Alimentos y Bebidas - Origen Animal, Dirección der Alimentos y Bebidas.</v>
      </c>
      <c r="P40" s="36" t="str">
        <f>+VLOOKUP($D40,'[12]Of de Planeación'!$A$7:$BD$21,P$11,0)</f>
        <v>1. Resultados Alcanzados a la fecha Durante el mes de abril de la vigencia 2021 se llevó a cabo la I Tutoría con corte a marzo 31,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9 proyectos. Una vez consolidada la información obtenida en la I Tutoría presentó un avance de ejecución de 61%.
Programa 2- Mejoramiento de Calidad en procesos y trámites el cual consta de 3 proyectos. Una vez consolidada la información obtenida en la I Tutoría presentó un avance de ejecución de 55%.
Programa 3- Fortalecimiento Institucional de la gestión Administrativa y de apoyo del Invima el cual consta de 1 proyecto. Una vez consolidada la información obtenida en la I Tutoría presentó un avance de ejecución de 37%.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 Tutoría presentó un avance de ejecución de 50%.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proyectos se socializó a las dependencias mediante correo electrónico desde la Herramienta Bancoppi de la Oficina Asesora de Planeación.
Se programó catorce (14) tutorías correspondientes a los catorce (14) proyectos vigentes,
las cuales fueron realizadas dentro de los tiempos establecidos para su seguimiento.
Es de aclarar que los siguientes proyectos no cuentan con subproyectos formulados por parte de las dependencias para la vigencia 2021, por lo cual no tienen avance de ejecución:
* Programa 1-Fortalecimiento de la Inspección Vigilancia y Control de los productos competencia del Invima
-Proyectos:  
1.1-Apoyo para la gestión de la Fiscalización Sanitaria  
1.7- Control de Calidad de Producto
* Programa 4- Desarrollo y promulgación del conocimiento institucional
Proyecto: 
4.16-Gestión del conocimiento Institucional
2. Inconvenientes presentados: En cuanto a la realización de tutorías no se tuvieron inconvenientes, sin embargo es importante que para todos los proyectos siempre se cuente con subproyectos, ya que esto afecta la meta de cumplimiento.
3. Acciones de Mejora si aplican: En las reuniones que se programan para la siguiente vigencia con las dependencias, importante incentivar a que se formulen subproyectos para dichos proyectos que quedaron sin subproyectos formulados.</v>
      </c>
      <c r="Q40" s="36" t="str">
        <f>+VLOOKUP($D40,'[12]Of de Planeación'!$A$7:$BD$21,Q$11,0)</f>
        <v>1. Resultados Alcanzados a la fecha: Durante el mes de julio de la vigencia 2021 se llevó a cabo la II Tutoría con corte a junio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10 proyectos. Una vez consolidada la información obtenida en la II Tutoría presentó un avance de ejecución de 71%.
Programa 2- Mejoramiento de Calidad en procesos y trámites el cual consta de 3 proyectos. Una vez consolidada la información obtenida en la II Tutoría presentó un avance de ejecución de 58%.
Programa 3- Fortalecimiento Institucional de la gestión Administrativa y de apoyo del Invima el cual consta de 1 proyecto. Una vez consolidada la información obtenida en la II Tutoría presentó un avance de ejecución de 47%.
Programa 4- Desarrollo y promulgación del conocimiento institucional el cual consta de 1 proyecto. Se aclara  que en este programa no se formuló subproyectos para la vigencia 2021. 
Programa 5- Gestión de la transparencia, participación ciudadana, rendición de cuentas y lucha contra la ilegalidad el cual consta de 1 proyecto. Una vez consolidada la información obtenida en la II Tutoría presentó un avance de ejecución de 66%.
 Los resultados obtenidos fueron consolidados en la matriz de Tutorias que hace parte del banco de proyectos, herramienta que sirve como insumo para el seguimiento a la plataforma estratégica del Instituto. 
La información consolidada una vez programadas y realizadas las quince (15) tutorías correspondientes a los quince (15) proyectos vigentes, el avance de ejecución de estos, se socializó a las dependencias mediante correo electrónico desde la Herramienta Bancoppi de la Oficina Asesora de Planeación.
Se realizó control de cambios a los siguientes subproyectos:
* 5.17.2-Adopción de mecanismos eficaces para evitar actos de corrupción e ilegalidad por parte de los servidores públicos del Invima
* 2.12.8. Sistema de Inspección, Vigilancia y Control Sanitario - SIVICOS III
* 3.15.8. Rediseño e implementación del Programa de Gestión Documental 2021
* 2.14.2. Rediseño del SGI del Invima
2. Inconvenientes presentados: Ninguno
3. Acciones de Mejora si aplican: No aplica</v>
      </c>
      <c r="R40" s="36" t="str">
        <f>+VLOOKUP($D40,'[12]Of de Planeación'!$A$7:$BD$21,R$11,0)</f>
        <v>Durante los meses de octubre y noviembre de la vigencia 2021 se llevó a cabo la III Tutoría con corte a septiembre 30 a los proyectos que hacen parte de los cinco programas institucionales definidos en la Plataforma Estratégica Institucional, los cuales están distribuidos de la siguiente forma:
Programa 1-Fortalecimiento de la Inspección Vigilancia y Control de los productos competencia del Invima el cual consta de 11 proyectos. Una vez consolidada la información obtenida en la III Tutoría presentó un avance de ejecución de 80%.
Programa 2- Mejoramiento de Calidad en procesos y trámites el cual consta de 3 proyectos. Una vez consolidada la información obtenida en la III Tutoría presentó un avance de ejecución de 61%.
Programa 3- Fortalecimiento Institucional de la gestión Administrativa y de apoyo del Invima el cual consta de 1 proyecto. Una vez consolidada la información obtenida en la III Tutoría presentó un avance de ejecución de 52%.
Programa 4- Desarrollo y promulgación del conocimiento institucional el cual consta de 1 proyecto. No presenta avance de ejecución, dado que no se formuló subproyectos para la vigencia 2021. 
Programa 5- Gestión de la transparencia, participación ciudadana, rendición de cuentas y lucha contra la ilegalidad el cual consta de 1 proyecto. Una vez consolidada la información obtenida en la III Tutoría presentó un avance de ejecución de 72%.
 Los resultados obtenidos fueron consolidados en la matriz de Tutorias que hace parte del banco de proyectos, herramienta que sirve como insumo para el seguimiento a la plataforma estratégica del Instituto. 
La información consolidada una vez programadas y realizadas las diez y seis (16) tutorías correspondientes a los diez y seis (16) proyectos vigentes, se socializó a las dependencias mediante correo electrónico desde la Herramienta Bancoppi de la Oficina Asesora de Planeación.
Es de aclarar que el vie 12/11/2021 04:08 p.m. se dio autorización por parte de  Dirección General para incluir el subproyecto institucional 1.7.3 Fortalecimiento de los laboratorios como ente referente a nivel Nacional en la etapa de estudios y diseños, en el proyecto 1.7- Control de Calidad de Producto y Programa 1-Fortalecimiento de la Inspección Vigilancia y Control de los productos competencia del Invima.
 El siguiente proyecto no cuenta con subproyectos formulados por parte de las dependencias para la vigencia 2021, por lo cual no tienen avance de ejecución:
* Programa 4- Desarrollo y promulgación del conocimiento institucional
Proyecto: 
4.16-Gestión del conocimiento Institucional
Se realizó control de cambios a los siguientes subproyectos:
*1.1.7 Fortalecimiento de la vigilancia sanitaria- Monitoreo de publicidad Fase II
*1.3.2-Demuestra la Calidad en Cosméticos 2020
*1.5.4 Demuestra la Calidad en Medicamentos y Productos Biológicos 2021
*1.5.5  Fortalecimiento de la red nacional de farmacovigilancia para la monitorización de la seguridad de los medicamentos a nivel nacional 2021
*1.9.10 Mejoramiento del sistema nacional de control e inocuidad de alimentos de consumo Nacional y exportación bajo un enfoque de riesgo nacional 2021
*1.11.3. Fortalecimiento de la imagen del Invima como la autoridad sanitaria que protege la salud de los residentes en el territorio colombiano 2021
* 2.12.8. Sistema de Inspección, Vigilancia y Control Sanitario - SIVICOS III
*2.12.13. Inteligencia de Negocios 2021
*2.13.4. Gobierno Digital
* 2.14.2. Rediseño del SGI del Invima
* 3.15.8. Rediseño e implementación del Programa de Gestión Documental 2021
*3.15.11. Adopción de mecanismos eficaces para garantizar la confidencialidad, la integridad y la disponibilidad de la información; manteniendo los niveles de competencia, conformidad legal e imagen institucional del Invima.
* 5.17.2-Adopción de mecanismos eficaces para evitar actos de corrupción e ilegalidad por parte de los servidores públicos del Invima</v>
      </c>
    </row>
    <row r="41" spans="1:18" ht="393.75" x14ac:dyDescent="0.2">
      <c r="A41" s="28" t="str">
        <f>+VLOOKUP($D41,'[12]Of de Planeación'!$A$7:$BD$21,A$11,0)</f>
        <v>OP02</v>
      </c>
      <c r="B41" s="28" t="str">
        <f t="shared" si="0"/>
        <v>2</v>
      </c>
      <c r="C41" s="28" t="str">
        <f t="shared" si="1"/>
        <v>3</v>
      </c>
      <c r="D41" s="45" t="s">
        <v>56</v>
      </c>
      <c r="E41" s="29" t="str">
        <f>+VLOOKUP($D41,'[12]POA-2021'!$B$9:$E$252,2,0)</f>
        <v xml:space="preserve">2 Prestar servicios con estándares de calidad para afianzar la confianza de la población </v>
      </c>
      <c r="F41" s="30" t="str">
        <f>+VLOOKUP($D41,'[12]POA-2021'!$B$9:$E$252,3,0)</f>
        <v>Eficiencia</v>
      </c>
      <c r="G41" s="29" t="str">
        <f>+VLOOKUP($D41,'[12]POA-2021'!$B$9:$E$252,4,0)</f>
        <v>8 Fortalecer la gestión de los procesos administrativos y de apoyo de la Entidad</v>
      </c>
      <c r="H41" s="38" t="str">
        <f>+VLOOKUP($D41,'[12]Of de Planeación'!$A$7:$BD$21,H$11,0)</f>
        <v xml:space="preserve">3 Fortalecimiento institucional de la gestión administrativa y de apoyo del Invima </v>
      </c>
      <c r="I41" s="39" t="str">
        <f>+VLOOKUP($D41,'[12]Of de Planeación'!$A$7:$BD$21,I$11,0)</f>
        <v>Oficina Asesora de Planeación</v>
      </c>
      <c r="J41" s="39" t="str">
        <f>+VLOOKUP($D41,'[12]Of de Planeación'!$A$7:$BD$21,J$11,0)</f>
        <v>Realizar el seguimiento al Plan Operativo Anual y Plan Operativo Anual  de Inversión  definidos en  el Plan Estratégico de la entidad para la vigencia</v>
      </c>
      <c r="K41" s="39" t="str">
        <f>+VLOOKUP($D41,'[12]Of de Planeación'!$A$7:$BD$21,K$11,0)</f>
        <v>Evaluar el cumplimiento de las funciones, objetivos, actividades y presupuesto de inversión en el marco de la plataforma estratégica</v>
      </c>
      <c r="L41" s="40">
        <f>+VLOOKUP($D41,'[12]Of de Planeación'!$A$7:$BD$21,L$11,0)</f>
        <v>8</v>
      </c>
      <c r="M41" s="30">
        <f>+VLOOKUP($D41,'[12]Of de Planeación'!$A$7:$BD$21,M$11,0)</f>
        <v>8</v>
      </c>
      <c r="N41" s="42">
        <f>+VLOOKUP($D41,'[12]Of de Planeación'!$A$7:$BD$21,N$11,0)</f>
        <v>1</v>
      </c>
      <c r="O41" s="36" t="str">
        <f>+VLOOKUP($D41,'[12]Of de Planeación'!$A$7:$BD$21,O$11,0)</f>
        <v>1. Resultados Alcanzados a la fecha: Durante el primer trimestre del 1 de enero al 31 de marzo de la vigencia 2021 los proyectos de inversión presentan una ejecución global de $46.092.954.112,64 correspondiente al 61,12% con certificado de disponibilidad presupuestal, de los que se han perfeccionado compromisos con su respectivo registro presupuestal por valor de $31.246.404.208,11 lo equivalente al 41,43% y se ha realizado afectación de compromisos por valor de $3.595.773.407,61 que pondera el  4,77% respecto a la apropiación SUIFP, dentro del presupuesto global ejecutado el ranking de participación por proyectos se encuentra de la siguiente manera: En primer lugar el proyecto  Fortalecimiento de IVC a nivel nacional con un 40,75% con respecto a CRP y 68,58% respecto a CDP quedando disponibles $16.531.871.123,99 en segundo lugar el proyecto Fortalecimiento de la arquitectura tecnológica con un 63,30% con respecto a CRP y 64,27% respecto a CDP quedando disponibles $4.018.074.464,99, en tercer lugar el proyecto Fortalecimiento institucional en la gestión administrativa con un 29,22% con respecto a CRP y 30,20% respecto a CDP quedando disponibles $6.416.483.981,74 y en cuarto lugar el proyecto Fortalecimiento de los laboratorios como ente referente a nivel nacional que a la fecha de corte indicada no registra ejecución.
Respecto al Plan Operativo Anual, se realizó el seguimiento del trimestre de la siguiente manera: En el mes de Enero realizaron el reporte 11 dependencias de 11 que reportan de manera mensual, 1 dependencia reporto de manera no oportuna y se realizó retroalimentación a 1 dependencia.
Para el mes de febrero realizaron el reporte 11 dependencias de 11 que reportan de manera mensual, sin embargo para este mes, se recibieron 2 reportes no oportunos. 
2. Inconvenientes presentados
3. Acciones de Mejora si aplican</v>
      </c>
      <c r="P41" s="36" t="str">
        <f>+VLOOKUP($D41,'[12]Of de Planeación'!$A$7:$BD$21,P$11,0)</f>
        <v>1. Resultados Alcanzados a la fecha: Durante el segundo trimestre del 1 de abril al 30 de junio de la vigencia 2021 los proyectos de inversión presentan una ejecución global de $51.751.090.424,58 correspondiente al 68,62% con certificado de disponibilidad presupuestal, de los que se han perfeccionado compromisos con su respectivo registro presupuestal por valor de $44.635.641.469,80 lo equivalente al 59,19% y se ha realizado afectación de compromisos por valor de $13.837.400.111,78 que pondera el  18,35% respecto a la apropiación SUIFP, dentro del presupuesto global ejecutado el ranking de participación por proyectos se encuentra de la siguiente manera: En primer lugar el proyecto  Fortalecimiento de la arquitectura tecnológica con un 70,08% con respecto a CRP y 82,98% respecto a CDP quedando disponibles $1.913.558.874, en segundo lugar el proyecto Fortalecimiento de IVC a nivel nacional con un 63,68% con respecto a CRP y 73,48 respecto a CDP quedando disponibles $13.955.430.181, en tercer lugar el proyecto Fortalecimiento institucional en la gestión administrativa con un 35,31% con respecto a CRP y 40,83% respecto a CDP quedando disponibles $5.439.304.204 y en cuarto lugar el proyecto Fortalecimiento de los laboratorios como ente referente a nivel nacional que a la fecha de corte indicada no registra ejecución.
Para el Plan Operativo Anual, se realizó el seguimiento del trimestre de la siguiente manera: En el mes de Abril realizaron el reporte 11 dependencias de 11 que reportan de manera mensual, 2 dependencias reportaron de manera no oportuna.
Para el mes de Mayo realizaron el reporte 11 dependencias de 11 que reportan de manera mensual, para este mes, se recibieron 2 reportes no oportunos. 
2. Inconvenientes presentados
3. Acciones de Mejora si aplican</v>
      </c>
      <c r="Q41" s="36" t="str">
        <f>+VLOOKUP($D41,'[12]Of de Planeación'!$A$7:$BD$21,Q$11,0)</f>
        <v>1. Resultados Alcanzados a la fecha: Para el Plan Operativo Anual, se realizó el seguimiento del trimestre de la siguiente manera: Para el mes de Junio se consolidó el reporte de 15 dependencias las cuales tienen reporte mensual, trimestral y semestral, en esta oportunidad 3 dependencias reportaron fuera de tiempo. En el mes de Julio realizaron el reporte 11 dependencias de 11 que reportan de manera mensual, 2 dependencias reportaron de manera no oportuna.
Para el mes de Agosto realizaron el reporte 11 dependencias de 11 que reportan de manera mensual, para este mes, se recibieron 2 reportes no oportunos. 
Seguimiento POAI: Del 1 de enero al 30 de septiembre de la vigencia 2021 los proyectos de inversión presentan una ejecución global de $61.044.837.457,26 correspondiente al 80,95% con certificado de disponibilidad presupuestal, de los que se han perfeccionado compromisos con su respectivo registro presupuestal por valor de $51.359.722.334,90  lo equivalente al 68,10% y se ha realizado afectación de compromisos por valor de $27.724.050.892,71 que pondera el 36,76% respecto a la apropiación SUIFP, dentro del presupuesto global ejecutado el ranking de participación por proyectos se encuentra de la siguiente manera: En primer lugar el proyecto  Fortalecimiento de IVC a nivel nacional con un 70,38% con respecto a CRP y 85,81% respecto a CDP quedando disponibles $7.466.430.125 en segundo lugar el proyecto Fortalecimiento de la arquitectura tecnológica con un 85,38% con respecto a CRP y 97,11% respecto a CDP quedando disponibles $324.984.532, en tercer lugar el proyecto Fortalecimiento institucional en la gestión administrativa con un 51,36% con respecto a CRP y 54,06% respecto a CDP quedando disponibles $4.223.131.569 y en cuarto lugar el proyecto Fortalecimiento de la gestión y dirección del sector salud y protección social que a la fecha de corte indicada no registra ejecución.                              
2. Inconvenientes presentados
3. Acciones de Mejora si aplican</v>
      </c>
      <c r="R41" s="36" t="str">
        <f>+VLOOKUP($D41,'[12]Of de Planeación'!$A$7:$BD$21,R$11,0)</f>
        <v>1. Resultados Alcanzados a la fecha: Para el Plan Operativo Anual, se realizó el seguimiento del trimestre de la siguiente manera: Para el mes de Septiembre se consolidó el reporte de 15 dependencias las cuales tienen reporte mensual, trimestral y semestral, en esta oportunidad 6 dependencias reportaron fuera de tiempo, enviando así correo recordatorio. En el mes de Octubre realizaron el reporte 11 dependencias de 11 que reportan de manera mensual, 2 dependencias reportaron de manera no oportuna.
Para el mes de Noviembre realizaron el reporte 10 dependencias de 11 que reportan de manera mensual, así mismo se recibieron 2 reportes no oportunos. De igual manera para cada trimestre se realizó la respectiva retroalimentación en cuanto a diferencia de datos reportados vs lo escrito en los análisis, porcentajes de ejecución, manejo de fórmulas o datos inconsistentes vs lo reportado para otros informes.
Plan Operativo Anual de Inversión Durante el cuarto trimestre del 1 de octubre al 31 de diciembre y por ende consolidado a cierre de la vigencia 2021 los proyectos de inversión presentaron una ejecución global de $61.770.372.214  correspondiente al 82% con certificado de disponibilidad presupuestal, de los que se perfeccionaron compromisos con su respectivo registro presupuestal por valor de $60.604.129.558 correspondientes al 80% y se realizó afectación de compromisos por valor de $60.096.870.228 que pondera el 80% respecto a la apropiación SUIFP, dentro del presupuesto global ejecutado el ranking de participación por proyectos se ubicó de la siguiente manera: En primer lugar el proyecto  Fortalecimiento de la arquitectura tecnológica con un 97% con respecto a CRP quedando disponibles 287.992.932, en segundo lugar el proyecto Fortalecimiento de IVC a nivel nacional con un 82% con respecto a CRP quedando disponibles $8.465.054.724, en tercer lugar el proyecto Fortalecimiento institucional en la gestión administrativa con un 72% con respecto a CRP quedando disponibles $2.551.571.879 y en cuarto lugar el proyecto Mejoramiento de la capacidad analítica de los laboratorios relacionada con los productos competencia del invima nacional que a la fecha de corte indica ejecución por valor de $15.608.067 correspondiente al 1% a nivel de CDP, CRP y Obligaciones, quedando así disponibles 2.338.656.470.
2. Inconvenientes presentados
3. Acciones de Mejora si aplican</v>
      </c>
    </row>
    <row r="42" spans="1:18" ht="409.5" x14ac:dyDescent="0.2">
      <c r="A42" s="28" t="str">
        <f>+VLOOKUP($D42,'[12]Of de Planeación'!$A$7:$BD$21,A$11,0)</f>
        <v>OP03</v>
      </c>
      <c r="B42" s="28" t="str">
        <f t="shared" si="0"/>
        <v>2</v>
      </c>
      <c r="C42" s="28" t="str">
        <f t="shared" si="1"/>
        <v>3</v>
      </c>
      <c r="D42" s="45" t="s">
        <v>57</v>
      </c>
      <c r="E42" s="29" t="str">
        <f>+VLOOKUP($D42,'[12]POA-2021'!$B$9:$E$252,2,0)</f>
        <v xml:space="preserve">2 Prestar servicios con estándares de calidad para afianzar la confianza de la población </v>
      </c>
      <c r="F42" s="30" t="str">
        <f>+VLOOKUP($D42,'[12]POA-2021'!$B$9:$E$252,3,0)</f>
        <v>Eficiencia</v>
      </c>
      <c r="G42" s="29" t="str">
        <f>+VLOOKUP($D42,'[12]POA-2021'!$B$9:$E$252,4,0)</f>
        <v>8 Fortalecer la gestión de los procesos administrativos y de apoyo de la Entidad</v>
      </c>
      <c r="H42" s="38" t="str">
        <f>+VLOOKUP($D42,'[12]Of de Planeación'!$A$7:$BD$21,H$11,0)</f>
        <v xml:space="preserve">3 Fortalecimiento institucional de la gestión administrativa y de apoyo del Invima </v>
      </c>
      <c r="I42" s="39" t="str">
        <f>+VLOOKUP($D42,'[12]Of de Planeación'!$A$7:$BD$21,I$11,0)</f>
        <v>Oficina Asesora de Planeación</v>
      </c>
      <c r="J42" s="39" t="str">
        <f>+VLOOKUP($D42,'[12]Of de Planeación'!$A$7:$BD$21,J$11,0)</f>
        <v xml:space="preserve">Actualizar el manual tarifario de la entidad </v>
      </c>
      <c r="K42" s="39" t="str">
        <f>+VLOOKUP($D42,'[12]Of de Planeación'!$A$7:$BD$21,K$11,0)</f>
        <v>Realizar actualización oportuna del manual tarifario de acuerdo a los procedimientos establecidos y normas que apliquen</v>
      </c>
      <c r="L42" s="42">
        <f>+VLOOKUP($D42,'[12]Of de Planeación'!$A$7:$BD$21,L$11,0)</f>
        <v>1</v>
      </c>
      <c r="M42" s="42">
        <f>+VLOOKUP($D42,'[12]Of de Planeación'!$A$7:$BD$21,M$11,0)</f>
        <v>1</v>
      </c>
      <c r="N42" s="42">
        <f>+VLOOKUP($D42,'[12]Of de Planeación'!$A$7:$BD$21,N$11,0)</f>
        <v>1</v>
      </c>
      <c r="O42" s="36" t="str">
        <f>+VLOOKUP($D42,'[12]Of de Planeación'!$A$7:$BD$21,O$11,0)</f>
        <v>1. Resultados Alcanzados a la fecha
2. Inconvenientes presentados
3. Acciones de Mejora si aplican</v>
      </c>
      <c r="P42" s="36" t="str">
        <f>+VLOOKUP($D42,'[12]Of de Planeación'!$A$7:$BD$21,P$11,0)</f>
        <v>1. Resultados Alcanzados a la fecha: En el primer semestre del año se realizó una modificacion a la ayuda al usuario  del Manual tarifario Vigente en el cual se incluyeron las Tarifas  EXCEPTUADAS DE PAGO de acuerdo con el Parágrafo 2 del Art. 2 de Ley 2069 de 2020, de igual manera se levanto el costeo de las tarifas relacionadas con la Desicion 833 la cual regula la producción, almacenamiento, importación, y comercialización de los productos cosméticos, así como el control de la calidad y la vigilancia sanitaria de los mismos, de igual manera se incluyo  la Modificación de Autorización Sanitaria de Uso de Emergencia - ASUE para medicamentos de síntesis química y biológicos destinados a la prevención y tratamiento de la Covid – 19 en vigencia de la emergencia sanitaria.
A su vez se viene levantando la Informacion para el Costeo de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Inconvenientes presentados: Se hace necesario reglamentar el Manual de Tarifas para el cobro de la tasa de los servicios prestados por el Instituto Nacional de Vigilancia de Medicamentos y Alimentos - INVIMA de acuerdo con lo señalado en la Ley 399 de 1997 modificada por articulo 2o de  la Ley 2069 de 2020, así como establecer algunos aspectos para dar cumplimiento a lo allí prescrito, por lo que la entidad no podra actualizar el manual Tarifario hasta tanto no sea expedido un Decreto reglamentario por parte del Gobierno Nacional que permita adoptar el manual de tarifas para el cobro de la tasa de los servicios prestados por el -INVIMA y se leasigne nuevamente la competencia para su actualizacion, Decreto que esta proyecto actualmente.
3. Acciones de Mejora si aplican:N/A</v>
      </c>
      <c r="Q42" s="36" t="str">
        <f>+VLOOKUP($D42,'[12]Of de Planeación'!$A$7:$BD$21,Q$11,0)</f>
        <v>1. Resultados Alcanzados a la fecha
2. Inconvenientes presentados
3. Acciones de Mejora si aplican</v>
      </c>
      <c r="R42" s="36" t="str">
        <f>+VLOOKUP($D42,'[12]Of de Planeación'!$A$7:$BD$21,R$11,0)</f>
        <v>Resultados Alcanzados a la fecha: 
1. En el segundo semestre de la vigencia 2021, se dio continuidad con el levantamiento de 8 costeos correspondientes a las tarifas relacionadas con la Evaluación documental para habilitación de fábricas de alimentos de mayor riesgo en salud pública de origen animal ubicadas en el exterior, y la auditoría in situ con fines de habilitación de fábricas de alimentos de mayor riesgo en salud pública de origen animal ubicadas en el exterior, de países exportadores a Colombia.
2. Se realizaron las gestiones correspondientes de acuerdo con el procedimiento de actualización del manual tarifario para la eliminación de las tarifas 4052-2 (Autorización sanitaria provisional de plantas de beneficio de animales de las diferentes especies, desposte y desprese destinados para consumo humano), 218-1,2018-2, 2018-3 (registro sanitario y/o renovación de bebidas alcohólicas para microempresarios
3. Se realizo el cálculo y alistamiento de la información de las tarifas con valor inferior a una UVT, de acuerdo con lo establecido en el decreto 1094 de 2020 PARÁGRAFO: Cuando el valor a convertir resulte inferior a una (1) UVT, se deberá aproximar a la cifra con tres (3) decimales más cercana.
4. Se realizaron mesas de trabajo conjuntas cola Dirección  de Medicamentos y Productos Biológicos en las cuales se realizó el alistamiento de la información, de la solicitud realizada de cambio de concepto de las tarifas (1004, 1004-1, 1006-1, 1006-2, 1006-3, 4001-5,  4001-8, 4001-9, 4001-17, 4002-39), levantamiento del costeo de la tarida 4001-70 Modificación del registro sanitario de un medicamento Biológico por cambios de calidad de nivel medio y aspectos legales, con autorización de agotamiento.
5. Se realizaron mesas de trabajo conjuntas con la Dirección de Dispositivos Médicos en las cuales de realizaron las gestiones para el cambio de concepto de las tarifas (3004 Registro sanitario o renovación para dispositivos médicos Clase IIB y III) y (3005 Permiso de comercialización o renovación para equipos biomédicos de tecnología controlada).
6. En cuanto a la aplicación de las tarifas diferenciadas del registro sanitario para las pequeñas y medianas empresas según los términos señalados en el parágrafo 1° del artículo 2 de la Ley 2069 de 2020, una vez se decretó la ley en mención, el instituto ha venido trabajando conjuntamente con el  Ministerio de Salud y Protección Social, en el análisis de los diferentes aspectos jurídicos, técnicos y operativos necesarios para la implementación de las tarifas diferenciadas, de acuerdo con los análisis realizados se cuenta con el cálculos de 390 nuevos códigos tarifarios los cuales serán incluidos en el manual una vez se cuente la respectiva reglamentación. 
2. Inconvenientes presentados: 
Se continua con la espera de la reglamentación del Manual de Tarifas para el cobro de la tasa de los servicios prestados por el Instituto Nacional de Vigilancia de Medicamentos y Alimentos - INVIMA de acuerdo con lo señalado Ley 2069 de 2020, el instituto no podrá actualizar el manual Tarifario hasta tanto no sea expedido un Decreto reglamentario por parte del Gobierno Nacional que permita adoptar el manual de tarifas y se le asigne nuevamente la competencia para su actualización. El decreto de se encuentra en gestión.
3. Acciones de Mejora si aplican:N/A</v>
      </c>
    </row>
    <row r="43" spans="1:18" ht="348.75" x14ac:dyDescent="0.2">
      <c r="A43" s="28" t="str">
        <f>+VLOOKUP($D43,'[12]Of de Planeación'!$A$7:$BD$21,A$11,0)</f>
        <v>OP04</v>
      </c>
      <c r="B43" s="28" t="str">
        <f t="shared" si="0"/>
        <v>2</v>
      </c>
      <c r="C43" s="28" t="str">
        <f t="shared" si="1"/>
        <v>3</v>
      </c>
      <c r="D43" s="45" t="s">
        <v>58</v>
      </c>
      <c r="E43" s="29" t="str">
        <f>+VLOOKUP($D43,'[12]POA-2021'!$B$9:$E$252,2,0)</f>
        <v xml:space="preserve">2 Prestar servicios con estándares de calidad para afianzar la confianza de la población </v>
      </c>
      <c r="F43" s="30" t="str">
        <f>+VLOOKUP($D43,'[12]POA-2021'!$B$9:$E$252,3,0)</f>
        <v>Eficiencia</v>
      </c>
      <c r="G43" s="29" t="str">
        <f>+VLOOKUP($D43,'[12]POA-2021'!$B$9:$E$252,4,0)</f>
        <v>8 Fortalecer la gestión de los procesos administrativos y de apoyo de la Entidad</v>
      </c>
      <c r="H43" s="38" t="str">
        <f>+VLOOKUP($D43,'[12]Of de Planeación'!$A$7:$BD$21,H$11,0)</f>
        <v xml:space="preserve">3 Fortalecimiento institucional de la gestión administrativa y de apoyo del Invima </v>
      </c>
      <c r="I43" s="39" t="str">
        <f>+VLOOKUP($D43,'[12]Of de Planeación'!$A$7:$BD$21,I$11,0)</f>
        <v>Oficina Asesora de Planeación</v>
      </c>
      <c r="J43" s="39" t="str">
        <f>+VLOOKUP($D43,'[12]Of de Planeación'!$A$7:$BD$21,J$11,0)</f>
        <v>Ejecutar las actividades del Plan Estadístico Institucional de acuerdo a los planes de acción definidos en el documento PEI</v>
      </c>
      <c r="K43" s="39" t="str">
        <f>+VLOOKUP($D43,'[12]Of de Planeación'!$A$7:$BD$21,K$11,0)</f>
        <v xml:space="preserve">Fortalecer las estadísticas producidas y requeridas por el Invima, con el propósito que se constituya en un soporte eficiente para la gestión institucional frente a compromisos misionales, sectoriales y de Gobierno Nacional. </v>
      </c>
      <c r="L43" s="40">
        <f>+VLOOKUP($D43,'[12]Of de Planeación'!$A$7:$BD$21,L$11,0)</f>
        <v>7</v>
      </c>
      <c r="M43" s="30">
        <f>+VLOOKUP($D43,'[12]Of de Planeación'!$A$7:$BD$21,M$11,0)</f>
        <v>7</v>
      </c>
      <c r="N43" s="42">
        <f>+VLOOKUP($D43,'[12]Of de Planeación'!$A$7:$BD$21,N$11,0)</f>
        <v>1</v>
      </c>
      <c r="O43" s="36" t="str">
        <f>+VLOOKUP($D43,'[12]Of de Planeación'!$A$7:$BD$21,O$11,0)</f>
        <v>1. Resultados Alcanzados a la fecha
2. Inconvenientes presentados
3. Acciones de Mejora si aplican</v>
      </c>
      <c r="P43" s="36" t="str">
        <f>+VLOOKUP($D43,'[12]Of de Planeación'!$A$7:$BD$21,P$11,0)</f>
        <v>1- Se han iniciado actividades de acercamiento con personal del Ministerio de Salud y Protección Social, con el objetivo de identificar la deanda de información estadística por parte de esa entidad al INVIMA.     2- Se encuentra en construcción el documento guía para la generación de información estadística, Fecha 14 de Mayo 2021. 3- La responsable de información estadística d ela entidad ha recibido capacitación en  requisitos de calidad para la generación de estadísticas NTC PE1000:2020, está pendiente socialización de esta capacitación a los funcionarios de la OAP. Además se recibió capacitación en Fortalecimiento de Registros Administrativos. Estas actividdes hacen parte de un ejercicio de preparación, con el objetivo de dar inicio al cumplimiento de las actividades de los planes de acción propuestos en el Plan Estadístico de la entidad.</v>
      </c>
      <c r="Q43" s="36" t="str">
        <f>+VLOOKUP($D43,'[12]Of de Planeación'!$A$7:$BD$21,Q$11,0)</f>
        <v>1. Resultados Alcanzados a la fecha
2. Inconvenientes presentados
3. Acciones de Mejora si aplican</v>
      </c>
      <c r="R43" s="36" t="str">
        <f>+VLOOKUP($D43,'[12]Of de Planeación'!$A$7:$BD$21,R$11,0)</f>
        <v>1. Resultados Alcanzados a la fecha:
a. Producción de requerimientos del Ministerio de Salud y Protección Social
Identificar la demanda de información estadística del Ministerio por parte del Invima
b. Programa de Fortalecimiento de Registros Administrativos
Identificar y caracterizar los registros administrativos
Hacer uso estadístico de los registros administrativos
c. Capacitación técnica a funcionarios
Identificar las necesidades de capacitación en temáticas estadísticas de los funcionarios de la Entidad
d. Documentación metodológia de las operaciones estadísticas
Diseñar documento con los lineamientos y estándares para la producción de estadísticas
Implementar los lineamientos y estándares definidos por el DANE y referentes metodológicos internacionales para laproducción de estadísticas
Generar la documentación metodológica de la producción estadística
e. Creación de procedimiento de producción de información estadística
Capacitar a los funcionarios de la OAP en la norma técnica de la calidad del proceso estadístico - Requisitos de Calidad para la generación de estadísticas NTC PE 1000:2017
Crear el procedimiento o documento guía de producción de información estadística
Capacitar a funcionarios de la entidad acerca de la NTC1000:2017
f. Etapa 2 Plan Estadístico Institucional
Actualizar el inventario de la información estadística demandada y ofertada
g. Definición de la oferta de operaciones estadísticas que se deben producir de manera continua
Mantener la producción estadística que se viene generando de manera continua en la Entidad
2. Inconvenientes presentados 
3. Acciones de Mejora si aplican</v>
      </c>
    </row>
    <row r="44" spans="1:18" ht="78.75" x14ac:dyDescent="0.2">
      <c r="A44" s="28" t="str">
        <f>+VLOOKUP($D44,'[12]Of de Planeación'!$A$7:$BD$21,A$11,0)</f>
        <v>OP05</v>
      </c>
      <c r="B44" s="28" t="str">
        <f t="shared" si="0"/>
        <v>1</v>
      </c>
      <c r="C44" s="28" t="str">
        <f t="shared" si="1"/>
        <v>1</v>
      </c>
      <c r="D44" s="45" t="s">
        <v>59</v>
      </c>
      <c r="E44" s="29" t="str">
        <f>+VLOOKUP($D44,'[12]POA-2021'!$B$9:$E$252,2,0)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4" s="30" t="str">
        <f>+VLOOKUP($D44,'[12]POA-2021'!$B$9:$E$252,3,0)</f>
        <v>Estatus Sanitario</v>
      </c>
      <c r="G44" s="29" t="str">
        <f>+VLOOKUP($D44,'[12]POA-2021'!$B$9:$E$252,4,0)</f>
        <v>1 Fortalecer  la inspección, vigilancia y control de los productos competencia del Invima</v>
      </c>
      <c r="H44" s="38" t="str">
        <f>+VLOOKUP($D44,'[12]Of de Planeación'!$A$7:$BD$21,H$11,0)</f>
        <v xml:space="preserve">1 Fortalecimiento  de la inspección  vigilancia y control de los productos competencia del Invima </v>
      </c>
      <c r="I44" s="39" t="str">
        <f>+VLOOKUP($D44,'[12]Of de Planeación'!$A$7:$BD$21,I$11,0)</f>
        <v>Oficina Asesora de Planeación</v>
      </c>
      <c r="J44" s="39" t="str">
        <f>+VLOOKUP($D44,'[12]Of de Planeación'!$A$7:$BD$21,J$11,0)</f>
        <v>Realizar un perfilamiento de riesgos sanitarios a traves del modelo de IVC SOA de los establecimientos y tipos de productos que son competencia del Invima, como insumo para la elaboración del plan trimestral de visitas</v>
      </c>
      <c r="K44" s="39" t="str">
        <f>+VLOOKUP($D44,'[12]Of de Planeación'!$A$7:$BD$21,K$11,0)</f>
        <v>Establecer perfiles de riesgo para cada uno de los establecimientos y tipos de productos que están bajo vigilancia; que sirvan de insumo al Instituto para priorizar la intervención sanitaria.</v>
      </c>
      <c r="L44" s="40">
        <f>+VLOOKUP($D44,'[12]Of de Planeación'!$A$7:$BD$21,L$11,0)</f>
        <v>4</v>
      </c>
      <c r="M44" s="30">
        <f>+VLOOKUP($D44,'[12]Of de Planeación'!$A$7:$BD$21,M$11,0)</f>
        <v>4</v>
      </c>
      <c r="N44" s="42">
        <f>+VLOOKUP($D44,'[12]Of de Planeación'!$A$7:$BD$21,N$11,0)</f>
        <v>1</v>
      </c>
      <c r="O44" s="36" t="str">
        <f>+VLOOKUP($D44,'[12]Of de Planeación'!$A$7:$BD$21,O$11,0)</f>
        <v>Se realiza el informe correspodiente al corte de Diciembre 31 de 2020 en el Modelo IVC  SOA, donde se encuentra que de 17.086 establecimientos vigilados, el 1% se encuentran en riesgo “muy alto”, el 31.1% se encuentran en riesgo “alto”, el 41.3% en riesgo “moderado” y el 26.7% en riesgo “bajo”.</v>
      </c>
      <c r="P44" s="36" t="str">
        <f>+VLOOKUP($D44,'[12]Of de Planeación'!$A$7:$BD$21,P$11,0)</f>
        <v>Se realiza el informe correspodiente al corte de Marzo 31 de 2021 en el Modelo IVC  SOA, donde se encuentra que de 17.212; establecimientos vigilados,el 1.1% se encuentran en riesgo “muy alto”, el 30.6% se encuentran en riesgo “alto”, el 46.7% en riesgo “moderado” y el 21.6% en riesgo “bajo”.</v>
      </c>
      <c r="Q44" s="36" t="str">
        <f>+VLOOKUP($D44,'[12]Of de Planeación'!$A$7:$BD$21,Q$11,0)</f>
        <v>Se realiza el informe correspodiente al corte de Junio 30 de 2021 en el Modelo IVC  SOA, donde se encuentra que de 18.124 establecimientos vigilados; el 0.2% se encuentran en riesgo “muy alto”, el 28.3% se encuentran en riesgo “alto”, el 49.5% en riesgo “moderado” y el 22% en riesgo “bajo”.</v>
      </c>
      <c r="R44" s="36" t="str">
        <f>+VLOOKUP($D44,'[12]Of de Planeación'!$A$7:$BD$21,R$11,0)</f>
        <v>Se realiza el informe correspodiente al corte de Septiembre 30 de 2021 en el Modelo IVC  SOA, donde se encuentra que de 18.574 establecimientos vigilados, el 0,56% se encuentran en riesgo “muy alto”, el 26,1% se encuentran en riesgo “alto”, el 50,5% en riesgo “moderado” y el 22,7% en riesgo “bajo”.</v>
      </c>
    </row>
    <row r="45" spans="1:18" ht="78.75" x14ac:dyDescent="0.2">
      <c r="A45" s="28" t="str">
        <f>+VLOOKUP($D45,'[12]Of de Planeación'!$A$7:$BD$21,A$11,0)</f>
        <v>OP06</v>
      </c>
      <c r="B45" s="28" t="str">
        <f t="shared" si="0"/>
        <v>1</v>
      </c>
      <c r="C45" s="28" t="str">
        <f t="shared" si="1"/>
        <v>1</v>
      </c>
      <c r="D45" s="45" t="s">
        <v>60</v>
      </c>
      <c r="E45" s="29" t="str">
        <f>+VLOOKUP($D45,'[12]POA-2021'!$B$9:$E$252,2,0)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5" s="30" t="str">
        <f>+VLOOKUP($D45,'[12]POA-2021'!$B$9:$E$252,3,0)</f>
        <v>Estatus Sanitario</v>
      </c>
      <c r="G45" s="29" t="str">
        <f>+VLOOKUP($D45,'[12]POA-2021'!$B$9:$E$252,4,0)</f>
        <v>1 Fortalecer  la inspección, vigilancia y control de los productos competencia del Invima</v>
      </c>
      <c r="H45" s="38" t="str">
        <f>+VLOOKUP($D45,'[12]Of de Planeación'!$A$7:$BD$21,H$11,0)</f>
        <v xml:space="preserve">1 Fortalecimiento  de la inspección  vigilancia y control de los productos competencia del Invima </v>
      </c>
      <c r="I45" s="39" t="str">
        <f>+VLOOKUP($D45,'[12]Of de Planeación'!$A$7:$BD$21,I$11,0)</f>
        <v>Oficina Asesora de Planeación</v>
      </c>
      <c r="J45" s="39" t="str">
        <f>+VLOOKUP($D45,'[12]Of de Planeación'!$A$7:$BD$21,J$11,0)</f>
        <v xml:space="preserve">Realizar monitoreo a establecimientos  considerados de Alto Riesgo </v>
      </c>
      <c r="K45" s="39" t="str">
        <f>+VLOOKUP($D45,'[12]Of de Planeación'!$A$7:$BD$21,K$11,0)</f>
        <v>Efectuar acciones de vigilancia efectiva y tomar medidas preventivas que contribuyan a mejorar el estatus sanitario del país.</v>
      </c>
      <c r="L45" s="40">
        <f>+VLOOKUP($D45,'[12]Of de Planeación'!$A$7:$BD$21,L$11,0)</f>
        <v>4</v>
      </c>
      <c r="M45" s="30">
        <f>+VLOOKUP($D45,'[12]Of de Planeación'!$A$7:$BD$21,M$11,0)</f>
        <v>4</v>
      </c>
      <c r="N45" s="42">
        <f>+VLOOKUP($D45,'[12]Of de Planeación'!$A$7:$BD$21,N$11,0)</f>
        <v>1</v>
      </c>
      <c r="O45" s="36" t="str">
        <f>+VLOOKUP($D45,'[12]Of de Planeación'!$A$7:$BD$21,O$11,0)</f>
        <v>Con el corte de Diciembre de 2020 se realizó el seguimiento de 186 establecimientos de alto riesgo de las diferentes direcciones misionales.</v>
      </c>
      <c r="P45" s="36" t="str">
        <f>+VLOOKUP($D45,'[12]Of de Planeación'!$A$7:$BD$21,P$11,0)</f>
        <v>Con el corte de Marzo 2021 se realizó el seguimiento de 216 establecimientos de alto riesgo de las diferentes direcciones misionales.</v>
      </c>
      <c r="Q45" s="36" t="str">
        <f>+VLOOKUP($D45,'[12]Of de Planeación'!$A$7:$BD$21,Q$11,0)</f>
        <v>Con el corte de Junio 2021 se realizó el seguimiento de 216 establecimientos de alto riesgo de las diferentes direcciones misionales.</v>
      </c>
      <c r="R45" s="36" t="str">
        <f>+VLOOKUP($D45,'[12]Of de Planeación'!$A$7:$BD$21,R$11,0)</f>
        <v>Con el corte de Septiembre 2021 se realizó el seguimiento de 216 establecimientos de alto riesgo de las diferentes direcciones misionales.</v>
      </c>
    </row>
    <row r="46" spans="1:18" ht="78.75" x14ac:dyDescent="0.2">
      <c r="A46" s="28" t="str">
        <f>+VLOOKUP($D46,'[12]Of de Planeación'!$A$7:$BD$21,A$11,0)</f>
        <v>OP07</v>
      </c>
      <c r="B46" s="28" t="str">
        <f t="shared" si="0"/>
        <v>1</v>
      </c>
      <c r="C46" s="28" t="str">
        <f t="shared" si="1"/>
        <v>1</v>
      </c>
      <c r="D46" s="45" t="s">
        <v>61</v>
      </c>
      <c r="E46" s="29" t="str">
        <f>+VLOOKUP($D46,'[12]POA-2021'!$B$9:$E$252,2,0)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46" s="30" t="str">
        <f>+VLOOKUP($D46,'[12]POA-2021'!$B$9:$E$252,3,0)</f>
        <v>Estatus Sanitario</v>
      </c>
      <c r="G46" s="29" t="str">
        <f>+VLOOKUP($D46,'[12]POA-2021'!$B$9:$E$252,4,0)</f>
        <v>1 Fortalecer  la inspección, vigilancia y control de los productos competencia del Invima</v>
      </c>
      <c r="H46" s="38" t="str">
        <f>+VLOOKUP($D46,'[12]Of de Planeación'!$A$7:$BD$21,H$11,0)</f>
        <v xml:space="preserve">1 Fortalecimiento  de la inspección  vigilancia y control de los productos competencia del Invima </v>
      </c>
      <c r="I46" s="39" t="str">
        <f>+VLOOKUP($D46,'[12]Of de Planeación'!$A$7:$BD$21,I$11,0)</f>
        <v>Oficina Asesora de Planeación</v>
      </c>
      <c r="J46" s="39" t="str">
        <f>+VLOOKUP($D46,'[12]Of de Planeación'!$A$7:$BD$21,J$11,0)</f>
        <v>Realizar un perfilamiento de riesgos sanitarios a traves del modelo de IVC SOA Puertos de los importadores y exportadores de productos de Alimentos y Bebidas que son competencia del Invima</v>
      </c>
      <c r="K46" s="39" t="str">
        <f>+VLOOKUP($D46,'[12]Of de Planeación'!$A$7:$BD$21,K$11,0)</f>
        <v>Establecer perfiles de riesgo para cada uno de los importadores, exportadores y tipos de productos que están bajo vigilancia; que permita al Instituto priorizar la intervención sanitaria.</v>
      </c>
      <c r="L46" s="40">
        <f>+VLOOKUP($D46,'[12]Of de Planeación'!$A$7:$BD$21,L$11,0)</f>
        <v>4</v>
      </c>
      <c r="M46" s="30">
        <f>+VLOOKUP($D46,'[12]Of de Planeación'!$A$7:$BD$21,M$11,0)</f>
        <v>4</v>
      </c>
      <c r="N46" s="42">
        <f>+VLOOKUP($D46,'[12]Of de Planeación'!$A$7:$BD$21,N$11,0)</f>
        <v>1</v>
      </c>
      <c r="O46" s="36" t="str">
        <f>+VLOOKUP($D46,'[12]Of de Planeación'!$A$7:$BD$21,O$11,0)</f>
        <v>Se realizó el informe correspondiente al primer trimestre de 2021, durante el trimestre se generaron 16.236 solicitudes de Certificación de Inspección sanitaria en los direferentes Puertos, Aeropuertos y Pasos de Frontera, estas solicitudes son inspeccionadas según el riesgo de acuerdo al Modelo IVC SOA Puertos. Del total de 16.236 solicitudes, el 36,1% se realizó de forma documental. El número de solicitudes de exportacion son 2.789 de las cuales el 54,3% se realizó inspección docuemental.</v>
      </c>
      <c r="P46" s="36" t="str">
        <f>+VLOOKUP($D46,'[12]Of de Planeación'!$A$7:$BD$21,P$11,0)</f>
        <v>Se realizó el informe correspondiente al segundo trimestre de 2021, durante el trimestre se generaron 15.528 solicitudes de Certificación de Inspección sanitaria en los direferentes Puertos, Aeropuertos y Pasos de Frontera, estas solicitudes son inspeccionadas según el riesgo de acuerdo al Modelo IVC SOA Puertos. Del total de 15.528 solicitudes, el 35,6% se realizó de forma documental. El número de solicitudes de exportacion son 2.417 de las cuales el 53,8% se realizó inspección docuemental.</v>
      </c>
      <c r="Q46" s="36" t="str">
        <f>+VLOOKUP($D46,'[12]Of de Planeación'!$A$7:$BD$21,Q$11,0)</f>
        <v>Se realizó el informe correspondiente al tercer trimestre de 2021, durante el trimestre se generaron 18.162 solicitudes de Certificación de Inspección sanitaria en los direferentes Puertos, Aeropuertos y Pasos de Frontera, estas solicitudes son inspeccionadas según el riesgo de acuerdo al Modelo IVC SOA Puertos. Del total de 18.162 solicitudes, el 34% se realizó de forma documental. El número de solicitudes de exportacion son 3.584 de las cuales el 52,8% se realizó inspección docuemental.</v>
      </c>
      <c r="R46" s="36" t="str">
        <f>+VLOOKUP($D46,'[12]Of de Planeación'!$A$7:$BD$21,R$11,0)</f>
        <v>Se realizó el informe correspondiente al cuarto trimestre de 2021, durante el trimestre se generaron 21.317 solicitudes de Certificación de Inspección sanitaria en los direferentes Puertos, Aeropuertos y Pasos de Frontera, estas solicitudes son inspeccionadas según el riesgo de acuerdo al Modelo IVC SOA Puertos. Del total de 21.317 solicitudes, el 29,6% se realizó de forma documental. El número de solicitudes de exportacion son 3.389 de las cuales el 53,2% se realizó inspección docuemental.</v>
      </c>
    </row>
    <row r="47" spans="1:18" ht="202.5" x14ac:dyDescent="0.2">
      <c r="A47" s="28" t="str">
        <f>+VLOOKUP($D47,'[12]Of de Planeación'!$A$7:$BD$21,A$11,0)</f>
        <v>OP08</v>
      </c>
      <c r="B47" s="28" t="str">
        <f t="shared" si="0"/>
        <v>2</v>
      </c>
      <c r="C47" s="28" t="str">
        <f t="shared" si="1"/>
        <v>2</v>
      </c>
      <c r="D47" s="45" t="s">
        <v>62</v>
      </c>
      <c r="E47" s="29" t="str">
        <f>+VLOOKUP($D47,'[12]POA-2021'!$B$9:$E$252,2,0)</f>
        <v xml:space="preserve">2 Prestar servicios con estándares de calidad para afianzar la confianza de la población </v>
      </c>
      <c r="F47" s="30" t="str">
        <f>+VLOOKUP($D47,'[12]POA-2021'!$B$9:$E$252,3,0)</f>
        <v>Eficiencia</v>
      </c>
      <c r="G47" s="29" t="str">
        <f>+VLOOKUP($D47,'[12]POA-2021'!$B$9:$E$252,4,0)</f>
        <v>8 Fortalecer la gestión de los procesos administrativos y de apoyo de la Entidad</v>
      </c>
      <c r="H47" s="38" t="str">
        <f>+VLOOKUP($D47,'[12]Of de Planeación'!$A$7:$BD$21,H$11,0)</f>
        <v>2 Mejoramiento de la calidad en los procesos y trámites de la entidad</v>
      </c>
      <c r="I47" s="39" t="str">
        <f>+VLOOKUP($D47,'[12]Of de Planeación'!$A$7:$BD$21,I$11,0)</f>
        <v>Oficina Asesora de Planeación</v>
      </c>
      <c r="J47" s="39" t="str">
        <f>+VLOOKUP($D47,'[12]Of de Planeación'!$A$7:$BD$21,J$11,0)</f>
        <v>Efectuar los seguimientos y acompañamientos por medio del padrinazgo de procesos, emitiendo informes del estado de los diferentes temas de calidad tales como documentación, indicadores, riesgos, acciones de mejoramiento y salidas no conformes, entre otros</v>
      </c>
      <c r="K47" s="39" t="str">
        <f>+VLOOKUP($D47,'[12]Of de Planeación'!$A$7:$BD$21,K$11,0)</f>
        <v>Asesorar a los líderes de proceso, facilitadores de calidad y funcionarios de los diferentes procesos sobre los temas específicos del sistema de gestión integrado e informar el estado de los diferentes tópicos para que apoyen la toma de decisiones</v>
      </c>
      <c r="L47" s="40">
        <f>+VLOOKUP($D47,'[12]Of de Planeación'!$A$7:$BD$21,L$11,0)</f>
        <v>147</v>
      </c>
      <c r="M47" s="30">
        <f>+VLOOKUP($D47,'[12]Of de Planeación'!$A$7:$BD$21,M$11,0)</f>
        <v>147</v>
      </c>
      <c r="N47" s="42">
        <f>+VLOOKUP($D47,'[12]Of de Planeación'!$A$7:$BD$21,N$11,0)</f>
        <v>1</v>
      </c>
      <c r="O47" s="36" t="str">
        <f>+VLOOKUP($D47,'[12]Of de Planeación'!$A$7:$BD$21,O$11,0)</f>
        <v>1. Resultados alcanzados a la fecha: Durante el primer trimestre del año se realizaron en total los 38 seguimientos programados a los procesos, que representan un avance del 27,14%.
Los seguimientos se elaboraron y enviaron a los correos de los líderes de los 38 procesos, estos fueron elaborados por los padrinos asignados en el Grupo de Sistemas de Gestión Integrado pra cada uno. Los seguimientos contienen información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No Aplica
3. Acciones de Mejora si aplican: No Aplica</v>
      </c>
      <c r="P47" s="36" t="str">
        <f>+VLOOKUP($D47,'[12]Of de Planeación'!$A$7:$BD$21,P$11,0)</f>
        <v>1. Resultados Alcanzados a la fecha: 1.Resultados alcanzados a la fecha: Durante el segundo trimestre del año  se realizaron  33 seguimientos  de los 38 programados, lo que corresponde a un 23, 57% del trimestre, y el avance global 50,71%.
Los seguimientos son elaborados por los padrinos de cada uno de los procesos y enviados a los correos de los líderes de proceso, los informes incluyen revisión de los indicadores, acciones de mejora abierta y cerradas, revisión a la gestión  de los riesgos,  y salidas no conformes a los procesos que aplica. La evidencia del envió de los seguimientos se encuentra almacenada en el correo de Documentossgs.
2. Inconvenientes presentados
3. Acciones de Mejora si aplican</v>
      </c>
      <c r="Q47" s="36" t="str">
        <f>+VLOOKUP($D47,'[12]Of de Planeación'!$A$7:$BD$21,Q$11,0)</f>
        <v>1. Resultados Alcanzados a la fecha: : Durante el tercer trimestre del año se realizaron en total los 31 seguimientos programados a los procesos, que representan el 81.57%  del cumplimiento meta en el trimestre.
Los seguimientos se elaboraron y enviaron a los correos de los líderes de los 31 procesos, estos fueron elaborados por los padrinos asignados a cada proceso. Los informes contienen capítulos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los 7 informes que no quedan reportados dentro del trimestre, fueron enviados el 01/10/2021, se presentaron inconvenientes técnicos en las plataforma de consulta lo cual dificultó la revisión de la información de los procesos, y por lo tanto el reporte en los informes
3. Acciones de Mejora si aplican</v>
      </c>
      <c r="R47" s="36" t="str">
        <f>+VLOOKUP($D47,'[12]Of de Planeación'!$A$7:$BD$21,R$11,0)</f>
        <v>1. Resultados alcanzados a la fecha: Durante el cuarto trimestre del año se realizaron los 38 seguimientos programados a los procesos, 7 seguimientos del tercer trimestre del año, que representan el 118%  del cumplimiento meta en el trimestre.
Los seguimientos se elaboraron y enviaron a los correos de los líderes de los 38 procesos, estos fueron elaborados por los padrinos asignados a cada proceso. Los informes contienen capítulos relevante sobre la gestión de los riesgos (gestión, corrupción y seguridad de la información), reporte sobre la gestión de los  indicadores, así como la  gestión y reporte de las acciones de mejoramiento (abiertas y cerradas) y salidas no conformes (si aplica), entre otra información relevantes acerca de cada proceso.
2. Inconvenientes presentados: ninguno
3. Acciones de Mejora si aplican: No Aplica</v>
      </c>
    </row>
    <row r="48" spans="1:18" ht="315" x14ac:dyDescent="0.2">
      <c r="A48" s="28" t="str">
        <f>+VLOOKUP($D48,'[12]Of de Planeación'!$A$7:$BD$21,A$11,0)</f>
        <v>OP09</v>
      </c>
      <c r="B48" s="28" t="str">
        <f t="shared" si="0"/>
        <v>2</v>
      </c>
      <c r="C48" s="28" t="str">
        <f t="shared" si="1"/>
        <v>2</v>
      </c>
      <c r="D48" s="45" t="s">
        <v>63</v>
      </c>
      <c r="E48" s="29" t="str">
        <f>+VLOOKUP($D48,'[12]POA-2021'!$B$9:$E$252,2,0)</f>
        <v xml:space="preserve">2 Prestar servicios con estándares de calidad para afianzar la confianza de la población </v>
      </c>
      <c r="F48" s="30" t="str">
        <f>+VLOOKUP($D48,'[12]POA-2021'!$B$9:$E$252,3,0)</f>
        <v>Eficiencia</v>
      </c>
      <c r="G48" s="29" t="str">
        <f>+VLOOKUP($D48,'[12]POA-2021'!$B$9:$E$252,4,0)</f>
        <v>8 Fortalecer la gestión de los procesos administrativos y de apoyo de la Entidad</v>
      </c>
      <c r="H48" s="38" t="str">
        <f>+VLOOKUP($D48,'[12]Of de Planeación'!$A$7:$BD$21,H$11,0)</f>
        <v>2 Mejoramiento de la calidad en los procesos y trámites de la entidad</v>
      </c>
      <c r="I48" s="39" t="str">
        <f>+VLOOKUP($D48,'[12]Of de Planeación'!$A$7:$BD$21,I$11,0)</f>
        <v>Oficina Asesora de Planeación</v>
      </c>
      <c r="J48" s="39" t="str">
        <f>+VLOOKUP($D48,'[12]Of de Planeación'!$A$7:$BD$21,J$11,0)</f>
        <v>Gestionar las solicitudes de creación, eliminación o modificación de la información documentada y controlada en la  plataforma Integra</v>
      </c>
      <c r="K48" s="39" t="str">
        <f>+VLOOKUP($D48,'[12]Of de Planeación'!$A$7:$BD$21,K$11,0)</f>
        <v>Asegurar que la información publicada en la plataforma Integra corresponde a la realidad de los procesos institucionales</v>
      </c>
      <c r="L48" s="42">
        <f>+VLOOKUP($D48,'[12]Of de Planeación'!$A$7:$BD$21,L$11,0)</f>
        <v>1</v>
      </c>
      <c r="M48" s="50">
        <f>+VLOOKUP($D48,'[12]Of de Planeación'!$A$7:$BD$21,M$11,0)</f>
        <v>0.98524999999999996</v>
      </c>
      <c r="N48" s="42">
        <f>+VLOOKUP($D48,'[12]Of de Planeación'!$A$7:$BD$21,N$11,0)</f>
        <v>0.98524999999999996</v>
      </c>
      <c r="O48" s="36" t="str">
        <f>+VLOOKUP($D48,'[12]Of de Planeación'!$A$7:$BD$21,O$11,0)</f>
        <v>1. Resultados Alcanzados a la fecha: Durante el primer trimestre del año, se gestionaron el 99% de las solicitudes recibidas en la herramienta Integra, lo que representan un avance del 24,75%.
En este trimestre  se recibieron 212 solicitudes, 131 corresponden a modificaciones de la documentación del SGI, y  81 solicitudes corresponden a modificaciones en los diferentes módulos de la plataformo Integra. De las 212 solicitudes, 210 fueron gestionadas durante el trimestre.
De las 131 solicitudes de modificación de la documentación recibidas, 95 fueron para modificaciones, 33 para creación y 3 para  eliminación  de documentos del SGI,  el 100% de las estas solicitudes  fueron gestionadas,los  procesos que  mayor cantidad de solicitudes realizan son  Inspección con un 26%,  seguido por Auditorias y Certificaciónes con un 13%. 
En el caso de las solicitudes recibidas para la modificación en los módulos de Iintegra, de las 81 solicitudes se gestionaron dentro del trimestre 79 solicitudes, las 2 solicitudes faltantes se encuentran en estudio por parte de los padrinos del proceso para ser gestionadas, ya que una corresponde a la modicicación de SNC de todo el año 2020 del proceso ESA, y la otra corresponde a la modificación de fechas y actividades en una acción de mejora. Las modificaciones solicitadas con mayor demanda corresponden a cambios en los planes de acción con un 44%, seguido  de modificaciones en el reporte de SNC  e indicadores con un 38%, y un 12% a los demás tipos de solicitudes.
2. Inconvenientes presentados: No Aplica
3. Acciones de Mejora si aplican: No Aplica</v>
      </c>
      <c r="P48" s="36" t="str">
        <f>+VLOOKUP($D48,'[12]Of de Planeación'!$A$7:$BD$21,P$11,0)</f>
        <v>1. Resultados Alcanzados a la fecha:  Durante el segundo  trimestre del año se recibieron 211 solicitudes, 121 correspondientes a modificaciones de la documentación del SGI, y 90 solicitudes correspondientes a modificaciones en los modulos de la plataformo integra. De las 211 solicitudes, 207 fueron gestionadas durante el trimestre que corresponden al 98% de cumplimiento del trimestre, y un avance del 49,25% para el primer semestre del año.
Las 121 solicitudes recibidas para la modificación(95), creación(22) y eliminación (4) de la documentación del SGI, fueron gestionadas en un 100% las solicitudes, los procesos con mayor demanda de solicitudes corresponden a  inspección (13%) y registros sanitarios (10%). 
En el caso de las solicitudes recibidas para la modificación en los modulos de  Integra, de las 90 solicitudes, se gestionaron dentro del trimestre 86 solicitudes, las 4 solicitudes pendientes por gestionar, se encuentran en estudio por parte de los padrinos, ya que  las modificaciones pertenecen a modificaciones de indicadores, estas fueron solicitadas el ultimo día habil del mes de Junio. 
Las solicitudes de modificación con mayor demanda corresponden a cambios en los planes de acción (29%) y modificaciones en el reporte de indicadores e indicadores (17%). El grupo se encuentra evaluado las solicitudes de modificación a los reportes en indicadores, ya que es la solicitud con mayor demanda, y se requiere establecer lineamientos en cuanto a dichas modificaciones.
2. Inconvenientes presentados: No se identificaron inconvenientes durante el trimestre
3. Acciones de Mejora si aplican: No aplican</v>
      </c>
      <c r="Q48" s="36" t="str">
        <f>+VLOOKUP($D48,'[12]Of de Planeación'!$A$7:$BD$21,Q$11,0)</f>
        <v>1. Resultados Alcanzados a la fecha: Durante en tercer trimestre del año se recibieron 270 solicitudes, 149 corresponden a modificaciones de la documentación del SGI, y 121 a solicitudes de modificaciones en los módulos de la plataforma Integra. 
De las 270 solicitudes, 263 se gestionaron durante el trimestre, lo que representa el 97.40%. 
De las 149 solicitudes de modificación de la documentación del SGI se recibieron 109 solicitudes para modificación, 34 para creación y  6 para eliminación, las cuales fueron gestionadas en un 100%, y el proceso con mayor demanda para este trimestre en este tipo de solicitudes corresponde a  Vigilancia con 25% de las solicitudes. 
En el caso de las solicitudes recibidas para la modificación en los módulos de  Integra, de las 121 solicitudes, se gestionaron dentro del trimestre 116 solicitudes, teniendo 114 aprobadas y 2 no aprobadas, quedaron 5 solicitudes pendientes por gestionar, de las cuales 4 se encuentran en estudio por parte de los padrinos, ya que  las modificaciones pertenecen a las modificaciones de acciones de mejora y fueron solicitadas el ultimo día hábil del mes de septiembre, y una solicitud que no se ha cerrado dado que fue necesario trasladar la solicitud a Kawak. Las solicitudes de modificación con mayor demanda corresponden a cambios en los planes de acción con un 66%, seguido  de modificaciones en el reporte de indicadores  e indicadores con un 11%.
2. Inconvenientes presentados: No Aplica
3. Acciones de Mejora si aplican: No Aplica</v>
      </c>
      <c r="R48" s="36" t="str">
        <f>+VLOOKUP($D48,'[12]Of de Planeación'!$A$7:$BD$21,R$11,0)</f>
        <v>1. Resultados Alcanzados a la fecha: Durante en  cuarto trimestre del año se recibieron 305 solicitudes, 147 correspondientes a modificaciones de la documentación del SGI, y 158 solicitudes correspondientes a modificaciones en los modulos de la plataformo integra. 
De las 305 solicitudes, 304 se gestionaron durante el trimestre con un cumplimiento del 99,70% en el trimestre.
En el caso de las 147 solicitudes de cambios documentales se recibieron para la modificación(116), creación(15) y eliminación (16) ,  las cuales fueron gestionadas en un 100%, y el proceso con mayor demanda para este trimestre en este tipo de solicitudes corresponde a  Auditorias y Certificaciones (25%). 
En el caso de las solicitudes recibidas para la modificación en los modulos de  Integra, de las 158 solicitudes, se gestionaron dentro del trimestre 157 solicitudes, 154 aprobadas. 3 no aprobadas,  y 1 solicitud pendiente por gestionar, la cual se encuentra en estudio por parte del padrino del proceso por tratarse de una modificación a 3 indicadores en varios periodos. 
Las solicitudes de modificación con mayor demanda corresponden a cambios en los planes de acción (54%), seguido  de modificaciones en el reporte de indicadores (23%).
2. Inconvenientes presentados: No apllica
3. Acciones de Mejora si aplican: No Aplica</v>
      </c>
    </row>
    <row r="49" spans="1:18" ht="409.5" x14ac:dyDescent="0.2">
      <c r="A49" s="28" t="str">
        <f>+VLOOKUP($D49,'[12]Of de Planeación'!$A$7:$BD$21,A$11,0)</f>
        <v>OP10</v>
      </c>
      <c r="B49" s="28" t="str">
        <f t="shared" si="0"/>
        <v>2</v>
      </c>
      <c r="C49" s="28" t="str">
        <f t="shared" si="1"/>
        <v>2</v>
      </c>
      <c r="D49" s="45" t="s">
        <v>64</v>
      </c>
      <c r="E49" s="29" t="str">
        <f>+VLOOKUP($D49,'[12]POA-2021'!$B$9:$E$252,2,0)</f>
        <v xml:space="preserve">2 Prestar servicios con estándares de calidad para afianzar la confianza de la población </v>
      </c>
      <c r="F49" s="30" t="str">
        <f>+VLOOKUP($D49,'[12]POA-2021'!$B$9:$E$252,3,0)</f>
        <v>Eficiencia</v>
      </c>
      <c r="G49" s="29" t="str">
        <f>+VLOOKUP($D49,'[12]POA-2021'!$B$9:$E$252,4,0)</f>
        <v>8 Fortalecer la gestión de los procesos administrativos y de apoyo de la Entidad</v>
      </c>
      <c r="H49" s="38" t="str">
        <f>+VLOOKUP($D49,'[12]Of de Planeación'!$A$7:$BD$21,H$11,0)</f>
        <v>2 Mejoramiento de la calidad en los procesos y trámites de la entidad</v>
      </c>
      <c r="I49" s="39" t="str">
        <f>+VLOOKUP($D49,'[12]Of de Planeación'!$A$7:$BD$21,I$11,0)</f>
        <v>Oficina Asesora de Planeación</v>
      </c>
      <c r="J49" s="39" t="str">
        <f>+VLOOKUP($D49,'[12]Of de Planeación'!$A$7:$BD$21,J$11,0)</f>
        <v>Realizar eventos de sensibilización o capacitación (presenciales o virtuales) y socializar temáticas ambientales por medio de las herramientas de comunicación ofrecidas por el Invima (correos electrónicos, yammer, vídeos, etc.)</v>
      </c>
      <c r="K49" s="39" t="str">
        <f>+VLOOKUP($D49,'[12]Of de Planeación'!$A$7:$BD$21,K$11,0)</f>
        <v>Fortalecer la toma de conciencia sobre la prevención y mitigación de impactos ambientales por el desarrollo de las actividades misionales y de apoyo del Invima</v>
      </c>
      <c r="L49" s="40">
        <f>+VLOOKUP($D49,'[12]Of de Planeación'!$A$7:$BD$21,L$11,0)</f>
        <v>30</v>
      </c>
      <c r="M49" s="30">
        <f>+VLOOKUP($D49,'[12]Of de Planeación'!$A$7:$BD$21,M$11,0)</f>
        <v>30</v>
      </c>
      <c r="N49" s="42">
        <f>+VLOOKUP($D49,'[12]Of de Planeación'!$A$7:$BD$21,N$11,0)</f>
        <v>1</v>
      </c>
      <c r="O49" s="36" t="str">
        <f>+VLOOKUP($D49,'[12]Of de Planeación'!$A$7:$BD$21,O$11,0)</f>
        <v>1. Resultados Alcanzados a la fecha: Durante el primer trimestre del año, se realizaron en total 8 actividades de sensibilización en temas ambientales, que representan un avance del 33,33%, a continuación se detallan los temas tratados: 
• Enero:  
 * Pieza informativa “Separación de Residuos” (29-01-2021). Enviada por SYSTEMPLUS.  
 • Febrero:  
 * Pieza informativa “Huella Hídrica” (26-02-2021). Publicada en YAMMER y compartida por correo electrónico.  
 • Marzo:  
* Charla “Gestión Integral de Residuos Hospitalarios y Similares” presentada por ECOCAPITAL (09/03/2021) para los funcionarios de los Laboratorios. 
* Pieza informativa “Uso Eficiente de Recursos” (17-03-2021). Publicada en YAMMER y enviada por SYSTEMPLUS.  
* Pieza informativa “Día del Agua” (19-03-2021). Publicada en YAMMER y enviada por correo electrónico. 
* Pieza informativa “La Hora del Planeta” (26-03-2021). Publicada en YAMMER y enviada por correo electrónico. 
* Boletín No. 30 “Ambientémonos con Calidad” donde se desarrollaron los artículos “¿SABES CUÁL ES EL LIQUIDO VITAL?” y “¿CONOCES A LOS LÍDERES AMBIENTALES?” (30-03-2021). Enviado por SYSTEMPLUS. 
* Se elaboró y compartió el Informe de consumo de Papel, Energía y Agua del 4to. Trimestre de 2020 de la entidad (30-03-2021). Enviado por SYSTEMPLUS. 
Las evidencias de estas actividades se encuentran en la carpeta Ambiental, en la siguiente ruta, T:\GRP_SIG\Ambiental\7. Campañas de Concientización
2. Inconvenientes presentados: No Aplica
3. Acciones de Mejora si aplican: No Aplica</v>
      </c>
      <c r="P49" s="36" t="str">
        <f>+VLOOKUP($D49,'[12]Of de Planeación'!$A$7:$BD$21,P$11,0)</f>
        <v>1. Resultados Alcanzados a la fecha:  Durante el segundo trimestre del año, se realizaron en total 11 actividades de sensibilización en temas ambientales, que representan un avance del 45,83% para el trimestre y del 79,17% acumulado para el primer trimestre del año,  a continuación se detallan los temas tratados: 
• Abril:  
 o Pieza informativa “Día de la Tierra” (22-04-2021). Enviada por SYSTEMPLUS.
 o Charla “Estrategias Para El Consumo Sostenible Del Agua” presentada la Secretaria Distrital de Ambiente (23/04/2021).
• Mayo:  
 o Se realizó la actividad “RECICLATÓN” (3-7/05/2021). La convocatoria se envió por SYSTEMPLUS.
 o Pieza informativa “Día Mundial del Reciclaje” (17-05-2021). Enviada por SYSTEMPLUS.
 o Pieza informativa “Top Consumos” (27-05-2021). Publicada en YAMMER y enviada por SYSTEMPLUS.
 o Se elaboró y compartió el Informe de consumo de Papel, Energía y Agua del 1er. Trimestre de 2021 de la entidad (27-05-2021). Enviado por SYSTEMPLUS.
 o Caminata Virtual “Páramo de Sumapaz” realizada por la Secretaria Distrital de Ambiente (28/05/2021).
• Junio:  
 o Pieza informativa “Uso Eficiente de Recursos” (11-06-2021). Publicada en YAMMER.
 o Artículo “Cuidar nuestros recursos es cuidar del planeta” (15/6/2021). Publicado en el Boletín Te Lo Contamos # 64.
 o Boletín No. 31 “Ambientémonos con Calidad” donde se desarrolló el artículo “Gestión Ambiental en el Invima” (30-06-2021). Enviado por SYSTEMPLUS.
 o Charla “Gestión del Riesgo Ambiental en la Ciudad de Bogotá” presentada la Secretaria Distrital de Ambiente (30/06/2021).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v>
      </c>
      <c r="Q49" s="36" t="str">
        <f>+VLOOKUP($D49,'[12]Of de Planeación'!$A$7:$BD$21,Q$11,0)</f>
        <v xml:space="preserve">1. Resultados Alcanzados a la fecha: En el tercer trimestre de la vigencia 2021 se realizaron 5 actividades de concientización ambiental desde la Oficina Asesora de Planeación: 
• Julio:  
- Pieza informativa “Día Libre de Bolsas Plásticas” (06-07-2021). Enviada por SYSTEMPLUS.
- Pieza informativa “Día del Ecosistema de Manglar” (27-07-2021). Enviada por SYSTEMPLUS.
- Charla “Gestión de Residuos Peligrosos”  presentada por ECOENTORNO (30/07/2021).
• Septiembre:
- Charla “Prácticas Sostenibles” presentada por la Secretaria Distrital de Ambiente (08/09/2021).
- Charla “Kit de Derrames y Extintores”  presentada por ECOENTORNO (10/09/2021).
2. Inconvenientes presentados: No Aplica
3. Acciones de Mejora si aplican: No Aplica
</v>
      </c>
      <c r="R49" s="36" t="str">
        <f>+VLOOKUP($D49,'[12]Of de Planeación'!$A$7:$BD$21,R$11,0)</f>
        <v xml:space="preserve">1. Resultados Alcanzados a la fecha:  Durante el cuarto trimestre del año se realizaron en total 6 actividades de sensibilización en temas ambientales que representan un avance del 25% para el trimestre y del 100% en el acumulado del año,  a continuación se detallan los temas tratados: 
• Octubre:  
o Pieza informativa “Cambio Climático” (22-10-2021). Publicada en YAMMER.
o Charla “Biodiversidad” (26-10-2021) presentada por el Jardín Botánico de Bogotá.
• Noviembre:  
o Boletín No. 32 “Ambientémonos con Calidad” donde se desarrolló el artículo “¿Qué generamos en casa?” (22-11-2021). Enviado por SYSTEMPLUS.
o Charla “Agricultura Urbana” (26-11-2021) presentada por el Jardín Botánico de Bogotá.
• Diciembre:  
o Pieza informativa “Uso Eficiente de Recursos” (16-12-2021). Publicada en YAMMER.
o Charla “Separación de Residuos” (15-12-2021) presentada por la Secretaria Distrital de Ambiente.
Las evidencias de estas actividades se encuentran en la carpeta Ambiental, en las siguientes rutas:
T:\GRP_SIG\Ambiental\7. Campañas de Concientización\1. Piezas Informativas\2021
T:\GRP_SIG\Ambiental\7. Campañas de Concientización\2. Ambientémonos con Calidad\2021\2do. Trimestre
T:\GRP_SIG\Ambiental\7. Campañas de Concientización\3. Charlas\2021
T:\GRP_SIG\Ambiental\7. Campañas de Concientización\5. Otras Actividades\2021
2. Inconvenientes presentados: No aplica para este trimestre
3. Acciones de Mejora si aplican: No aplican para este trimestre
</v>
      </c>
    </row>
    <row r="50" spans="1:18" ht="409.5" x14ac:dyDescent="0.2">
      <c r="A50" s="28" t="str">
        <f>+VLOOKUP($D50,'[12]Of de Planeación'!$A$7:$BD$21,A$11,0)</f>
        <v>OP11</v>
      </c>
      <c r="B50" s="28" t="str">
        <f t="shared" si="0"/>
        <v>4</v>
      </c>
      <c r="C50" s="28" t="str">
        <f t="shared" si="1"/>
        <v>5</v>
      </c>
      <c r="D50" s="45" t="s">
        <v>65</v>
      </c>
      <c r="E50" s="29" t="str">
        <f>+VLOOKUP($D50,'[12]POA-2021'!$B$9:$E$252,2,0)</f>
        <v>4 Contribuir a una Colombia legal y transparente mediante la implementación de acciones que mitiguen los efectos de la ilegalidad y la corrupción.</v>
      </c>
      <c r="F50" s="30" t="str">
        <f>+VLOOKUP($D50,'[12]POA-2021'!$B$9:$E$252,3,0)</f>
        <v>Transparencia</v>
      </c>
      <c r="G50" s="29" t="str">
        <f>+VLOOKUP($D50,'[12]POA-2021'!$B$9:$E$252,4,0)</f>
        <v xml:space="preserve">11 Implementar acciones de transparencia, participación ciudadana y rendición de cuentas para evitar la materialización de cualquier posible acto de corrupción </v>
      </c>
      <c r="H50" s="38" t="str">
        <f>+VLOOKUP($D50,'[12]Of de Planeación'!$A$7:$BD$21,H$11,0)</f>
        <v>5 Gestión de la transparencia, participación ciudadana, rendición de cuentas y lucha contra la ilegalidad</v>
      </c>
      <c r="I50" s="39" t="str">
        <f>+VLOOKUP($D50,'[12]Of de Planeación'!$A$7:$BD$21,I$11,0)</f>
        <v>Oficina Asesora de Planeación</v>
      </c>
      <c r="J50" s="39" t="str">
        <f>+VLOOKUP($D50,'[12]Of de Planeación'!$A$7:$BD$21,J$11,0)</f>
        <v>Ejecutar las actividades del Plan Anticorrupción y de Atención al Ciudadano que están bajo la responsabilidad de la Oficina Asesora de Planeación</v>
      </c>
      <c r="K50" s="39" t="str">
        <f>+VLOOKUP($D50,'[12]Of de Planeación'!$A$7:$BD$21,K$11,0)</f>
        <v>Fomentar la transparencia y la legitimidad de la gestión del Invima con la realización de las actividades necesarias para la ejecución de los componentes y subcomponentes del Plan Anticorrupción y de Atención a Ciudadano (PAAC) a cargo de la OAP</v>
      </c>
      <c r="L50" s="40">
        <f>+VLOOKUP($D50,'[12]Of de Planeación'!$A$7:$BD$21,L$11,0)</f>
        <v>20</v>
      </c>
      <c r="M50" s="30">
        <f>+VLOOKUP($D50,'[12]Of de Planeación'!$A$7:$BD$21,M$11,0)</f>
        <v>20</v>
      </c>
      <c r="N50" s="42">
        <f>+VLOOKUP($D50,'[12]Of de Planeación'!$A$7:$BD$21,N$11,0)</f>
        <v>1</v>
      </c>
      <c r="O50" s="36" t="str">
        <f>+VLOOKUP($D50,'[12]Of de Planeación'!$A$7:$BD$21,O$11,0)</f>
        <v>1. Resultados Alcanzados a la fecha
2. Inconvenientes presentados
3. Acciones de Mejora si aplican</v>
      </c>
      <c r="P50" s="36" t="str">
        <f>+VLOOKUP($D50,'[12]Of de Planeación'!$A$7:$BD$21,P$11,0)</f>
        <v xml:space="preserve"> Resultados Alcanzados a la fecha: Durante el primer semestre del 2021, se ha tenido un avance del 82,35% de las actividades que corresponden a la OAP para el PAAC, esto corresponde a 14 actividades, éstas con corte a 30 de junio de 2021, llevan los siguientes porcentajes de avance en las actividades:
Componente Gestión del Riesgo de Corrupción: 
Divulgar la política de administración del riesgo: 100%, 
Analizar e identificar riesgos de corrupción vigencia 2021: 100%,
 Registrar los riesgos de corrupción en la herramienta Integra en el modulo de riesgos: 100%, 
Publicar Mapa de Riesgos de Corrupción: 100%,
Realizar consulta interna sobre el conocimiento de la Política para la Gestión Integral del Riesgo y sobre los riesgos de corrupción identificados: 100%,
 Revisar los riesgos de corrupción identificados en los procesos para determinar si hay lugar a cambios: 100%
Verificar la implementación de las acciones de mejoramiento definidas por los procesos cuya fuente es Gestión de Riesgos: 100% , 
Componente Rendición de Cuentas:
 Informe presentado al Congreso de la República: 100%,
 Informes de resultados de la gestión de la entidad : 0%, 
invima en cifras : 0%
Encuesta para la construnción del Plan anticorrupción y de atención al ciudadano :100%
Componente Mecanismos de Transparencia y Acceso de la Información:
Mantener actualizado el sitio de "Transparencia y acceso a la información pública" en la Página Web del Instituto, con la información minima requerida por la ley 1712: 100%,
Verificar y actualizar si aplica las preguntas frecuentes de transparencia: 100%,
Divulgar y evaluar la ley 1712 de 2014 y la ley 1581 de 2015: 0%,
Divulgar la politica sectorial de transparencia : 100%
Inventario de activos de información : 80% 
Bases de datos actualizadas : 20%
Componente Racionalización de tramites
Concertación de las acciones a ejecutar para racionalizar los tramites con las direcciones misionales : 100%
Registro en SUIT : 100%
Seguimiento y monitoreo continuo :33%
Acciones de Mejora si aplican. No aplica
Inconveniente presentados: no se presentan inconvenientes</v>
      </c>
      <c r="Q50" s="36" t="str">
        <f>+VLOOKUP($D50,'[12]Of de Planeación'!$A$7:$BD$21,Q$11,0)</f>
        <v>1. Resultados Alcanzados a la fecha
2. Inconvenientes presentados
3. Acciones de Mejora si aplican</v>
      </c>
      <c r="R50" s="36" t="str">
        <f>+VLOOKUP($D50,'[12]Of de Planeación'!$A$7:$BD$21,R$11,0)</f>
        <v>Resultados Alcanzados a la fecha: Durante el segundo semestre del 2021, se ha tenido un avance del 8,82% de las actividades que corresponden a la OAP para el PAAC, esto corresponde a 6 actividades, las actividades realizadas durante el año 2021 y que se realizaron en un 100% son las siguientes:
Componente Gestión del Riesgo de Corrupción: 
1. Divulgar la política de administración del riesgo: 100%, 
2. Analizar e identificar riesgos de corrupción vigencia 2021: 100%,
3. Registrar los riesgos de corrupción en la herramienta Integra en el módulo de riesgos: 100%, 
4. Publicar Mapa de Riesgos de Corrupción: 100%,
5. Realizar consulta interna sobre el conocimiento de la Política para la Gestión Integral del Riesgo y sobre los riesgos de corrupción identificados: 100%,
6. Revisar los riesgos de corrupción identificados en los procesos para determinar si hay lugar a cambios: 100%
7. Verificar la implementación de las acciones de mejoramiento definidas por los procesos cuya fuente es Gestión de Riesgos: 100% , 
Componente Rendición de Cuentas:
1. Informe presentado al Congreso de la República: 100%,
2. Informes de resultados de la gestión de la entidad : 100%, 
3. Invima en cifras : 100%
4. Encuesta para la construcción del Plan anticorrupción y de atención al ciudadano :100%
Componente Mecanismos de Transparencia y Acceso de la Información:
1. Mantener actualizado el sitio de "Transparencia y acceso a la información pública" en la Página Web del Instituto, con la información mínima requerida por la ley 1712: 100%,
2. Verificar y actualizar si aplica las preguntas frecuentes de transparencia: 100%,
3. Actualizar y socializar el inventario de activos de información: 100%  
4. Actualizar el registro de bases de datos personales ante la Superintendencia de Industria y comercio: 100%
5. Divulgar y evaluar la ley 1712 de 2014 y la ley 1581 de 2015: 100%,
6. Divulgar la política sectorial de transparencia : 100%
Componente Racionalización de tramites
1. Concertación de las acciones a ejecutar para racionalizar los tramites con las direcciones misionales : 100%
2. Registro en SUIT : 100%
3. Seguimiento y monitoreo continuo :100%
Acciones de Mejora si aplican. No aplica
Inconveniente presentados: no se presentan inconvenientes</v>
      </c>
    </row>
    <row r="51" spans="1:18" ht="78.75" x14ac:dyDescent="0.2">
      <c r="A51" s="28" t="str">
        <f>+VLOOKUP($D51,'[12]Of Asesora Jurídica'!$A$7:$BD$19,A$11,0)</f>
        <v>OJ01</v>
      </c>
      <c r="B51" s="28" t="str">
        <f t="shared" si="0"/>
        <v>1</v>
      </c>
      <c r="C51" s="28" t="str">
        <f t="shared" si="1"/>
        <v>1</v>
      </c>
      <c r="D51" s="45" t="s">
        <v>66</v>
      </c>
      <c r="E51" s="29" t="str">
        <f>+VLOOKUP($D51,'[12]POA-2021'!$B$9:$E$252,2,0)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1" s="30" t="str">
        <f>+VLOOKUP($D51,'[12]POA-2021'!$B$9:$E$252,3,0)</f>
        <v>Estatus Sanitario</v>
      </c>
      <c r="G51" s="29" t="str">
        <f>+VLOOKUP($D51,'[12]POA-2021'!$B$9:$E$252,4,0)</f>
        <v>1 Fortalecer  la inspección, vigilancia y control de los productos competencia del Invima</v>
      </c>
      <c r="H51" s="38" t="str">
        <f>+VLOOKUP($D51,'[12]Of Asesora Jurídica'!$A$7:$BD$19,H$11,0)</f>
        <v xml:space="preserve">1 Fortalecimiento  de la inspección  vigilancia y control de los productos competencia del Invima </v>
      </c>
      <c r="I51" s="39" t="str">
        <f>+VLOOKUP($D51,'[12]Of Asesora Jurídica'!$A$7:$BD$19,I$11,0)</f>
        <v>Oficina Asesora Jurídica</v>
      </c>
      <c r="J51" s="39" t="str">
        <f>+VLOOKUP($D51,'[12]Of Asesora Jurídica'!$A$7:$BD$19,J$11,0)</f>
        <v>Realizar monitoreo normativo y de jurisprudencia para surtir la divulgación de aquellos de interés y de competencia del instituto.</v>
      </c>
      <c r="K51" s="39" t="str">
        <f>+VLOOKUP($D51,'[12]Of Asesora Jurídica'!$A$7:$BD$19,K$11,0)</f>
        <v>Fortalecer el conocimiento de la normatividad  sanitaria, jurisprudencia y temas de interés.</v>
      </c>
      <c r="L51" s="40">
        <f>+VLOOKUP($D51,'[12]Of Asesora Jurídica'!$A$7:$BD$19,L$11,0)</f>
        <v>6</v>
      </c>
      <c r="M51" s="88">
        <f>+VLOOKUP($D51,'[12]Of Asesora Jurídica'!$A$7:$BD$19,M$11,0)</f>
        <v>6</v>
      </c>
      <c r="N51" s="42">
        <f>+VLOOKUP($D51,'[12]Of Asesora Jurídica'!$A$7:$BD$19,N$11,0)</f>
        <v>1</v>
      </c>
      <c r="O51" s="36" t="str">
        <f>+VLOOKUP($D51,'[12]Of Asesora Jurídica'!$A$7:$BD$19,O$11,0)</f>
        <v>1. Resultados Alcanzados a la fecha: Durante el primer trimestre de la vigencia 2021, se público el Boletín Opinión Jurídica edición No. 95 que socializó los artículos "Se reforma el Código de Procedimiento Administrativo y de lo Contencioso Administrativo (Ley 2080 de 2021)", "Autorización sanitaria de uso de emergencia - ASUE (DECRETO 1787 DE 2021" y "Plan Nacional de Vacunación contra el COVID-19 (DECRETO 109 DE 2021)".
2. Inconvenientes presentados. Ninguno
3. Acciones de Mejora si aplican. N/A</v>
      </c>
      <c r="P51" s="36" t="str">
        <f>+VLOOKUP($D51,'[12]Of Asesora Jurídica'!$A$7:$BD$19,P$11,0)</f>
        <v>1. Resultados Alcanzados a la fecha: Durante el segundo trimestre se publicaron las ediciones No. 92 del mes de abril y No. 93 del mes de junio del Boletín opinión Jurídica.
2. Inconvenientes presentados. Ninguno
3. Acciones de Mejora si aplican. N/A</v>
      </c>
      <c r="Q51" s="36" t="str">
        <f>+VLOOKUP($D51,'[12]Of Asesora Jurídica'!$A$7:$BD$19,Q$11,0)</f>
        <v>1. Resultados Alcanzados a la fecha: Durante el tercer trimestre se publicó la edición No. 94 del mes de agosto de 2021 del Boletín opinión Jurídica.
2. Inconvenientes presentados. Ninguno
3. Acciones de Mejora si aplican. N/A</v>
      </c>
      <c r="R51" s="36" t="str">
        <f>+VLOOKUP($D51,'[12]Of Asesora Jurídica'!$A$7:$BD$19,R$11,0)</f>
        <v>1. Resultados Alcanzados a la fecha: durante el cuarto trimestre se publicaron las ediciones No. 95 del mes de octubre y No. 96 del mes de diciembre del Boletín Opinión Jurídica, cerrando la vigencia con una  Ejecución Total de la acción institucional del 100%
2. Inconvenientes presentados. Ninguno
3. Acciones de Mejora si aplican. N/A</v>
      </c>
    </row>
    <row r="52" spans="1:18" ht="90" x14ac:dyDescent="0.2">
      <c r="A52" s="28" t="str">
        <f>+VLOOKUP($D52,'[12]Of Asesora Jurídica'!$A$7:$BD$19,A$11,0)</f>
        <v>OJ02</v>
      </c>
      <c r="B52" s="28" t="str">
        <f t="shared" si="0"/>
        <v>1</v>
      </c>
      <c r="C52" s="28" t="str">
        <f t="shared" si="1"/>
        <v>1</v>
      </c>
      <c r="D52" s="45" t="s">
        <v>67</v>
      </c>
      <c r="E52" s="29" t="str">
        <f>+VLOOKUP($D52,'[12]POA-2021'!$B$9:$E$252,2,0)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2" s="30" t="str">
        <f>+VLOOKUP($D52,'[12]POA-2021'!$B$9:$E$252,3,0)</f>
        <v>Estatus Sanitario</v>
      </c>
      <c r="G52" s="29" t="str">
        <f>+VLOOKUP($D52,'[12]POA-2021'!$B$9:$E$252,4,0)</f>
        <v>1 Fortalecer  la inspección, vigilancia y control de los productos competencia del Invima</v>
      </c>
      <c r="H52" s="38" t="str">
        <f>+VLOOKUP($D52,'[12]Of Asesora Jurídica'!$A$7:$BD$19,H$11,0)</f>
        <v xml:space="preserve">1 Fortalecimiento  de la inspección  vigilancia y control de los productos competencia del Invima </v>
      </c>
      <c r="I52" s="39" t="str">
        <f>+VLOOKUP($D52,'[12]Of Asesora Jurídica'!$A$7:$BD$19,I$11,0)</f>
        <v>Oficina Asesora Jurídica</v>
      </c>
      <c r="J52" s="39" t="str">
        <f>+VLOOKUP($D52,'[12]Of Asesora Jurídica'!$A$7:$BD$19,J$11,0)</f>
        <v>Realizar mesas de unificación de criterios jurídicos al interior del instituto.</v>
      </c>
      <c r="K52" s="39" t="str">
        <f>+VLOOKUP($D52,'[12]Of Asesora Jurídica'!$A$7:$BD$19,K$11,0)</f>
        <v>Fortalecer la unidad de criterio a nivel institucional.</v>
      </c>
      <c r="L52" s="42">
        <f>+VLOOKUP($D52,'[12]Of Asesora Jurídica'!$A$7:$BD$19,L$11,0)</f>
        <v>1</v>
      </c>
      <c r="M52" s="42">
        <f>+VLOOKUP($D52,'[12]Of Asesora Jurídica'!$A$7:$BD$19,M$11,0)</f>
        <v>1</v>
      </c>
      <c r="N52" s="42">
        <f>+VLOOKUP($D52,'[12]Of Asesora Jurídica'!$A$7:$BD$19,N$11,0)</f>
        <v>1</v>
      </c>
      <c r="O52" s="36" t="str">
        <f>+VLOOKUP($D52,'[12]Of Asesora Jurídica'!$A$7:$BD$19,O$11,0)</f>
        <v>1. Resultados Alcanzados a la fecha
2. Inconvenientes presentados
3. Acciones de Mejora si aplican</v>
      </c>
      <c r="P52" s="36" t="str">
        <f>+VLOOKUP($D52,'[12]Of Asesora Jurídica'!$A$7:$BD$19,P$11,0)</f>
        <v>1. Resultados Alcanzados a la fecha:  Durante el segundo semestre, se realizó una mesa de unificación de criterios teniendo en cuenta, la identificación de discrepancias de criterio en algunas dependencias al momento de admitir documentos de origen extranjero.
2. Inconvenientes presentados: Ninguna
3. Acciones de Mejora si aplican: N/A</v>
      </c>
      <c r="Q52" s="36" t="str">
        <f>+VLOOKUP($D52,'[12]Of Asesora Jurídica'!$A$7:$BD$19,Q$11,0)</f>
        <v>1. Resultados Alcanzados a la fecha
2. Inconvenientes presentados
3. Acciones de Mejora si aplican</v>
      </c>
      <c r="R52" s="36" t="str">
        <f>+VLOOKUP($D52,'[12]Of Asesora Jurídica'!$A$7:$BD$19,R$11,0)</f>
        <v>1. Resultados Alcanzados a la fecha:  durante el segundo semestre, se realizaron  dos mesas de unificación de criterios: la primera hizo referencia sobre interpretación del artículo 8 del Decreto 491 de 2020 y la segunda, sobre la evaluación de metodologías analíticas en los trámites de expedición y renovación de registros sanitarios de medicamentos,  cerrando la vigencia con una Ejecución Total de la acción institucional del 100% 
2. Inconvenientes presentados: Ninguna
3. Acciones de Mejora si aplican: N/A</v>
      </c>
    </row>
    <row r="53" spans="1:18" ht="78.75" x14ac:dyDescent="0.2">
      <c r="A53" s="28" t="str">
        <f>+VLOOKUP($D53,'[12]Of Asesora Jurídica'!$A$7:$BD$19,A$11,0)</f>
        <v>OJ03</v>
      </c>
      <c r="B53" s="28" t="str">
        <f t="shared" si="0"/>
        <v>1</v>
      </c>
      <c r="C53" s="28" t="str">
        <f t="shared" si="1"/>
        <v>1</v>
      </c>
      <c r="D53" s="45" t="s">
        <v>68</v>
      </c>
      <c r="E53" s="29" t="str">
        <f>+VLOOKUP($D53,'[12]POA-2021'!$B$9:$E$252,2,0)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3" s="30" t="str">
        <f>+VLOOKUP($D53,'[12]POA-2021'!$B$9:$E$252,3,0)</f>
        <v>Estatus Sanitario</v>
      </c>
      <c r="G53" s="29" t="str">
        <f>+VLOOKUP($D53,'[12]POA-2021'!$B$9:$E$252,4,0)</f>
        <v>1 Fortalecer  la inspección, vigilancia y control de los productos competencia del Invima</v>
      </c>
      <c r="H53" s="38" t="str">
        <f>+VLOOKUP($D53,'[12]Of Asesora Jurídica'!$A$7:$BD$19,H$11,0)</f>
        <v xml:space="preserve">1 Fortalecimiento  de la inspección  vigilancia y control de los productos competencia del Invima </v>
      </c>
      <c r="I53" s="39" t="str">
        <f>+VLOOKUP($D53,'[12]Of Asesora Jurídica'!$A$7:$BD$19,I$11,0)</f>
        <v>Oficina Asesora Jurídica</v>
      </c>
      <c r="J53" s="39" t="str">
        <f>+VLOOKUP($D53,'[12]Of Asesora Jurídica'!$A$7:$BD$19,J$11,0)</f>
        <v>Dar respuesta a entes judiciales y administrativos dentro del término legal</v>
      </c>
      <c r="K53" s="39" t="str">
        <f>+VLOOKUP($D53,'[12]Of Asesora Jurídica'!$A$7:$BD$19,K$11,0)</f>
        <v>Defender los intereses del Instituto a través de la respuesta oportuna a los requerimientos judiciales.</v>
      </c>
      <c r="L53" s="42">
        <f>+VLOOKUP($D53,'[12]Of Asesora Jurídica'!$A$7:$BD$19,L$11,0)</f>
        <v>1</v>
      </c>
      <c r="M53" s="42">
        <f>+VLOOKUP($D53,'[12]Of Asesora Jurídica'!$A$7:$BD$19,M$11,0)</f>
        <v>1</v>
      </c>
      <c r="N53" s="42">
        <f>+VLOOKUP($D53,'[12]Of Asesora Jurídica'!$A$7:$BD$19,N$11,0)</f>
        <v>1</v>
      </c>
      <c r="O53" s="36" t="str">
        <f>+VLOOKUP($D53,'[12]Of Asesora Jurídica'!$A$7:$BD$19,O$11,0)</f>
        <v>1. Resultados Alcanzados a la fecha: Durante el primer trimestre se dio respuesta oportuna a 300 requerimientos de entes judiciales y administrativos en el término otorgado por dicho ente.
2. Inconvenientes presentados
3. Acciones de Mejora si aplican</v>
      </c>
      <c r="P53" s="36" t="str">
        <f>+VLOOKUP($D53,'[12]Of Asesora Jurídica'!$A$7:$BD$19,P$11,0)</f>
        <v>1. Resultados Alcanzados a la fecha: Durante el segundo trimestre se dio respuesta oportuna a 374 requerimientos de entes judiciales y administrativos en el término otorgado por dicho ente.
2. Inconvenientes presentados
3. Acciones de Mejora si aplican</v>
      </c>
      <c r="Q53" s="36" t="str">
        <f>+VLOOKUP($D53,'[12]Of Asesora Jurídica'!$A$7:$BD$19,Q$11,0)</f>
        <v>1. Resultados Alcanzados a la fecha: Durante el tercer trimestre se dio respuesta oportuna a 663 requerimientos de entes judiciales y administrativos en el término otorgado por dicho ente.
2. Inconvenientes presentados
3. Acciones de Mejora si aplican</v>
      </c>
      <c r="R53" s="36" t="str">
        <f>+VLOOKUP($D53,'[12]Of Asesora Jurídica'!$A$7:$BD$19,R$11,0)</f>
        <v>1. Resultados Alcanzados a la fecha: Durante el tercer trimestre se dio respuesta oportuna a 507 requerimientos de entes judiciales y administrativos en el término otorgado por dicho ente, cerrando la vigencia con una  Ejecución Total de la acción institucional del 100%.
2. Inconvenientes presentados: Ninguna
3. Acciones de Mejora si aplican: N/A</v>
      </c>
    </row>
    <row r="54" spans="1:18" ht="123.75" x14ac:dyDescent="0.2">
      <c r="A54" s="28" t="str">
        <f>+VLOOKUP($D54,'[12]Of Asesora Jurídica'!$A$7:$BD$19,A$11,0)</f>
        <v>OJ04</v>
      </c>
      <c r="B54" s="28" t="str">
        <f t="shared" si="0"/>
        <v>1</v>
      </c>
      <c r="C54" s="28" t="str">
        <f t="shared" si="1"/>
        <v>1</v>
      </c>
      <c r="D54" s="45" t="s">
        <v>69</v>
      </c>
      <c r="E54" s="29" t="str">
        <f>+VLOOKUP($D54,'[12]POA-2021'!$B$9:$E$252,2,0)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4" s="30" t="str">
        <f>+VLOOKUP($D54,'[12]POA-2021'!$B$9:$E$252,3,0)</f>
        <v>Estatus Sanitario</v>
      </c>
      <c r="G54" s="29" t="str">
        <f>+VLOOKUP($D54,'[12]POA-2021'!$B$9:$E$252,4,0)</f>
        <v>1 Fortalecer  la inspección, vigilancia y control de los productos competencia del Invima</v>
      </c>
      <c r="H54" s="38" t="str">
        <f>+VLOOKUP($D54,'[12]Of Asesora Jurídica'!$A$7:$BD$19,H$11,0)</f>
        <v xml:space="preserve">1 Fortalecimiento  de la inspección  vigilancia y control de los productos competencia del Invima </v>
      </c>
      <c r="I54" s="39" t="str">
        <f>+VLOOKUP($D54,'[12]Of Asesora Jurídica'!$A$7:$BD$19,I$11,0)</f>
        <v>Oficina Asesora Jurídica</v>
      </c>
      <c r="J54" s="39" t="str">
        <f>+VLOOKUP($D54,'[12]Of Asesora Jurídica'!$A$7:$BD$19,J$11,0)</f>
        <v xml:space="preserve">Realizar las acciones tendientes a la recuperación de las acreencias a favor del Instituto. </v>
      </c>
      <c r="K54" s="39" t="str">
        <f>+VLOOKUP($D54,'[12]Of Asesora Jurídica'!$A$7:$BD$19,K$11,0)</f>
        <v>Recuperar el monto establecido en sanciones pecuniarias a favor del instituto resultado de procesos sancionatorios, disciplinarios y judiciales.</v>
      </c>
      <c r="L54" s="46">
        <f>+VLOOKUP($D54,'[12]Of Asesora Jurídica'!$A$7:$BD$19,L$11,0)</f>
        <v>12000000000</v>
      </c>
      <c r="M54" s="46">
        <f>+VLOOKUP($D54,'[12]Of Asesora Jurídica'!$A$7:$BD$19,M$11,0)</f>
        <v>8659613908</v>
      </c>
      <c r="N54" s="42">
        <f>+VLOOKUP($D54,'[12]Of Asesora Jurídica'!$A$7:$BD$19,N$11,0)</f>
        <v>0.72163449233333332</v>
      </c>
      <c r="O54" s="36" t="str">
        <f>+VLOOKUP($D54,'[12]Of Asesora Jurídica'!$A$7:$BD$19,O$11,0)</f>
        <v>1. Resultados Alcanzados a la fecha: Durante el primer trimestre se recaudó la suma de $1.748.561.165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un mayor pago de las obligaciones por parte de los sancionados .
3. Acciones de Mejora si aplican: Contratación de personal para asumir la gestión de cobro, actualización de base de datos y reparto procesos para auto de archivo a abogados; además, se realizaron acuerdos de pago, nuevas liquidaciones para acuerdos de pago y facilidades de pago con los sancionados por los abogados de la OAJ en los GTTS.</v>
      </c>
      <c r="P54" s="36" t="str">
        <f>+VLOOKUP($D54,'[12]Of Asesora Jurídica'!$A$7:$BD$19,P$11,0)</f>
        <v xml:space="preserve">1. Resultados Alcanzados a la fecha: Durante el segundo trimestre se recaudó la suma de $1.928.179.602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
      <c r="Q54" s="36" t="str">
        <f>+VLOOKUP($D54,'[12]Of Asesora Jurídica'!$A$7:$BD$19,Q$11,0)</f>
        <v xml:space="preserve">. Resultados Alcanzados a la fecha: Durante el segundo trimestre se recaudó la suma de $2.188.174.407 con el desarrollo actividades en cobro persuasivo al reparto recibido, se libró mandamientos de pago y se tramitaron acuerdos de pago requeridos.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
      <c r="R54" s="36" t="str">
        <f>+VLOOKUP($D54,'[12]Of Asesora Jurídica'!$A$7:$BD$19,R$11,0)</f>
        <v xml:space="preserve">1. Resultados Alcanzados a la fecha: Durante el cuarto trimestre se recaudó la suma de $2.794.698.734 con el desarrollo actividades en cobro persuasivo al reparto recibido, se libró mandamientos de pago y se tramitaron acuerdos de pago requeridos, cerrando la vigencia con una  Ejecución Total de la acción institucional del 72.16 %
2. Inconvenientes presentados: Como consecuencia de la pandemia por COVID 19 caso de fuerza mayor la economía presentó un déficit lo que impidió el pago por parte de los sancionados de sus obligaciones. Sin embargo, se tramitaron acuerdos de pago para lograr un recaudo efectivo. 
3. Acciones de Mejora si aplican: Nuevas liquidaciones para acuerdos de pago y facilidades de pago con los sancionados. </v>
      </c>
    </row>
    <row r="55" spans="1:18" ht="135" x14ac:dyDescent="0.2">
      <c r="A55" s="28" t="str">
        <f>+VLOOKUP($D55,'[12]Of Asesora Jurídica'!$A$7:$BD$19,A$11,0)</f>
        <v>OJ05</v>
      </c>
      <c r="B55" s="28" t="str">
        <f t="shared" si="0"/>
        <v>1</v>
      </c>
      <c r="C55" s="28" t="str">
        <f t="shared" si="1"/>
        <v>1</v>
      </c>
      <c r="D55" s="45" t="s">
        <v>70</v>
      </c>
      <c r="E55" s="29" t="str">
        <f>+VLOOKUP($D55,'[12]POA-2021'!$B$9:$E$252,2,0)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5" s="30" t="str">
        <f>+VLOOKUP($D55,'[12]POA-2021'!$B$9:$E$252,3,0)</f>
        <v>Estatus Sanitario</v>
      </c>
      <c r="G55" s="29" t="str">
        <f>+VLOOKUP($D55,'[12]POA-2021'!$B$9:$E$252,4,0)</f>
        <v>1 Fortalecer  la inspección, vigilancia y control de los productos competencia del Invima</v>
      </c>
      <c r="H55" s="38" t="str">
        <f>+VLOOKUP($D55,'[12]Of Asesora Jurídica'!$A$7:$BD$19,H$11,0)</f>
        <v xml:space="preserve">1 Fortalecimiento  de la inspección  vigilancia y control de los productos competencia del Invima </v>
      </c>
      <c r="I55" s="39" t="str">
        <f>+VLOOKUP($D55,'[12]Of Asesora Jurídica'!$A$7:$BD$19,I$11,0)</f>
        <v>Oficina Asesora Jurídica</v>
      </c>
      <c r="J55" s="39" t="str">
        <f>+VLOOKUP($D55,'[12]Of Asesora Jurídica'!$A$7:$BD$19,J$11,0)</f>
        <v xml:space="preserve">Realizar tramites procesales de cobro coactivo. </v>
      </c>
      <c r="K55" s="39" t="str">
        <f>+VLOOKUP($D55,'[12]Of Asesora Jurídica'!$A$7:$BD$19,K$11,0)</f>
        <v xml:space="preserve"> Obtener el  pago de sanciones pecuniarias a favor del instituto resultado de procesos sancionatorios, disciplinarios y judiciales.</v>
      </c>
      <c r="L55" s="40">
        <f>+VLOOKUP($D55,'[12]Of Asesora Jurídica'!$A$7:$BD$19,L$11,0)</f>
        <v>6000</v>
      </c>
      <c r="M55" s="30">
        <f>+VLOOKUP($D55,'[12]Of Asesora Jurídica'!$A$7:$BD$19,M$11,0)</f>
        <v>6014</v>
      </c>
      <c r="N55" s="42">
        <f>+VLOOKUP($D55,'[12]Of Asesora Jurídica'!$A$7:$BD$19,N$11,0)</f>
        <v>1</v>
      </c>
      <c r="O55" s="36" t="str">
        <f>+VLOOKUP($D55,'[12]Of Asesora Jurídica'!$A$7:$BD$19,O$11,0)</f>
        <v>1. Resultados Alcanzados a la fecha: Durante el primer trimestre se realizaron 1017 trámites procesales de cobro coactivo como requerimientos, mandamientos de pago, resolución excepciones y liquidación para acuerdos de pago.
2. Inconvenientes presentados: falta de recurso humano en el mes de enero teniendo en cuenta  vencimiento de contratos de abogados que gestionaron cobro en el mes de diciembre además de incapacidades laborales. Además, se presentaron problemas con el aplicativo de correspondencia se suite y sanciona, lo que dificultó el trámite de actuaciones procesales y administrativas.
3. Acciones de Mejora si aplican: Contratación de personal para asumir la gestión de cobro, solicitud, realización de capacitación en el aplicativo de Se suite (08/03/2021) y la delegación por parte de la Jefe de la OAJ a coordinación de la firma de radicados por se suite para dar agilidad a los trámites.</v>
      </c>
      <c r="P55" s="36" t="str">
        <f>+VLOOKUP($D55,'[12]Of Asesora Jurídica'!$A$7:$BD$19,P$11,0)</f>
        <v>1. Resultados Alcanzados a la fecha: Durante el segundo trimestre se realizaron 1236 trámites procesales de cobro coactivo como requerimientos, mandamientos de pago, resolución excepciones y liquidación para acuerdos de pago.
2. Inconvenientes presentados: Los problemas con el aplicativo de correspondencia sesuite, falta de apoyo administrativo para gestión documental; tercer pico de la pandemia y casos positivos CIVID-19; manifestaciones con ocasión al paro nacional y traslado de funcionarios del grupo,  dificultaron el trámite de actuaciones procesales y administrativas del Grupo.
3. Acciones de Mejora si aplican: Solución de problemas del aplicativo de Sesuit por Soporte Tecnológico. Trabajo en casa y control de entrega de expedientes.</v>
      </c>
      <c r="Q55" s="36" t="str">
        <f>+VLOOKUP($D55,'[12]Of Asesora Jurídica'!$A$7:$BD$19,Q$11,0)</f>
        <v>1. Resultados Alcanzados a la fecha: Durante el tercer trimestre se realizaron 1796 trámites procesales de cobro coactivo como requerimientos, mandamientos de pago, resolución excepciones y liquidación para acuerdos de pago.
2. Inconvenientes presentados: falta de recurso humano para la ejecución de actvidades de archivo y de gestión.
3. Acciones de Mejora si aplican: Reunión grupal de asignación de funciones donde se determinaron actividades de archivo y de gestión. Sin embargo el grupo requiere personal de apoyo administrativo y profesional.</v>
      </c>
      <c r="R55" s="36" t="str">
        <f>+VLOOKUP($D55,'[12]Of Asesora Jurídica'!$A$7:$BD$19,R$11,0)</f>
        <v>1. Resultados Alcanzados a la fecha: durante el cuarto trimestre se realizaron 1965 trámites procesales de cobro coactivo como requerimientos, mandamientos de pago, resolución excepciones y liquidación para acuerdos de pago, cerrando la vigencia con una  Ejecución Total de la acción institucional del 100%
2. Inconvenientes presentados: falta de recurso humano para la ejecución de actividades de archivo y de gestión.
3. Acciones de Mejora si aplican: Reunión grupal de asignación de funciones donde se determinaron actividades de archivo y de gestión. Sin embargo el grupo requiere personal de apoyo administrativo y profesional.</v>
      </c>
    </row>
    <row r="56" spans="1:18" ht="78.75" x14ac:dyDescent="0.2">
      <c r="A56" s="28" t="str">
        <f>+VLOOKUP($D56,'[12]Of Asesora Jurídica'!$A$7:$BD$19,A$11,0)</f>
        <v>OJ06</v>
      </c>
      <c r="B56" s="28" t="str">
        <f t="shared" si="0"/>
        <v>1</v>
      </c>
      <c r="C56" s="28" t="str">
        <f t="shared" si="1"/>
        <v>1</v>
      </c>
      <c r="D56" s="45" t="s">
        <v>71</v>
      </c>
      <c r="E56" s="29" t="str">
        <f>+VLOOKUP($D56,'[12]POA-2021'!$B$9:$E$252,2,0)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6" s="30" t="str">
        <f>+VLOOKUP($D56,'[12]POA-2021'!$B$9:$E$252,3,0)</f>
        <v>Estatus Sanitario</v>
      </c>
      <c r="G56" s="29" t="str">
        <f>+VLOOKUP($D56,'[12]POA-2021'!$B$9:$E$252,4,0)</f>
        <v>1 Fortalecer  la inspección, vigilancia y control de los productos competencia del Invima</v>
      </c>
      <c r="H56" s="38" t="str">
        <f>+VLOOKUP($D56,'[12]Of Asesora Jurídica'!$A$7:$BD$19,H$11,0)</f>
        <v xml:space="preserve">1 Fortalecimiento  de la inspección  vigilancia y control de los productos competencia del Invima </v>
      </c>
      <c r="I56" s="39" t="str">
        <f>+VLOOKUP($D56,'[12]Of Asesora Jurídica'!$A$7:$BD$19,I$11,0)</f>
        <v>Oficina Asesora Jurídica</v>
      </c>
      <c r="J56" s="39" t="str">
        <f>+VLOOKUP($D56,'[12]Of Asesora Jurídica'!$A$7:$BD$19,J$11,0)</f>
        <v>Asesorar, conceptuar, proyectar y revisar documentos requeridos a la OAJ</v>
      </c>
      <c r="K56" s="39" t="str">
        <f>+VLOOKUP($D56,'[12]Of Asesora Jurídica'!$A$7:$BD$19,K$11,0)</f>
        <v>Asesorar, conceptuar, proyectar y revisar documentos para garantizar el cumplimiento de la normatividad vigente</v>
      </c>
      <c r="L56" s="42">
        <f>+VLOOKUP($D56,'[12]Of Asesora Jurídica'!$A$7:$BD$19,L$11,0)</f>
        <v>1</v>
      </c>
      <c r="M56" s="42">
        <f>+VLOOKUP($D56,'[12]Of Asesora Jurídica'!$A$7:$BD$19,M$11,0)</f>
        <v>1</v>
      </c>
      <c r="N56" s="42">
        <f>+VLOOKUP($D56,'[12]Of Asesora Jurídica'!$A$7:$BD$19,N$11,0)</f>
        <v>1</v>
      </c>
      <c r="O56" s="36" t="str">
        <f>+VLOOKUP($D56,'[12]Of Asesora Jurídica'!$A$7:$BD$19,O$11,0)</f>
        <v>1. Resultados Alcanzados a la fecha: Durante el primer trimestre se atendieron 42 solicitudes o requerimientos, de las cuales 25 fueron internas y 17 fueron externas. 
2. Inconvenientes presentados
3. Acciones de Mejora si aplican</v>
      </c>
      <c r="P56" s="36" t="str">
        <f>+VLOOKUP($D56,'[12]Of Asesora Jurídica'!$A$7:$BD$19,P$11,0)</f>
        <v>1. Resultados Alcanzados a la fecha: Durante el segundo trimestre se atendieron solicitudes o requerimientos, de los cuales 14 fueron internos y 14 externos.
2. Inconvenientes presentados: Ninguno.
3. Acciones de Mejora si aplican: N/A</v>
      </c>
      <c r="Q56" s="36" t="str">
        <f>+VLOOKUP($D56,'[12]Of Asesora Jurídica'!$A$7:$BD$19,Q$11,0)</f>
        <v>1. Resultados Alcanzados a la fecha: Durante el tercer trimestre se atendieron 48 solicitudes y/o requerimientos, de los cuales 29 fueron internos y 19 externos.
2. Inconvenientes presentados: Ninguno.
3. Acciones de Mejora si aplican: N/A</v>
      </c>
      <c r="R56" s="36" t="str">
        <f>+VLOOKUP($D56,'[12]Of Asesora Jurídica'!$A$7:$BD$19,R$11,0)</f>
        <v>1. Resultados Alcanzados a la fecha: durante el cuarto trimestre se atendieron 31 solicitudes y/o requerimientos, de los cuales 14 fueron internos y 17 externos, cerrando la vigencia con una  Ejecución Total de la acción institucional del 100%
2. Inconvenientes presentados: Ninguno.
3. Acciones de Mejora si aplican: N/A</v>
      </c>
    </row>
    <row r="57" spans="1:18" ht="78.75" x14ac:dyDescent="0.2">
      <c r="A57" s="28" t="str">
        <f>+VLOOKUP($D57,'[12]Of Asesora Jurídica'!$A$7:$BD$19,A$11,0)</f>
        <v>OJ07</v>
      </c>
      <c r="B57" s="28" t="str">
        <f t="shared" si="0"/>
        <v>1</v>
      </c>
      <c r="C57" s="28" t="str">
        <f t="shared" si="1"/>
        <v>1</v>
      </c>
      <c r="D57" s="45" t="s">
        <v>72</v>
      </c>
      <c r="E57" s="29" t="str">
        <f>+VLOOKUP($D57,'[12]POA-2021'!$B$9:$E$252,2,0)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7" s="30" t="str">
        <f>+VLOOKUP($D57,'[12]POA-2021'!$B$9:$E$252,3,0)</f>
        <v>Estatus Sanitario</v>
      </c>
      <c r="G57" s="29" t="str">
        <f>+VLOOKUP($D57,'[12]POA-2021'!$B$9:$E$252,4,0)</f>
        <v>1 Fortalecer  la inspección, vigilancia y control de los productos competencia del Invima</v>
      </c>
      <c r="H57" s="38" t="str">
        <f>+VLOOKUP($D57,'[12]Of Asesora Jurídica'!$A$7:$BD$19,H$11,0)</f>
        <v xml:space="preserve">1 Fortalecimiento  de la inspección  vigilancia y control de los productos competencia del Invima </v>
      </c>
      <c r="I57" s="39" t="str">
        <f>+VLOOKUP($D57,'[12]Of Asesora Jurídica'!$A$7:$BD$19,I$11,0)</f>
        <v>Oficina Asesora Jurídica</v>
      </c>
      <c r="J57" s="39" t="str">
        <f>+VLOOKUP($D57,'[12]Of Asesora Jurídica'!$A$7:$BD$19,J$11,0)</f>
        <v xml:space="preserve">  Participar  y conocer  las normas expedidas que impacten en el actuar y competencias del Invima.</v>
      </c>
      <c r="K57" s="39" t="str">
        <f>+VLOOKUP($D57,'[12]Of Asesora Jurídica'!$A$7:$BD$19,K$11,0)</f>
        <v>Articular e intervenir en la gestión normativa.</v>
      </c>
      <c r="L57" s="42">
        <f>+VLOOKUP($D57,'[12]Of Asesora Jurídica'!$A$7:$BD$19,L$11,0)</f>
        <v>1</v>
      </c>
      <c r="M57" s="42">
        <f>+VLOOKUP($D57,'[12]Of Asesora Jurídica'!$A$7:$BD$19,M$11,0)</f>
        <v>1</v>
      </c>
      <c r="N57" s="42">
        <f>+VLOOKUP($D57,'[12]Of Asesora Jurídica'!$A$7:$BD$19,N$11,0)</f>
        <v>1</v>
      </c>
      <c r="O57" s="36" t="str">
        <f>+VLOOKUP($D57,'[12]Of Asesora Jurídica'!$A$7:$BD$19,O$11,0)</f>
        <v>1. Resultados Alcanzados a la fecha: Durante el primer trimestre se participó activamente en 13 proyectos normativos competencia del Invima. 
2. Inconvenientes presentados: Las Direcciones Misionales en ciertas ocasiones no responden a los correos de manera oportuna, lo que nos lleva a no conocer con certeza si hay o no observaciones respecto de los proyectos normativos.
3. Acciones de Mejora si aplican: N/A</v>
      </c>
      <c r="P57" s="36" t="str">
        <f>+VLOOKUP($D57,'[12]Of Asesora Jurídica'!$A$7:$BD$19,P$11,0)</f>
        <v>1. Resultados Alcanzados a la fecha: Durante el segundo trimestre se participó activamente en 25 proyectos normativos competencia del Invima.
2. Inconvenientes presentados: Ninguno
3. Acciones de Mejora si aplican: N/A</v>
      </c>
      <c r="Q57" s="36" t="str">
        <f>+VLOOKUP($D57,'[12]Of Asesora Jurídica'!$A$7:$BD$19,Q$11,0)</f>
        <v>1. Resultados Alcanzados a la fecha: Durante el tercer trimestre se participó activamente en 27 proyectos normativos competencia del Invima.
2. Inconvenientes presentados: Ninguno
3. Acciones de Mejora si aplican: N/A</v>
      </c>
      <c r="R57" s="36" t="str">
        <f>+VLOOKUP($D57,'[12]Of Asesora Jurídica'!$A$7:$BD$19,R$11,0)</f>
        <v>1. Resultados Alcanzados a la fecha: durante el cuarto trimestre se participó activamente en 12 proyectos normativos competencia del Invima, cerrando la vigencia con una  Ejecución Total de la acción institucional del 100%
2. Inconvenientes presentados: Ninguno
3. Acciones de Mejora si aplican: N/A</v>
      </c>
    </row>
    <row r="58" spans="1:18" ht="78.75" x14ac:dyDescent="0.2">
      <c r="A58" s="28" t="str">
        <f>+VLOOKUP($D58,'[12]Of Asesora Jurídica'!$A$7:$BD$19,A$11,0)</f>
        <v>OJ08</v>
      </c>
      <c r="B58" s="28" t="str">
        <f t="shared" si="0"/>
        <v>1</v>
      </c>
      <c r="C58" s="28" t="str">
        <f t="shared" si="1"/>
        <v>1</v>
      </c>
      <c r="D58" s="45" t="s">
        <v>73</v>
      </c>
      <c r="E58" s="29" t="str">
        <f>+VLOOKUP($D58,'[12]POA-2021'!$B$9:$E$252,2,0)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8" s="30" t="str">
        <f>+VLOOKUP($D58,'[12]POA-2021'!$B$9:$E$252,3,0)</f>
        <v>Estatus Sanitario</v>
      </c>
      <c r="G58" s="29" t="str">
        <f>+VLOOKUP($D58,'[12]POA-2021'!$B$9:$E$252,4,0)</f>
        <v>1 Fortalecer  la inspección, vigilancia y control de los productos competencia del Invima</v>
      </c>
      <c r="H58" s="38" t="str">
        <f>+VLOOKUP($D58,'[12]Of Asesora Jurídica'!$A$7:$BD$19,H$11,0)</f>
        <v xml:space="preserve">1 Fortalecimiento  de la inspección  vigilancia y control de los productos competencia del Invima </v>
      </c>
      <c r="I58" s="39" t="str">
        <f>+VLOOKUP($D58,'[12]Of Asesora Jurídica'!$A$7:$BD$19,I$11,0)</f>
        <v>Oficina Asesora Jurídica</v>
      </c>
      <c r="J58" s="39" t="str">
        <f>+VLOOKUP($D58,'[12]Of Asesora Jurídica'!$A$7:$BD$19,J$11,0)</f>
        <v xml:space="preserve"> Gestionar las iniciativas incluidas en la agenda normativa acordadas con el ministerio de Salud.</v>
      </c>
      <c r="K58" s="39" t="str">
        <f>+VLOOKUP($D58,'[12]Of Asesora Jurídica'!$A$7:$BD$19,K$11,0)</f>
        <v>Actividades realizadas por la Oficina Asesora Jurídica con el fin de promover la agenda normativa acordada con el Ministerio de Salud y Protección Social.</v>
      </c>
      <c r="L58" s="42">
        <f>+VLOOKUP($D58,'[12]Of Asesora Jurídica'!$A$7:$BD$19,L$11,0)</f>
        <v>1</v>
      </c>
      <c r="M58" s="42">
        <f>+VLOOKUP($D58,'[12]Of Asesora Jurídica'!$A$7:$BD$19,M$11,0)</f>
        <v>1</v>
      </c>
      <c r="N58" s="42">
        <f>+VLOOKUP($D58,'[12]Of Asesora Jurídica'!$A$7:$BD$19,N$11,0)</f>
        <v>1</v>
      </c>
      <c r="O58" s="36" t="str">
        <f>+VLOOKUP($D58,'[12]Of Asesora Jurídica'!$A$7:$BD$19,O$11,0)</f>
        <v>1. Resultados Alcanzados a la fecha
2. Inconvenientes presentados
3. Acciones de Mejora si aplican</v>
      </c>
      <c r="P58" s="36" t="str">
        <f>+VLOOKUP($D58,'[12]Of Asesora Jurídica'!$A$7:$BD$19,P$11,0)</f>
        <v>1. Resultados Alcanzados a la fecha:  En el primer semestre se realizaron 16 actividades relacionadas con la agenda normativa, participación en la elaboración de proyectos normativos en mesas de trabajo conjunto. 
2. Inconvenientes presentados: Ninguno
3. Acciones de Mejora si aplican: N/A</v>
      </c>
      <c r="Q58" s="36" t="str">
        <f>+VLOOKUP($D58,'[12]Of Asesora Jurídica'!$A$7:$BD$19,Q$11,0)</f>
        <v>1. Resultados Alcanzados a la fecha
2. Inconvenientes presentados
3. Acciones de Mejora si aplican</v>
      </c>
      <c r="R58" s="36" t="str">
        <f>+VLOOKUP($D58,'[12]Of Asesora Jurídica'!$A$7:$BD$19,R$11,0)</f>
        <v>1. Resultados Alcanzados a la fecha:  durante el segundo semestre se realizaron 30 actividades relacionadas con la participación en la elaboración de proyectos normativos, cerrando la vigencia con una  Ejecución Total de la acción institucional del 100%
2. Inconvenientes presentados: Ninguno
3. Acciones de Mejora si aplican: N/A</v>
      </c>
    </row>
    <row r="59" spans="1:18" ht="101.25" x14ac:dyDescent="0.2">
      <c r="A59" s="28" t="str">
        <f>+VLOOKUP($D59,'[12]Of Asesora Jurídica'!$A$7:$BD$19,A$11,0)</f>
        <v>OJ09</v>
      </c>
      <c r="B59" s="28" t="str">
        <f t="shared" si="0"/>
        <v>1</v>
      </c>
      <c r="C59" s="28" t="str">
        <f t="shared" si="1"/>
        <v>1</v>
      </c>
      <c r="D59" s="45" t="s">
        <v>74</v>
      </c>
      <c r="E59" s="29" t="str">
        <f>+VLOOKUP($D59,'[12]POA-2021'!$B$9:$E$252,2,0)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59" s="30" t="str">
        <f>+VLOOKUP($D59,'[12]POA-2021'!$B$9:$E$252,3,0)</f>
        <v>Estatus Sanitario</v>
      </c>
      <c r="G59" s="29" t="str">
        <f>+VLOOKUP($D59,'[12]POA-2021'!$B$9:$E$252,4,0)</f>
        <v>1 Fortalecer  la inspección, vigilancia y control de los productos competencia del Invima</v>
      </c>
      <c r="H59" s="38" t="str">
        <f>+VLOOKUP($D59,'[12]Of Asesora Jurídica'!$A$7:$BD$19,H$11,0)</f>
        <v xml:space="preserve">1 Fortalecimiento  de la inspección  vigilancia y control de los productos competencia del Invima </v>
      </c>
      <c r="I59" s="39" t="str">
        <f>+VLOOKUP($D59,'[12]Of Asesora Jurídica'!$A$7:$BD$19,I$11,0)</f>
        <v>Oficina Asesora Jurídica</v>
      </c>
      <c r="J59" s="39" t="str">
        <f>+VLOOKUP($D59,'[12]Of Asesora Jurídica'!$A$7:$BD$19,J$11,0)</f>
        <v>Desarrollar jornadas de normalización de carteras a nivel nacional</v>
      </c>
      <c r="K59" s="39" t="str">
        <f>+VLOOKUP($D59,'[12]Of Asesora Jurídica'!$A$7:$BD$19,K$11,0)</f>
        <v>Lograr acuerdos de pago a través del cobro persuasivo y/o coactivo para hacer efectivas las acreencias a favor del Invima en los diferentes grupos de trabajo territorial.</v>
      </c>
      <c r="L59" s="40">
        <f>+VLOOKUP($D59,'[12]Of Asesora Jurídica'!$A$7:$BD$19,L$11,0)</f>
        <v>6</v>
      </c>
      <c r="M59" s="30">
        <f>+VLOOKUP($D59,'[12]Of Asesora Jurídica'!$A$7:$BD$19,M$11,0)</f>
        <v>6</v>
      </c>
      <c r="N59" s="42">
        <f>+VLOOKUP($D59,'[12]Of Asesora Jurídica'!$A$7:$BD$19,N$11,0)</f>
        <v>1</v>
      </c>
      <c r="O59" s="36" t="str">
        <f>+VLOOKUP($D59,'[12]Of Asesora Jurídica'!$A$7:$BD$19,O$11,0)</f>
        <v>1. Resultados Alcanzados a la fecha
2. Inconvenientes presentados
3. Acciones de Mejora si aplican</v>
      </c>
      <c r="P59" s="36" t="str">
        <f>+VLOOKUP($D59,'[12]Of Asesora Jurídica'!$A$7:$BD$19,P$11,0)</f>
        <v>1. Resultados Alcanzados a la fecha
2. Inconvenientes presentados
3. Acciones de Mejora si aplican</v>
      </c>
      <c r="Q59" s="36" t="str">
        <f>+VLOOKUP($D59,'[12]Of Asesora Jurídica'!$A$7:$BD$19,Q$11,0)</f>
        <v>1. Resultados Alcanzados a la fecha
2. Inconvenientes presentados
3. Acciones de Mejora si aplican</v>
      </c>
      <c r="R59" s="36" t="str">
        <f>+VLOOKUP($D59,'[12]Of Asesora Jurídica'!$A$7:$BD$19,R$11,0)</f>
        <v>1. Resultados Alcanzados a la fecha: durante la vigencia se realizaron 6 jornadas de normalización,  donde se tramitaron 11 acuerdos de pago, cerrando la vigencia con una  Ejecución Total de la acción institucional del 100%
2. Inconvenientes presentados: durante casi tota la vigencia no existió autorización para comisión de servicios por parte de la administración para funcionarios y contratistas, como consecuencia de la pandemia por COVID 19, lo que dificulto la realización de las jornadas de normalización de cartera.
3. Acciones de Mejora si aplican: abogados del GTT realizaron gestiones pertinentes para tramitar de acuerdos de pago, como apoyo  al proceso Coactivo.</v>
      </c>
    </row>
    <row r="60" spans="1:18" ht="144" customHeight="1" x14ac:dyDescent="0.2">
      <c r="A60" s="28" t="str">
        <f>+VLOOKUP($D60,'[12]Of Asesora Jurídica'!$A$7:$BD$19,A$11,0)</f>
        <v>OJ10</v>
      </c>
      <c r="B60" s="28" t="str">
        <f t="shared" si="0"/>
        <v>2</v>
      </c>
      <c r="C60" s="28" t="str">
        <f t="shared" si="1"/>
        <v>3</v>
      </c>
      <c r="D60" s="45" t="s">
        <v>75</v>
      </c>
      <c r="E60" s="29" t="str">
        <f>+VLOOKUP($D60,'[12]POA-2021'!$B$9:$E$252,2,0)</f>
        <v xml:space="preserve">2 Prestar servicios con estándares de calidad para afianzar la confianza de la población </v>
      </c>
      <c r="F60" s="30" t="str">
        <f>+VLOOKUP($D60,'[12]POA-2021'!$B$9:$E$252,3,0)</f>
        <v>Eficiencia</v>
      </c>
      <c r="G60" s="29" t="str">
        <f>+VLOOKUP($D60,'[12]POA-2021'!$B$9:$E$252,4,0)</f>
        <v>8 Fortalecer la gestión de los procesos administrativos y de apoyo de la Entidad</v>
      </c>
      <c r="H60" s="38" t="str">
        <f>+VLOOKUP($D60,'[12]Of Asesora Jurídica'!$A$7:$BD$19,H$11,0)</f>
        <v xml:space="preserve">3 Fortalecimiento institucional de la gestión administrativa y de apoyo del Invima </v>
      </c>
      <c r="I60" s="39" t="str">
        <f>+VLOOKUP($D60,'[12]Of Asesora Jurídica'!$A$7:$BD$19,I$11,0)</f>
        <v>Oficina Asesora Jurídica</v>
      </c>
      <c r="J60" s="39" t="str">
        <f>+VLOOKUP($D60,'[12]Of Asesora Jurídica'!$A$7:$BD$19,J$11,0)</f>
        <v>Ejecutar el 95%  de los recursos del presupuesto de invesión apropiado para la vigencia</v>
      </c>
      <c r="K60" s="39" t="str">
        <f>+VLOOKUP($D60,'[12]Of Asesora Jurídica'!$A$7:$BD$19,K$11,0)</f>
        <v>Cumplir con la ejecución del presupuesto de inversión apropiado a la dependencia de acuerdo a los lineamientos establecidos por la Oficina Asesora de Planeación</v>
      </c>
      <c r="L60" s="46">
        <f>+VLOOKUP($D60,'[12]Of Asesora Jurídica'!$A$7:$BD$19,L$11,0)</f>
        <v>144483677.90000001</v>
      </c>
      <c r="M60" s="46">
        <f>+VLOOKUP($D60,'[12]Of Asesora Jurídica'!$A$7:$BD$19,M$11,0)</f>
        <v>152088082</v>
      </c>
      <c r="N60" s="42">
        <f>+VLOOKUP($D60,'[12]Of Asesora Jurídica'!$A$7:$BD$19,N$11,0)</f>
        <v>1</v>
      </c>
      <c r="O60" s="36" t="str">
        <f>+VLOOKUP($D60,'[12]Of Asesora Jurídica'!$A$7:$BD$19,O$11,0)</f>
        <v>1. Resultados Alcanzados a la fecha: la Oficina Asesora Jurídica registra obligaciones presupuestales por  $14.910.597 a corte del primer trimestre del 2021.
2. Inconvenientes presentados: N/A
3. Acciones de Mejora si aplican: N/A</v>
      </c>
      <c r="P60" s="36" t="str">
        <f>+VLOOKUP($D60,'[12]Of Asesora Jurídica'!$A$7:$BD$19,P$11,0)</f>
        <v>1. Resultados Alcanzados a la fecha: a Oficina Asesora Jurídica registra obligaciones presupuestales por  $44.731.791 corte del segundo trimestre del 2021.
2. Inconvenientes presentados: N/A
3. Acciones de Mejora: N/A</v>
      </c>
      <c r="Q60" s="36" t="str">
        <f>+VLOOKUP($D60,'[12]Of Asesora Jurídica'!$A$7:$BD$19,Q$11,0)</f>
        <v>1. Resultados Alcanzados a la fecha: Durante el tercer trimestre de 2021 se ejecutaron $44,731,791 que equivalen a un 27.13 % del presupuesto asignado a la Oficina Asesora Jurídica en la vigencia, relacionados con los contratos número 203, 206 y 334 que apoyan las actividades de los subproyectos Norma Sanitaria en las plataformas digitales y Gira Sanitaria Virtual 2021. A la fecha de corte del 30 de septiembre de 2021 se han ejecutado $104,374,179 correspondientes al 63.30% del presupuesto total de 2021 en los términos previstos.
2. Inconvenientes presentados: Ninguno.
3. Acciones de Mejora si aplican: N/A</v>
      </c>
      <c r="R60" s="59" t="str">
        <f>+VLOOKUP($D60,'[12]Of Asesora Jurídica'!$A$7:$BD$19,R$11,0)</f>
        <v>1. Resultados Alcanzados a la fecha: La Oficina Asesora Jurídica registró obligaciones presupuestales por $47.713.903 a corte del cuarto trimestre del 2021, cumpliendo con la ejecución del 100% del presupuesto apropiado por la Oficina Asesora Jurídica de en la vigencia 2021 de $152.088.032.
2. Inconvenientes presentados: N/A
3. Acciones de Mejora: N/A</v>
      </c>
    </row>
    <row r="61" spans="1:18" ht="409.5" x14ac:dyDescent="0.2">
      <c r="A61" s="28" t="str">
        <f>+VLOOKUP($D61,'[12]Of Control Interno'!$A$7:$BD$14,A$11,0)</f>
        <v>OC01</v>
      </c>
      <c r="B61" s="28" t="str">
        <f t="shared" si="0"/>
        <v>2</v>
      </c>
      <c r="C61" s="28" t="str">
        <f t="shared" si="1"/>
        <v>2</v>
      </c>
      <c r="D61" s="45" t="s">
        <v>76</v>
      </c>
      <c r="E61" s="29" t="str">
        <f>+VLOOKUP($D61,'[12]POA-2021'!$B$9:$E$252,2,0)</f>
        <v xml:space="preserve">2 Prestar servicios con estándares de calidad para afianzar la confianza de la población </v>
      </c>
      <c r="F61" s="30" t="str">
        <f>+VLOOKUP($D61,'[12]POA-2021'!$B$9:$E$252,3,0)</f>
        <v>Eficiencia</v>
      </c>
      <c r="G61" s="29" t="str">
        <f>+VLOOKUP($D61,'[12]POA-2021'!$B$9:$E$252,4,0)</f>
        <v>7  Mejorar los estándares de calidad de la entidad</v>
      </c>
      <c r="H61" s="38" t="str">
        <f>+VLOOKUP($D61,'[12]Of Control Interno'!$A$7:$BD$14,H$11,0)</f>
        <v>2 Mejoramiento de la calidad en los procesos y trámites de la entidad</v>
      </c>
      <c r="I61" s="39" t="str">
        <f>+VLOOKUP($D61,'[12]Of Control Interno'!$A$7:$BD$14,I$11,0)</f>
        <v>Oficina de Control Interno</v>
      </c>
      <c r="J61" s="39" t="str">
        <f>+VLOOKUP($D61,'[12]Of Control Interno'!$A$7:$BD$14,J$11,0)</f>
        <v>Realizar ciclo de auditorias  - Calidad, Salud y Seguridad en el Trabajo y Gestión Ambiental</v>
      </c>
      <c r="K61" s="39" t="str">
        <f>+VLOOKUP($D61,'[12]Of Control Interno'!$A$7:$BD$14,K$11,0)</f>
        <v xml:space="preserve"> Evaluar la conformidad del Sistema de Gestión con los requisitos de la ISO 9001:2015, ISO/IEC 17025:2017, Informe 44/45 de OMS/OPS para los Laboratorios, ISO 14001:2015, Decreto 1072 de 2015,  requisitos Legales y los demás establecidos por la Entidad.  y el MIPG</v>
      </c>
      <c r="L61" s="40">
        <f>+VLOOKUP($D61,'[12]Of Control Interno'!$A$7:$BD$14,L$11,0)</f>
        <v>38</v>
      </c>
      <c r="M61" s="30">
        <f>+VLOOKUP($D61,'[12]Of Control Interno'!$A$7:$BD$14,M$11,0)</f>
        <v>38</v>
      </c>
      <c r="N61" s="42">
        <f>+VLOOKUP($D61,'[12]Of Control Interno'!$A$7:$BD$14,N$11,0)</f>
        <v>1</v>
      </c>
      <c r="O61" s="36" t="str">
        <f>+VLOOKUP($D61,'[12]Of Control Interno'!$A$7:$BD$14,O$11,0)</f>
        <v>1. Resultados Alcanzados a la fecha
2. Inconvenientes presentados
3. Acciones de Mejora si aplican</v>
      </c>
      <c r="P61" s="36" t="str">
        <f>+VLOOKUP($D61,'[12]Of Control Interno'!$A$7:$BD$14,P$11,0)</f>
        <v>1. Resultados Alcanzados a la fecha. 
2. Inconvenientes presentados: 
3. Acciones de Mejora si aplican</v>
      </c>
      <c r="Q61" s="36" t="str">
        <f>+VLOOKUP($D61,'[12]Of Control Interno'!$A$7:$BD$14,Q$11,0)</f>
        <v>1. Resultados Alcanzados a la fecha:                           JULIO. Se realiza auditoria a 10 procesos: Inspección, Control Sanitario, Planeación del Sistema de Gestión Integrado, Evaluación del Mejoramiento Continuo, Educación Sanitaria y Asistencia Técnica, Análisis de Proyectos Normativos y Reglamentos, Monitoreo de la Normatividad y Jurisprudencia, Asesoria en Temas Jurídicos,Gestión del Proceso Administración de Cobro Coactivo, Gestión de Procesos Judicilaes y Extrajudiciales.                         AGOSTO: Auditorias ejecutadas                                  1. Vigilancia;
2. Gestión del Presupuesto; 
3. Gestión Contable; 
4. Gestión de Tesorería; 
5. Planeación de las Tecnologías de la Información; 
6. Gestión Informática y de la Información; 
7. Gestión de la Infraestructura y Servicios Tecnológicos; 
8. Gestión de la Seguridad Informática y 
9. Proceso de Auditorías y Certificaciones.
SEPTIEMBRE: Auditorias ejecutadas    
1. Control de Calidad de Productos
2. Regsitros Sanitarios y Tramites Asociados
3. Atención de solicitudes y tramites.
4. Atención de PQRDS  
5. Notificación
6. Gestión de Comunicaciones
7.Adquisición de bienes y servicios
8. Gestión de Bienes y Servicios.
9. Gestión Documental y correspondencia
10. Selección y vinculación 
11. Desarrollo de personal 
12. Gestión de nomina 
13. Control diciplinario interno 
14. Seguridad y salud en el trabajo
15. Direccionamiento estrategico 
16. Formulación y seguimiento de planes operativos 
17. Gestion de relaciones interinstitucionales
18. Auditoria Interna
19. Seguimiento a la Gestión Institucional
2. Inconvenientes presentados: No se presentaron
3. Acciones de Mejora si aplican: N/A</v>
      </c>
      <c r="R61" s="36" t="str">
        <f>+VLOOKUP($D61,'[12]Of Control Interno'!$A$7:$BD$14,R$11,0)</f>
        <v>1. Resultados Alcanzados a la fecha
2. Inconvenientes presentados
3. Acciones de Mejora si aplican</v>
      </c>
    </row>
    <row r="62" spans="1:18" ht="409.5" x14ac:dyDescent="0.2">
      <c r="A62" s="28" t="str">
        <f>+VLOOKUP($D62,'[12]Of Control Interno'!$A$7:$BD$14,A$11,0)</f>
        <v>OC02</v>
      </c>
      <c r="B62" s="28" t="str">
        <f t="shared" si="0"/>
        <v>2</v>
      </c>
      <c r="C62" s="28" t="str">
        <f t="shared" si="1"/>
        <v>3</v>
      </c>
      <c r="D62" s="45" t="s">
        <v>77</v>
      </c>
      <c r="E62" s="29" t="str">
        <f>+VLOOKUP($D62,'[12]POA-2021'!$B$9:$E$252,2,0)</f>
        <v xml:space="preserve">2 Prestar servicios con estándares de calidad para afianzar la confianza de la población </v>
      </c>
      <c r="F62" s="30" t="str">
        <f>+VLOOKUP($D62,'[12]POA-2021'!$B$9:$E$252,3,0)</f>
        <v>Eficiencia</v>
      </c>
      <c r="G62" s="29" t="str">
        <f>+VLOOKUP($D62,'[12]POA-2021'!$B$9:$E$252,4,0)</f>
        <v>7  Mejorar los estándares de calidad de la entidad</v>
      </c>
      <c r="H62" s="38" t="str">
        <f>+VLOOKUP($D62,'[12]Of Control Interno'!$A$7:$BD$14,H$11,0)</f>
        <v xml:space="preserve">3 Fortalecimiento institucional de la gestión administrativa y de apoyo del Invima </v>
      </c>
      <c r="I62" s="39" t="str">
        <f>+VLOOKUP($D62,'[12]Of Control Interno'!$A$7:$BD$14,I$11,0)</f>
        <v>Oficina de Control Interno</v>
      </c>
      <c r="J62" s="39" t="str">
        <f>+VLOOKUP($D62,'[12]Of Control Interno'!$A$7:$BD$14,J$11,0)</f>
        <v>Realizar seguimiento a los diferentes procesos, planes, programas, proyectos y actividades institucionales</v>
      </c>
      <c r="K62" s="39" t="str">
        <f>+VLOOKUP($D62,'[12]Of Control Interno'!$A$7:$BD$14,K$11,0)</f>
        <v>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v>
      </c>
      <c r="L62" s="40">
        <f>+VLOOKUP($D62,'[12]Of Control Interno'!$A$7:$BD$14,L$11,0)</f>
        <v>121</v>
      </c>
      <c r="M62" s="30">
        <f>+VLOOKUP($D62,'[12]Of Control Interno'!$A$7:$BD$14,M$11,0)</f>
        <v>127</v>
      </c>
      <c r="N62" s="42">
        <f>+VLOOKUP($D62,'[12]Of Control Interno'!$A$7:$BD$14,N$11,0)</f>
        <v>1</v>
      </c>
      <c r="O62" s="36" t="str">
        <f>+VLOOKUP($D62,'[12]Of Control Interno'!$A$7:$BD$14,O$11,0)</f>
        <v>1. Resultados Alcanzados a la fecha
Enero: Se presentaron veinte (20) Informes de Ley:( 1) Informe Evaluación Independiente al Sistema de Control Interno;( 1). Informe Gestión Contractual SIRECI; (1) Informe seguimiento al PAAC; (1) Informe de Delitos contra la administración pública SIRECI; (1) Informe de obras civiles inconclusas; (15) Informes de Evaluación de desempeño por dependencias.             Febrero: Se elaboran seis informes de ley:                    (1)Rendición de la Cuenta - CGR ;(1)Evaluación Control Interno Contable; (1) Informe Plan de Mejoramiento suscrito con la CGR; (1) Informe Gestión ontractual SIRECI; (1)  Informe Austeridad del Gasto; (1)  Informe Obras Civiles Inconclusas.
Marzo.  Se presentan siete (7) informes de ley: (1) Informe de seguimiento al Plan de Manejo Archivistico; (1) Informe Derechos de Auditor; (1)  Informe de Gestión Contractual SIRECI; (1) Informe EKOGUI; (1) Informe de Plan Estrategico Sectorial; (1) Reporte FURAG; (1) Informe Obras Civiles Inconclusas.                     
2. Inconvenientes presentados: No se presentan inconvenientes. 
3. Acciones de Mejora si aplican
2. Inconvenientes presentados
3. Acciones de Mejora si aplican</v>
      </c>
      <c r="P62" s="36" t="str">
        <f>+VLOOKUP($D62,'[12]Of Control Interno'!$A$7:$BD$14,P$11,0)</f>
        <v xml:space="preserve">1. Resultados Alcanzados a la fecha;                                Abril: Se presentaron cuatro  (4) Informes, dos informes de Ley y dos Informes de Seguimiento a la Gestión Institucional. Informes de Ley: (1)  Informe Gestión Contractual SIRECI;  (1) Informe de obras civiles inconclusas; Informe de Seguimiento a Titulos Judiciales e Informe de Seguimeinto de Trabajo en casa.
Mayo. Se presentaron cinco informes de ley: (1)  Informe Gestión Contractual SIRECI;  (1) Informe de obras civiles inconclusas; (1) Informe de austeridad primer trimestre 2021; (1) Informe de seguimiento a Plan Anticorrupción y Atención al Ciudadano; (1) Reporte MODALIDAD:M-73-ACCIONES DE REPETICIÓN- SIRECI.                                                                                                          Junio. Se elaboran cuatro informes: (1) Informe al Plan de Mejoramiento archivistico con corte a 30 de mayo 2021;    (1) Informe Gestión Contractual SIRECI;  (1) Informe de obras civiles inconclusas; (1)  Informe seguimiento ingresos por tarifas y de la VUCE.
2. Inconvenientes presentados: Bajo recurso humano en la Oficina de Control Interno dado que no se ha dado el reemplazo de la auxiliar administrativa ni la contratación de dos servidores que se encuentra pendiente.
3. Acciones de Mejora si aplican: Se hace reiteración a talento humano y secretaria general. </v>
      </c>
      <c r="Q62" s="36" t="str">
        <f>+VLOOKUP($D62,'[12]Of Control Interno'!$A$7:$BD$14,Q$11,0)</f>
        <v>1. Resultados Alcanzados a la fecha:
JULIO. Se presentan siete (7) informes de ley:  Informe Evaluación Independiente Sistema de Control Interno;  Plan  de  Mejoramiento CGR;  SIRECI Gestión contractual a la CGR ;  Plan Estrategico Sectorial;  SIRECI informe de Delitos Contra la Administración Pública; "MODALIDAD:M-73-ACCIONES DE REPETICiÓN- SIRECI; Informe de Obras civiles Inconclusas;  Se presenta informe (1)  de seguimiento de gestión a Planes de muestreo de laboratorio. Subproyectos Demuestra la calidad - DMPB.        AGOSTO: Informes de ley presentados: 
(1). SIRECI-CONTRACTUAL 
(2). AUSTERIDAD DEL GASTO -
(3). EKOGUI 
(4). OBRAS CIVILES INCONCLUSAS 
Informes de seguimiento a la Gestión Institucional 
(1). Informe de seguimiento materiales objeto de envase 
SEPTIEMBRE: Informes de ley presentados: 
(1). SIRECI-CONTRACTUAL 
(2). OBRAS CIVILES INCONCLUSAS 
(3) Informe de seguimiento a Plan Anticorrupción y Atención al Ciudadano
(4) Plan de mejoramiento archivistico.
(5-13) Evaluación por dependencias: Atención al ciudadano, Dir alimentos y Bebidas, Dir Cosmeticos, Dir Dispositivos Medicos, Dir General, Secretaria General, LCCP, DIROS, Asuntos Internacionales.
2. Inconvenientes presentados: No se cuenta con auxiliar administrativa ni dos contratistas. 
3. Acciones de Mejora si aplican</v>
      </c>
      <c r="R62" s="36" t="str">
        <f>+VLOOKUP($D62,'[12]Of Control Interno'!$A$7:$BD$14,R$11,0)</f>
        <v xml:space="preserve">1. Resultados Alcanzados a la fecha
OCTUBRE 
Se elaboran nueve  (9 ) informes de ley  y un (1)  informe de seguimiento a la gestión institucional para un total de 10 informes.                                                     
(1) SIRECI – CONTRACTUAL
(2) SIRECI – Obras Civiles 
(3) Ley de Cuotas
(4) Atención al Ciudadano y PQRDS 
(5-9)Informe de evaluación por dependencias : Responsabilidad Sanitaria, Oficina Asesora Jurídica, Dirección de Medicamentos , Oficina de Tecnologías, Oficina Asesora de Planeación 
(10) Informe de seguimiento al Procedimiento de Registros Sanitarios Nuevos y Renovaciones con estudio previo ASS-RSA-PR001
NOVIEMBRE                                                                     
Se elaboraron tres (3)  informes de ley: Informe de austeridad del gasto del tercer trimestre 2021, SIRECI contractual y  obras civiles inconclusas;  Se realizó un (1) segumiento a la gestión institucional (programa  nacional de vigilancia) y  19 seguimientos a acciones de mejora y riesgos de los procesos:                               
1.Planeación del Sistema de Gestión Integrado ;
2. Evaluación del mejoramiento continuo 
3. Control Sanitario
4. Educación sanitaria y asistencia técnica 
5. Direccionamiento estratégico 
6. Formulación y seguimiento de planes operativos 
7. Gestión de relaciones institucionales 
8. Auditoria interna 
9. Seguimiento a la gestión institucional 
10. Análisis de los proyectos normativos y reglamentarios 
11. Monitoreo de la normatividad y la jurisprudencia 
12. Asesoría en temas jurídicos 
13. Gestión del proceso administrativo de cobro coactivo
14. Gestión de procesos judiciales y extrajudiciales 
15. Adquisición de bienes y servicios 
16. Gestión de bienes y servicios administrativos 
17. Gestión documental y correspondencia 
18. Inspección 
19. Vigilancia 
DICIEMBRE
Tres  Informes de ley: 
1.Plan de manejo archivístico 
2.SIRECI contractual
3. Informe de Obras Civiles Inconclusas
19 informes de Seguimiento a acciones correctivas y riesgos a 19 procesos:
1.Auditoria y certificaciones 
2. Atención de solicitudes y trámites 
3. Atención de PQRDS 
4. Notificación 
5. Gestión Comunicaciones 
6. Gestión del presupuesto 
7. Gestión Contable 
8. Gestión de Tesorería 
9. Selección y vinculación 
10. Desarrollo de personal 
11. Gestión de nómina 
12. Control disciplinario interno 
13. Seguridad y salud en el trabajo 
14. Control de calidad de productos 
15. Registros sanitarios y tramites asociados 
16. Planeación de las tecnologías de la información 
17. gestión informática y de la información 
18. Gestión de la infraestructura y servicios tecnológicos 
19. Gestión de la seguridad informática
2. Inconvenientes presentados
3. Acciones de Mejora si aplican  </v>
      </c>
    </row>
    <row r="63" spans="1:18" ht="168.75" x14ac:dyDescent="0.2">
      <c r="A63" s="28" t="str">
        <f>+VLOOKUP($D63,'[12]Of Control Interno'!$A$7:$BD$14,A$11,0)</f>
        <v>OC03</v>
      </c>
      <c r="B63" s="28" t="str">
        <f t="shared" si="0"/>
        <v>2</v>
      </c>
      <c r="C63" s="28" t="str">
        <f t="shared" si="1"/>
        <v>2</v>
      </c>
      <c r="D63" s="45" t="s">
        <v>78</v>
      </c>
      <c r="E63" s="29" t="str">
        <f>+VLOOKUP($D63,'[12]POA-2021'!$B$9:$E$252,2,0)</f>
        <v xml:space="preserve">2 Prestar servicios con estándares de calidad para afianzar la confianza de la población </v>
      </c>
      <c r="F63" s="30" t="str">
        <f>+VLOOKUP($D63,'[12]POA-2021'!$B$9:$E$252,3,0)</f>
        <v>Eficiencia</v>
      </c>
      <c r="G63" s="29" t="str">
        <f>+VLOOKUP($D63,'[12]POA-2021'!$B$9:$E$252,4,0)</f>
        <v>7  Mejorar los estándares de calidad de la entidad</v>
      </c>
      <c r="H63" s="38" t="str">
        <f>+VLOOKUP($D63,'[12]Of Control Interno'!$A$7:$BD$14,H$11,0)</f>
        <v>2 Mejoramiento de la calidad en los procesos y trámites de la entidad</v>
      </c>
      <c r="I63" s="39" t="str">
        <f>+VLOOKUP($D63,'[12]Of Control Interno'!$A$7:$BD$14,I$11,0)</f>
        <v>Oficina de Control Interno</v>
      </c>
      <c r="J63" s="39" t="str">
        <f>+VLOOKUP($D63,'[12]Of Control Interno'!$A$7:$BD$14,J$11,0)</f>
        <v>Atender los requermientos producto de Quejas, Reclamos y Denuncias</v>
      </c>
      <c r="K63" s="39" t="str">
        <f>+VLOOKUP($D63,'[12]Of Control Interno'!$A$7:$BD$14,K$11,0)</f>
        <v>Atender la respuesta a las solicitudes de Peticiones, Quejas, Reclamos, Denuncias y Sugerencias - PQRDS interpuestas por la comunidad respecto a los productos y servicios competencia del Invima grarantizando cumplimiento de la Ley 1755 de 2015.</v>
      </c>
      <c r="L63" s="42">
        <f>+VLOOKUP($D63,'[12]Of Control Interno'!$A$7:$BD$14,L$11,0)</f>
        <v>1</v>
      </c>
      <c r="M63" s="42">
        <f>+VLOOKUP($D63,'[12]Of Control Interno'!$A$7:$BD$14,M$11,0)</f>
        <v>1</v>
      </c>
      <c r="N63" s="42">
        <f>+VLOOKUP($D63,'[12]Of Control Interno'!$A$7:$BD$14,N$11,0)</f>
        <v>1</v>
      </c>
      <c r="O63" s="36" t="str">
        <f>+VLOOKUP($D63,'[12]Of Control Interno'!$A$7:$BD$14,O$11,0)</f>
        <v>1. Resultados Alcanzados a la fecha
Enero: Se gestiona y da respuesta a la queja con radicado entrante 20201250136 bajo radicados 20212002539  y copia 20212002541                                Febrero: No se radican quejas para la oficina de control interno
Marzo: Se radican para la OCI las PQRDS  con radicados de entrada: 20211041759, 2021104176668, 20211041777,  20211040833 y 20211039457. Se gestiona y da respuesta a los tres primeros radicados los cuales corresponden a solictudes de la fiscalia; para los radicados 20211040833 y 20211039457durante el mes se gestiona la consecución de información con las áreas involucradas para consolidar respuesta y generar respuesta en abril de acuerdo a los terminos establecidos.
2. Inconvenientes presentados: Manejo de aplicativo de correspondencia Se Suite.
3. Acciones de Mejora si aplican: Se relizan varios talleres prácticos de uso de aplicativo SeSuite 
2. Inconvenientes presentados
3. Acciones de Mejora si aplican</v>
      </c>
      <c r="P63" s="36" t="str">
        <f>+VLOOKUP($D63,'[12]Of Control Interno'!$A$7:$BD$14,P$11,0)</f>
        <v>1. Resultados Alcanzados a la fecha:
Abril. Se da respuesta a PQRDS 20211039457 con radicado de salida 20212011391 y a PQRDS 20211040833 con radicado de salida 20212011276.
Mayo. Se radica para la Oficina de Control Interno  PQRDS 20211094300, se adelanta levantamiento de información.                                                                                       Junio: Se da respuesta a queja 20211094300 con radicado de salida 202120119136 el 09/06/2021; También se radica solictud de información 20211121677 y se da respuesta dentro de terminos el 29/06/2021 .
2. Inconvenientes presentados
3. Acciones de Mejora si aplican</v>
      </c>
      <c r="Q63" s="36" t="str">
        <f>+VLOOKUP($D63,'[12]Of Control Interno'!$A$7:$BD$14,Q$11,0)</f>
        <v>1. Resultados Alcanzados a la fecha:
JULIO. Se da respuesta a la PQRDS 20211115947 con radicado saliente 20212026219 dentro d elos términos establecidos.                                                             AGOSTO: PQRDS asignadas a la OCI y contestadas: 
20211163437 – Jose Luis Perez Rodriguez.  
SEPTIEMBRE: Durante el mes no se dio respuesta a ninguna PQRDS, se encuentra en tramite dentro de tiempo para ser resuelta en el mes de octubre.
2. Inconvenientes presentados
3. Acciones de Mejora si aplican</v>
      </c>
      <c r="R63" s="36" t="str">
        <f>+VLOOKUP($D63,'[12]Of Control Interno'!$A$7:$BD$14,R$11,0)</f>
        <v xml:space="preserve">1. Resultados Alcanzados a la fecha:
OCTUBRE 
Se da respuesta a PQRDS 20211174183 y PQRDS 20212039515, dentro de los términos establecidos.                                                                                                                                                                                                         NOVIEMBRE                                                                              
No fue necesario gestionar respuestas en este mes 
DICIEMBRE                                                              
Se generan respuestas a PQRDS con radicados  20211228896 y 20211237858 con radicados de salida 20212047589 y 20212051338, respectivamente
2. Inconvenientes presentados: No aplica 
3. Acciones de Mejora si aplican : No aplica                     
</v>
      </c>
    </row>
    <row r="64" spans="1:18" ht="78.75" x14ac:dyDescent="0.2">
      <c r="A64" s="28" t="str">
        <f>+VLOOKUP($D64,'[12]Of Control Interno'!$A$7:$BD$14,A$11,0)</f>
        <v>OC04</v>
      </c>
      <c r="B64" s="28" t="str">
        <f t="shared" si="0"/>
        <v>4</v>
      </c>
      <c r="C64" s="28" t="str">
        <f t="shared" si="1"/>
        <v>5</v>
      </c>
      <c r="D64" s="45" t="s">
        <v>79</v>
      </c>
      <c r="E64" s="29" t="str">
        <f>+VLOOKUP($D64,'[12]POA-2021'!$B$9:$E$252,2,0)</f>
        <v>4 Contribuir a una Colombia legal y transparente mediante la implementación de acciones que mitiguen los efectos de la ilegalidad y la corrupción.</v>
      </c>
      <c r="F64" s="30" t="str">
        <f>+VLOOKUP($D64,'[12]POA-2021'!$B$9:$E$252,3,0)</f>
        <v>Transparencia</v>
      </c>
      <c r="G64" s="29" t="str">
        <f>+VLOOKUP($D64,'[12]POA-2021'!$B$9:$E$252,4,0)</f>
        <v xml:space="preserve">11 Implementar acciones de transparencia, participación ciudadana y rendición de cuentas para evitar la materialización de cualquier posible acto de corrupción </v>
      </c>
      <c r="H64" s="38" t="str">
        <f>+VLOOKUP($D64,'[12]Of Control Interno'!$A$7:$BD$14,H$11,0)</f>
        <v>5 Gestión de la transparencia, participación ciudadana, rendición de cuentas y lucha contra la ilegalidad</v>
      </c>
      <c r="I64" s="39" t="str">
        <f>+VLOOKUP($D64,'[12]Of Control Interno'!$A$7:$BD$14,I$11,0)</f>
        <v>Oficina de Control Interno</v>
      </c>
      <c r="J64" s="39" t="str">
        <f>+VLOOKUP($D64,'[12]Of Control Interno'!$A$7:$BD$14,J$11,0)</f>
        <v>Realizar seguimiento a los componentes del plan anticorrupción y atención al ciudadano, incluyendo la matriz de riesgos de corrupción de la entidad</v>
      </c>
      <c r="K64" s="39" t="str">
        <f>+VLOOKUP($D64,'[12]Of Control Interno'!$A$7:$BD$14,K$11,0)</f>
        <v>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v>
      </c>
      <c r="L64" s="42">
        <f>+VLOOKUP($D64,'[12]Of Control Interno'!$A$7:$BD$14,L$11,0)</f>
        <v>1</v>
      </c>
      <c r="M64" s="42">
        <f>+VLOOKUP($D64,'[12]Of Control Interno'!$A$7:$BD$14,M$11,0)</f>
        <v>1</v>
      </c>
      <c r="N64" s="42">
        <f>+VLOOKUP($D64,'[12]Of Control Interno'!$A$7:$BD$14,N$11,0)</f>
        <v>1</v>
      </c>
      <c r="O64" s="36" t="str">
        <f>+VLOOKUP($D64,'[12]Of Control Interno'!$A$7:$BD$14,O$11,0)</f>
        <v>1. Resultados Alcanzados a la fecha
Enero: Se realiza tercer seguimiento al PAAC con corte a 31 de diciembre 2020 , se publica informe en página web de la entidad. 
2. Inconvenientes presentados
3. Acciones de Mejora si aplican</v>
      </c>
      <c r="P64" s="36" t="str">
        <f>+VLOOKUP($D64,'[12]Of Control Interno'!$A$7:$BD$14,P$11,0)</f>
        <v>1. Resultados Alcanzados a la fecha.
Mayo. Se realiza primer seguimiento al Plan Anticorrupción y Atención al Ciudadano 2021, se generan y comunican las respectivas oportunidades de mejora. 
2. Inconvenientes presentados
3. Acciones de Mejora si aplican</v>
      </c>
      <c r="Q64" s="36" t="str">
        <f>+VLOOKUP($D64,'[12]Of Control Interno'!$A$7:$BD$14,Q$11,0)</f>
        <v>1. Resultados Alcanzados a la fecha.
SEPTIEMBRE. Se realiza segundo seguimiento al Plan Anticorrupción y Atención al Ciudadano 2021, se generan y comunican las respectivas oportunidades de mejora. Se publico el dia 13 de septiembre
2. Inconvenientes presentados: Ninguno
3. Acciones de Mejora si aplican: N/A</v>
      </c>
      <c r="R64" s="36" t="str">
        <f>+VLOOKUP($D64,'[12]Of Control Interno'!$A$7:$BD$14,R$11,0)</f>
        <v>1. Resultados Alcanzados a la fecha: El tercer seguimiento se realiza en el mes de Enero
2. Inconvenientes presentados
3. Acciones de Mejora si aplican</v>
      </c>
    </row>
    <row r="65" spans="1:18" ht="157.5" x14ac:dyDescent="0.2">
      <c r="A65" s="28" t="str">
        <f>+VLOOKUP($D65,'[12]Of Tecnologías Inf'!$A$7:$BD$18,A$11,0)</f>
        <v>OT01</v>
      </c>
      <c r="B65" s="28" t="str">
        <f t="shared" si="0"/>
        <v>2</v>
      </c>
      <c r="C65" s="28" t="str">
        <f t="shared" si="1"/>
        <v>2</v>
      </c>
      <c r="D65" s="45" t="s">
        <v>80</v>
      </c>
      <c r="E65" s="29" t="str">
        <f>+VLOOKUP($D65,'[12]POA-2021'!$B$9:$E$252,2,0)</f>
        <v xml:space="preserve">2 Prestar servicios con estándares de calidad para afianzar la confianza de la población </v>
      </c>
      <c r="F65" s="30" t="str">
        <f>+VLOOKUP($D65,'[12]POA-2021'!$B$9:$E$252,3,0)</f>
        <v>Eficiencia</v>
      </c>
      <c r="G65" s="29" t="str">
        <f>+VLOOKUP($D65,'[12]POA-2021'!$B$9:$E$252,4,0)</f>
        <v>6 Optimizar trámites y servicios mediante soluciones informáticas modernas</v>
      </c>
      <c r="H65" s="38" t="str">
        <f>+VLOOKUP($D65,'[12]Of Tecnologías Inf'!$A$7:$BD$18,H$11,0)</f>
        <v>2 Mejoramiento de la calidad en los procesos y trámites de la entidad</v>
      </c>
      <c r="I65" s="39" t="str">
        <f>+VLOOKUP($D65,'[12]Of Tecnologías Inf'!$A$7:$BD$18,I$11,0)</f>
        <v>Oficina de Tecnologías de la Información</v>
      </c>
      <c r="J65" s="39" t="str">
        <f>+VLOOKUP($D65,'[12]Of Tecnologías Inf'!$A$7:$BD$18,J$11,0)</f>
        <v>Atender oportunamente los requerimientos de soporte tecnológico.</v>
      </c>
      <c r="K65" s="39" t="str">
        <f>+VLOOKUP($D65,'[12]Of Tecnologías Inf'!$A$7:$BD$18,K$11,0)</f>
        <v>Dar solución a los requerimientos de soporte en hardware y software, que solicitan los usuarios internos del Instituto.</v>
      </c>
      <c r="L65" s="42">
        <f>+VLOOKUP($D65,'[12]Of Tecnologías Inf'!$A$7:$BD$18,L$11,0)</f>
        <v>0.9</v>
      </c>
      <c r="M65" s="42">
        <f>+VLOOKUP($D65,'[12]Of Tecnologías Inf'!$A$7:$BD$18,M$11,0)</f>
        <v>0.89615</v>
      </c>
      <c r="N65" s="42">
        <f>+VLOOKUP($D65,'[12]Of Tecnologías Inf'!$A$7:$BD$18,N$11,0)</f>
        <v>0.99572222222222218</v>
      </c>
      <c r="O65" s="36" t="str">
        <f>+VLOOKUP($D65,'[12]Of Tecnologías Inf'!$A$7:$BD$18,O$11,0)</f>
        <v>1. Resultados Alcanzados a la fecha
Atención de requerimientos de Hardware y Software porcentaje de cumplimiento: 
ENERO: Se recibieron un total de 1285 solicitudes y se atendieron 1076, correspondiente a un porcentaje de 83,73% 
2. Inconvenientes alcanzados a la fecha: N/A
3. Acciones de Mejora : N/A
FEBRERO: Se recibieron un total de 1918 solicitudes y se atendieron 1726, correspondiente a un porcentaje de 89,98% 
2. Inconvenientes alcanzados a la fecha: N/A
3.  Acciones de Mejora : N/A
MARZO: Se recibieron un total de 2258 solicitudes y se atendieron 2070, correspondiente a un porcentaje de 91.67% 
2. Inconvenientes alcanzados a la fecha: N/A
3.  Acciones de Mejora : N/A</v>
      </c>
      <c r="P65" s="36" t="str">
        <f>+VLOOKUP($D65,'[12]Of Tecnologías Inf'!$A$7:$BD$18,P$11,0)</f>
        <v xml:space="preserve">1. Resultados Alcanzados a la fecha
Atención de requerimientos de Hardware y Software porcentaje de cumplimiento: 
ABRIL: Se recibieron un total de 1766 olicitudes y se atendieron 1583, correspondiente a un porcentaje de 89,63% 
2. Inconvenientes alcanzados a la fecha: N/A
3. Acciones de Mejora : N/A
MAYO:  Se recibieron un total de 1519 solicitudes y se atendieron 1379, correspondiente a un porcentaje de 90.78% 
JUNIO: Se recibieron un total de 1687 solicitudes y se atendieron 1547, correspondiente a un porcentaje de 91,70% 
2. Inconvenientes alcanzados a la fecha: N/A
3.  Acciones de Mejora : N/A
</v>
      </c>
      <c r="Q65" s="36" t="str">
        <f>+VLOOKUP($D65,'[12]Of Tecnologías Inf'!$A$7:$BD$18,Q$11,0)</f>
        <v xml:space="preserve">"1. Resultados Alcanzados a la fecha
Atención de requerimientos de Hardware y Software porcentaje de cumplimiento: 
JULIO:: Se recibieron un total de 1523 solicitudes y se atendieron 14229, correspondiente a un porcentaje de 93.82 %
2. Inconvenientes alcanzados a la fecha: N/A
3.  Acciones de Mejora : N/A
AGOSTO: Se recibieron un total de 1630 solicitudes y se atendieron 1453, correspondiente a un porcentaje de 89,14 %
SPETIMBRE: Se recibieron un total de 1621  solicitudes y se atendieron 1478, correspondiente a un porcentaje de 91.18% 
2. Inconvenientes alcanzados a la fecha: N/A
3.  Acciones de Mejora : N/A
</v>
      </c>
      <c r="R65" s="36" t="str">
        <f>+VLOOKUP($D65,'[12]Of Tecnologías Inf'!$A$7:$BD$18,R$11,0)</f>
        <v>"1. Resultados Alcanzados a la fecha
Atención de requerimientos de Hardware y Software porcentaje de cumplimiento: 
OCTUBRE: Se recibieron un total de 1439  solicitudes y se atendieron 1314, correspondiente a un porcentaje de 91,31 %
2. Inconvenientes alcanzados a la fecha: N/A
3.  Acciones de Mejora : N/A
NOVIEMBRE: Se recibieron un total de 1956 solicitudes y se atendieron 1796, correspondiente a un porcentaje de 90,44 %
2. Inconvenientes alcanzados a la fecha: N/A
3.  Acciones de Mejora : N/A
DICIEMBRE: Se recibieron un total de 1553 solicitudes y se atendieron 1395, correspondiente a un porcentaje de 89.83 %
2. Inconvenientes alcanzados a la fecha: N/A
3.  Acciones de Mejora : N/A</v>
      </c>
    </row>
    <row r="66" spans="1:18" ht="157.5" x14ac:dyDescent="0.2">
      <c r="A66" s="28" t="str">
        <f>+VLOOKUP($D66,'[12]Of Tecnologías Inf'!$A$7:$BD$18,A$11,0)</f>
        <v>OT02</v>
      </c>
      <c r="B66" s="28" t="str">
        <f t="shared" si="0"/>
        <v>2</v>
      </c>
      <c r="C66" s="28" t="str">
        <f t="shared" si="1"/>
        <v>2</v>
      </c>
      <c r="D66" s="45" t="s">
        <v>81</v>
      </c>
      <c r="E66" s="29" t="str">
        <f>+VLOOKUP($D66,'[12]POA-2021'!$B$9:$E$252,2,0)</f>
        <v xml:space="preserve">2 Prestar servicios con estándares de calidad para afianzar la confianza de la población </v>
      </c>
      <c r="F66" s="30" t="str">
        <f>+VLOOKUP($D66,'[12]POA-2021'!$B$9:$E$252,3,0)</f>
        <v>Eficiencia</v>
      </c>
      <c r="G66" s="29" t="str">
        <f>+VLOOKUP($D66,'[12]POA-2021'!$B$9:$E$252,4,0)</f>
        <v>6 Optimizar trámites y servicios mediante soluciones informáticas modernas</v>
      </c>
      <c r="H66" s="38" t="str">
        <f>+VLOOKUP($D66,'[12]Of Tecnologías Inf'!$A$7:$BD$18,H$11,0)</f>
        <v>2 Mejoramiento de la calidad en los procesos y trámites de la entidad</v>
      </c>
      <c r="I66" s="39" t="str">
        <f>+VLOOKUP($D66,'[12]Of Tecnologías Inf'!$A$7:$BD$18,I$11,0)</f>
        <v>Oficina de Tecnologías de la Información</v>
      </c>
      <c r="J66" s="39" t="str">
        <f>+VLOOKUP($D66,'[12]Of Tecnologías Inf'!$A$7:$BD$18,J$11,0)</f>
        <v>Atender las órdendes de cambio de mantenimiento de los sistemas de información</v>
      </c>
      <c r="K66" s="39" t="str">
        <f>+VLOOKUP($D66,'[12]Of Tecnologías Inf'!$A$7:$BD$18,K$11,0)</f>
        <v xml:space="preserve">
Poner en producción los sistemas de información nuevos o actualizados, según el plan de trabajo de desarrollos del Grupo de Informática
</v>
      </c>
      <c r="L66" s="42">
        <f>+VLOOKUP($D66,'[12]Of Tecnologías Inf'!$A$7:$BD$18,L$11,0)</f>
        <v>0.9</v>
      </c>
      <c r="M66" s="42">
        <f>+VLOOKUP($D66,'[12]Of Tecnologías Inf'!$A$7:$BD$18,M$11,0)</f>
        <v>1</v>
      </c>
      <c r="N66" s="42">
        <f>+VLOOKUP($D66,'[12]Of Tecnologías Inf'!$A$7:$BD$18,N$11,0)</f>
        <v>1</v>
      </c>
      <c r="O66" s="36" t="str">
        <f>+VLOOKUP($D66,'[12]Of Tecnologías Inf'!$A$7:$BD$18,O$11,0)</f>
        <v>1. Resultados alcanzados a la fecha:
Para el 2021, se tiene proyectado realizar 8 controles de cambios, durante el primer trimestre se ejecutaron dos controles de cambios correspondientes a:
- Implementación de la funcionalidad que permita subir los documentos despúes de generar el certificado de inspección sanitaria (CIS).
-  Encuesta de satisfacción CIS.
Correspondiente a un 25% de ejecución.
2. Inconvenientes alcanzados a la fecha: N/A
3.  Acciones de Mejora : N/A</v>
      </c>
      <c r="P66" s="36" t="str">
        <f>+VLOOKUP($D66,'[12]Of Tecnologías Inf'!$A$7:$BD$18,P$11,0)</f>
        <v>1. Resultados Alcanzados a la fecha:
En el segundo trimestre del 2021, se estan implementando 2 controles de cambios que se esperan terminar en el mes de julio, por consiguiente no se reportan para este trimestre.
2. Inconvenientes presentados
N/A
3. Acciones de Mejora si aplican
N/A</v>
      </c>
      <c r="Q66" s="36" t="str">
        <f>+VLOOKUP($D66,'[12]Of Tecnologías Inf'!$A$7:$BD$18,Q$11,0)</f>
        <v>1. Resultados Alcanzados a la fecha
Durante el tercer trimestre y se realizaron 5 controles de cambio, los cuales son:
1. COSM20210629683 incluir un estado adicional a los estados de Registro Sanitario o de Notificación Sanitaria
2. DAB20210226502 modificar los pasos del trámite de Registros Sanitarios de Bebidas Alcohólicas de manera que se puedan otorgar de forma automática con la información
3. DISP20210610645 Eliminar los filtros de seguridad que fueron instalados internamente en el aplicativo de Reactivovigilancia
4 MED20210528626 Modificación de pasos
5. MED202108301105 trámites, estadísticas (Bases de datos), radicación, correspondientes a la creación de trámites nuevos
2. Inconvenientes presentados
3. Acciones de Mejora si aplican</v>
      </c>
      <c r="R66" s="36" t="str">
        <f>+VLOOKUP($D66,'[12]Of Tecnologías Inf'!$A$7:$BD$18,R$11,0)</f>
        <v>1. Resultados Alcanzados a la fecha
Durante el cuarto trimestre y se realizó uno (1) control de cambio, los cuales son:
1. Control de cambio DISP20210218492 Registro Sanitario - En el paso de estudio de respuesta a suspensión, generar un oficio de comunicación al interesado informándole de su respuesta es insatisfactoria, enviado deberá habilitar el paso.
 2. Inconvenientes presentados N/A
3. Acciones de Mejora si aplican N/A</v>
      </c>
    </row>
    <row r="67" spans="1:18" ht="281.25" x14ac:dyDescent="0.2">
      <c r="A67" s="28" t="str">
        <f>+VLOOKUP($D67,'[12]Of Tecnologías Inf'!$A$7:$BD$18,A$11,0)</f>
        <v>OT03</v>
      </c>
      <c r="B67" s="28" t="str">
        <f t="shared" si="0"/>
        <v>2</v>
      </c>
      <c r="C67" s="28" t="str">
        <f t="shared" si="1"/>
        <v>2</v>
      </c>
      <c r="D67" s="45" t="s">
        <v>82</v>
      </c>
      <c r="E67" s="29" t="str">
        <f>+VLOOKUP($D67,'[12]POA-2021'!$B$9:$E$252,2,0)</f>
        <v xml:space="preserve">2 Prestar servicios con estándares de calidad para afianzar la confianza de la población </v>
      </c>
      <c r="F67" s="30" t="str">
        <f>+VLOOKUP($D67,'[12]POA-2021'!$B$9:$E$252,3,0)</f>
        <v>Eficiencia</v>
      </c>
      <c r="G67" s="29" t="str">
        <f>+VLOOKUP($D67,'[12]POA-2021'!$B$9:$E$252,4,0)</f>
        <v>6 Optimizar trámites y servicios mediante soluciones informáticas modernas</v>
      </c>
      <c r="H67" s="38" t="str">
        <f>+VLOOKUP($D67,'[12]Of Tecnologías Inf'!$A$7:$BD$18,H$11,0)</f>
        <v>2 Mejoramiento de la calidad en los procesos y trámites de la entidad</v>
      </c>
      <c r="I67" s="39" t="str">
        <f>+VLOOKUP($D67,'[12]Of Tecnologías Inf'!$A$7:$BD$18,I$11,0)</f>
        <v>Oficina de Tecnologías de la Información</v>
      </c>
      <c r="J67" s="39" t="str">
        <f>+VLOOKUP($D67,'[12]Of Tecnologías Inf'!$A$7:$BD$18,J$11,0)</f>
        <v xml:space="preserve">Adquirir o renovar los licenciamientos de software para la operación del INVIMA.
</v>
      </c>
      <c r="K67" s="39" t="str">
        <f>+VLOOKUP($D67,'[12]Of Tecnologías Inf'!$A$7:$BD$18,K$11,0)</f>
        <v xml:space="preserve">Realizar la renovación o adquisiscion del licenciamiento para garantizar la operación de la plataforma tecnológica del INVIMA.
</v>
      </c>
      <c r="L67" s="40">
        <f>+VLOOKUP($D67,'[12]Of Tecnologías Inf'!$A$7:$BD$18,L$11,0)</f>
        <v>26</v>
      </c>
      <c r="M67" s="30">
        <f>+VLOOKUP($D67,'[12]Of Tecnologías Inf'!$A$7:$BD$18,M$11,0)</f>
        <v>26</v>
      </c>
      <c r="N67" s="42">
        <f>+VLOOKUP($D67,'[12]Of Tecnologías Inf'!$A$7:$BD$18,N$11,0)</f>
        <v>1</v>
      </c>
      <c r="O67" s="36" t="str">
        <f>+VLOOKUP($D67,'[12]Of Tecnologías Inf'!$A$7:$BD$18,O$11,0)</f>
        <v>1. Resultados Alcanzados a la fecha
2. Inconvenientes presentados
3. Acciones de Mejora si aplican</v>
      </c>
      <c r="P67" s="36" t="str">
        <f>+VLOOKUP($D67,'[12]Of Tecnologías Inf'!$A$7:$BD$18,P$11,0)</f>
        <v>1. Resultados Alcanzados a la fecha:
Durante el primer semestre del año 2021, se han adquirido seis (6) tipos de licenciamiento para el INVIMA asi:
•	Servicio de suscripción Office 365 Tipo E3 (suscripción mensual) -  1320 suscripciones x 12 meses
•	Servicio de suscripción Office 365 Tipo E1 (suscripción mensual) -  385 suscripciones x 12 meses
•	Servicio de suscripción archivado y retención legal para las licencias de Office 365 Tipo E1 (suscripción mensual) -  385 suscripciones x 12 meses
•	Servicio de suscripción de protección para correos electrónicos - Defender for O365 Plan 1 (suscripción mensual) -  1705  suscripciones ( 1320 E3+ 385 E1)x 12 meses
•	SQL Server Enterprise Edition - Software Assurance
•	Licencia de Acceso al Cliente para Windows Server y System Center Configuration - Core CAL Bridge for O365
2. Inconvenientes presentados
N/A
3. Acciones de Mejora si aplican
N/A</v>
      </c>
      <c r="Q67" s="36" t="str">
        <f>+VLOOKUP($D67,'[12]Of Tecnologías Inf'!$A$7:$BD$18,Q$11,0)</f>
        <v>1. Resultados Alcanzados a la fecha
Durante el tercer trimestre de 2021, se han adquirido 16 licenciamientos así:
• Software Update License &amp; Support Oracle WebCenter 
• Software Update License &amp; Support Oracle WebLogic Suite
• Software Update License &amp; Support Oracle Service Registry
• Software Update License &amp; Support Oracle SOA Suite for Oracle Middleware Processor Perpetual
• Software Update License &amp; Support Oracle Unified Business Process
• Software Update License &amp; Support Oracle Real Application Cluster
• Software Update License &amp; Support Oracle WebLogic Suite - Named
• Software Update License &amp; Support Oracle Service Registry - Named
• Software Update License &amp; Support Oracle Unified Business Process Management Suite - Named
• Software Update License &amp; Support Oracle SOA Suite for Oracle Middleware - Named
• Software Update License &amp; Support Oracle Database Enterprise
• Software Update License &amp; Support Oracle WebCenter Capture
• Software Update License &amp; Support Oracle Enterprise Repository Named
• Acrobat Pro DC 20
• Creative Cloud Todas las aplicaciones
• Photoshop
2. Inconvenientes presentados
N/A
3. Acciones de Mejora si aplican
N/A</v>
      </c>
      <c r="R67" s="36" t="str">
        <f>+VLOOKUP($D67,'[12]Of Tecnologías Inf'!$A$7:$BD$18,R$11,0)</f>
        <v>1. Resultados Alcanzados a la fecha
Durante el cuarto trimestre de 2021, se han adquirido 4 licenciamientos así:
• Red Hat Runtimes, Premium (16 cores or 32 vCPUS)
• Red Hat Jboss web server, (16 cores premium)
• Suite de productos Aranda : 845210 - Aranda Virtual Support U Concurrente - Service Management
• Desktop Management. Aranda Client Management Suite (Asset Management, Delivery y Power)
2. Inconvenientes presentados
N/A
3. Acciones de Mejora si aplican
N/A</v>
      </c>
    </row>
    <row r="68" spans="1:18" ht="303.75" x14ac:dyDescent="0.2">
      <c r="A68" s="28" t="str">
        <f>+VLOOKUP($D68,'[12]Of Tecnologías Inf'!$A$7:$BD$18,A$11,0)</f>
        <v>OT04</v>
      </c>
      <c r="B68" s="28" t="str">
        <f t="shared" si="0"/>
        <v>2</v>
      </c>
      <c r="C68" s="28" t="str">
        <f t="shared" si="1"/>
        <v>2</v>
      </c>
      <c r="D68" s="45" t="s">
        <v>83</v>
      </c>
      <c r="E68" s="29" t="str">
        <f>+VLOOKUP($D68,'[12]POA-2021'!$B$9:$E$252,2,0)</f>
        <v xml:space="preserve">2 Prestar servicios con estándares de calidad para afianzar la confianza de la población </v>
      </c>
      <c r="F68" s="30" t="str">
        <f>+VLOOKUP($D68,'[12]POA-2021'!$B$9:$E$252,3,0)</f>
        <v>Eficiencia</v>
      </c>
      <c r="G68" s="29" t="str">
        <f>+VLOOKUP($D68,'[12]POA-2021'!$B$9:$E$252,4,0)</f>
        <v>6 Optimizar trámites y servicios mediante soluciones informáticas modernas</v>
      </c>
      <c r="H68" s="38" t="str">
        <f>+VLOOKUP($D68,'[12]Of Tecnologías Inf'!$A$7:$BD$18,H$11,0)</f>
        <v>2 Mejoramiento de la calidad en los procesos y trámites de la entidad</v>
      </c>
      <c r="I68" s="39" t="str">
        <f>+VLOOKUP($D68,'[12]Of Tecnologías Inf'!$A$7:$BD$18,I$11,0)</f>
        <v>Oficina de Tecnologías de la Información</v>
      </c>
      <c r="J68" s="39" t="str">
        <f>+VLOOKUP($D68,'[12]Of Tecnologías Inf'!$A$7:$BD$18,J$11,0)</f>
        <v xml:space="preserve">Adquirir o renovar los equipos tecnológicos requeridos para ampliar o mantener la plataforma tecnológica. </v>
      </c>
      <c r="K68" s="39" t="str">
        <f>+VLOOKUP($D68,'[12]Of Tecnologías Inf'!$A$7:$BD$18,K$11,0)</f>
        <v xml:space="preserve">Realizar la renovación o adquisiscion de equipos necesarios para garantizar la operación de la plataforma tecnológica del INVIMA.
</v>
      </c>
      <c r="L68" s="40">
        <f>+VLOOKUP($D68,'[12]Of Tecnologías Inf'!$A$7:$BD$18,L$11,0)</f>
        <v>82</v>
      </c>
      <c r="M68" s="30">
        <f>+VLOOKUP($D68,'[12]Of Tecnologías Inf'!$A$7:$BD$18,M$11,0)</f>
        <v>21</v>
      </c>
      <c r="N68" s="42">
        <f>+VLOOKUP($D68,'[12]Of Tecnologías Inf'!$A$7:$BD$18,N$11,0)</f>
        <v>0.25609756097560976</v>
      </c>
      <c r="O68" s="36" t="str">
        <f>+VLOOKUP($D68,'[12]Of Tecnologías Inf'!$A$7:$BD$18,O$11,0)</f>
        <v>1. Resultados Alcanzados a la fecha
2. Inconvenientes presentados
3. Acciones de Mejora si aplican</v>
      </c>
      <c r="P68" s="36" t="str">
        <f>+VLOOKUP($D68,'[12]Of Tecnologías Inf'!$A$7:$BD$18,P$11,0)</f>
        <v>1. Resultados Alcanzados a la fecha
Durante el primer semestre del 2021, se estan elaborando los estudios previos para la adquisición de equipos de computo para el Invima, lo cual se realizará en el segundo semestre del 2021.
2. Inconvenientes presentados
N/A
3. Acciones de Mejora si aplican
N/A</v>
      </c>
      <c r="Q68" s="36" t="str">
        <f>+VLOOKUP($D68,'[12]Of Tecnologías Inf'!$A$7:$BD$18,Q$11,0)</f>
        <v>1. Resultados Alcanzados a la fecha
En el mes de septiembre, se radicadon los documentos precontractuales para la adquisición de computadores.
2. Inconvenientes presentados
N/A
3. Acciones de Mejora si aplican
N/A</v>
      </c>
      <c r="R68" s="36" t="str">
        <f>+VLOOKUP($D68,'[12]Of Tecnologías Inf'!$A$7:$BD$18,R$11,0)</f>
        <v>1. Resultados Alcanzados a la fecha:
En el año 2021, se tenía proyectado invertir $234.729.023,20 para la compra de computadores de oficina cada uno por valor de $5.868.225,58, para un total de 40 computadores aproximadamente; sin embargo, para el desarrollo del proyecto Nueva Plataforma de Tramites y Servicios y la solución de Sivicos Fase III, que actualmente se encuentran en ejecución hasta el año 2022, por parte de la firma SOAINT, exigieron contar con unidades de almacenamiento de última tecnología, para una óptima operación y almacenamiento de documentos e información, por tal motivo se realizó la compra de unidades de almacenamiento por valor de $121.596.384,84, lo cual equivale a 21 computadores, y correspondiente al 25.61%.
Con relación al seguimiento de SPI y teniendo en cuenta que este está asociado al cumplimiento tanto de las metas de licenciamiento adquiridos (11) de la actividad interna Fortalecimiento Tecnológico-software -Apoyo así como la meta de los equipos de cómputo adquiridos (26) por medio de la actividad interna de Fortalecimiento Tecnológico – Hardware - Apoyo, ambas asociadas al proyecto de inversión: “Fortalecimiento Institucional en la Gestión Administrativa y de Apoyo del Invima a Nivel Nacional” se identifica un cumplimiento del 100% en licenciamiento y un  81% de equipos dada la equivalencia realizada de 21 equipos adquiridos razón por la cual se dará como resultado un cumplimiento de 27.31% frente al 30% esperado para la vigencia
2. Inconvenientes presentados:
Por tiempos contractuales no se publicó el contrato de compra de computadores, debido a los riesgos por los tiempos de ejecución y cumplimiento para los oferentes.
3. Acciones de Mejora si aplican:
Este proceso de adquisición se realizará en la vigencia 2022.</v>
      </c>
    </row>
    <row r="69" spans="1:18" ht="191.25" x14ac:dyDescent="0.2">
      <c r="A69" s="28" t="str">
        <f>+VLOOKUP($D69,'[12]Of Tecnologías Inf'!$A$7:$BD$18,A$11,0)</f>
        <v>OT05</v>
      </c>
      <c r="B69" s="28" t="str">
        <f t="shared" si="0"/>
        <v>2</v>
      </c>
      <c r="C69" s="28" t="str">
        <f t="shared" si="1"/>
        <v>2</v>
      </c>
      <c r="D69" s="45" t="s">
        <v>84</v>
      </c>
      <c r="E69" s="29" t="str">
        <f>+VLOOKUP($D69,'[12]POA-2021'!$B$9:$E$252,2,0)</f>
        <v xml:space="preserve">2 Prestar servicios con estándares de calidad para afianzar la confianza de la población </v>
      </c>
      <c r="F69" s="30" t="str">
        <f>+VLOOKUP($D69,'[12]POA-2021'!$B$9:$E$252,3,0)</f>
        <v>Eficiencia</v>
      </c>
      <c r="G69" s="29" t="str">
        <f>+VLOOKUP($D69,'[12]POA-2021'!$B$9:$E$252,4,0)</f>
        <v>6 Optimizar trámites y servicios mediante soluciones informáticas modernas</v>
      </c>
      <c r="H69" s="38" t="str">
        <f>+VLOOKUP($D69,'[12]Of Tecnologías Inf'!$A$7:$BD$18,H$11,0)</f>
        <v>2 Mejoramiento de la calidad en los procesos y trámites de la entidad</v>
      </c>
      <c r="I69" s="39" t="str">
        <f>+VLOOKUP($D69,'[12]Of Tecnologías Inf'!$A$7:$BD$18,I$11,0)</f>
        <v>Oficina de Tecnologías de la Información</v>
      </c>
      <c r="J69" s="39" t="str">
        <f>+VLOOKUP($D69,'[12]Of Tecnologías Inf'!$A$7:$BD$18,J$11,0)</f>
        <v>Prestar los servicios de atención de trámites   para la gestión de la inspección, vigilancia y control sanitario</v>
      </c>
      <c r="K69" s="39" t="str">
        <f>+VLOOKUP($D69,'[12]Of Tecnologías Inf'!$A$7:$BD$18,K$11,0)</f>
        <v xml:space="preserve">Dar cubrimiento a las solicitudes de trámites en el sistema de registros sanitarios  a los usuarios del Instituto que figuran como tilulares de productos competencia del Invima.
</v>
      </c>
      <c r="L69" s="40">
        <f>+VLOOKUP($D69,'[12]Of Tecnologías Inf'!$A$7:$BD$18,L$11,0)</f>
        <v>47609</v>
      </c>
      <c r="M69" s="30">
        <f>+VLOOKUP($D69,'[12]Of Tecnologías Inf'!$A$7:$BD$18,M$11,0)</f>
        <v>62032</v>
      </c>
      <c r="N69" s="42">
        <f>+VLOOKUP($D69,'[12]Of Tecnologías Inf'!$A$7:$BD$18,N$11,0)</f>
        <v>1</v>
      </c>
      <c r="O69" s="36" t="str">
        <f>+VLOOKUP($D69,'[12]Of Tecnologías Inf'!$A$7:$BD$18,O$11,0)</f>
        <v>1. Resultados Alcanzados a la fecha
Usuarios del sistema IVC atendidos: para el mes de enero de 2021, se atendió un total de 1.338 usuarios. 
Febrero de 2021, se atendió un total de 4.900 usuarios. 
Marzo de 2021, se atendió un total de 5.934 usuarios
2. Inconvenientes presentados
3. Acciones de Mejora si aplican</v>
      </c>
      <c r="P69" s="36" t="str">
        <f>+VLOOKUP($D69,'[12]Of Tecnologías Inf'!$A$7:$BD$18,P$11,0)</f>
        <v>1. Resultados Alcanzados a la fecha
Usuarios del sistema IVC atendidos: para el mes de:
Abril  de 2021, se atendió un total de 5.140 usuarios. 
Mayo de 2021, se atendió un total de 5.180 usuarios.
Junio de 2021, se atendió un total de 5.147 usuarios.
2. Inconvenientes presentados
N/A
3. Acciones de Mejora si aplican
N/A</v>
      </c>
      <c r="Q69" s="36" t="str">
        <f>+VLOOKUP($D69,'[12]Of Tecnologías Inf'!$A$7:$BD$18,Q$11,0)</f>
        <v>1. Resultados Alcanzados a la fecha
Usuarios del sistema IVC atendidos: para el mes de:
JULIO de 2021, se atendió un total de 5.334  usuarios
AGOSTO de 2021, se atendió un total de 5.918 usuarios.
SEPTIEMBRE 2021, se atendió un toltal de 6.050 usuarios.
2. Inconvenientes presentados
N/A
3. Acciones de Mejora si aplican
N/A</v>
      </c>
      <c r="R69" s="36" t="str">
        <f>+VLOOKUP($D69,'[12]Of Tecnologías Inf'!$A$7:$BD$18,R$11,0)</f>
        <v>1. Resultados Alcanzados a la fecha
Usuarios del sistema IVC atendidos: para el mes de:
OCTUBRE  de 2021, se atendió un total de 5.210  usuarios
NOVIEMBRE  de 2021, se atendió un total de   5.513usuarios.
DICIEMBRE de 2021, se atendió un total de 6.368 usuarios.
2. Inconvenientes presentados N/A
3. Acciones de Mejora si aplican N/A</v>
      </c>
    </row>
    <row r="70" spans="1:18" ht="78.75" x14ac:dyDescent="0.2">
      <c r="A70" s="28" t="str">
        <f>+VLOOKUP($D70,'[12]Of Tecnologías Inf'!$A$7:$BD$18,A$11,0)</f>
        <v>OT06</v>
      </c>
      <c r="B70" s="28" t="str">
        <f t="shared" si="0"/>
        <v>2</v>
      </c>
      <c r="C70" s="28" t="str">
        <f t="shared" si="1"/>
        <v>2</v>
      </c>
      <c r="D70" s="45" t="s">
        <v>85</v>
      </c>
      <c r="E70" s="29" t="str">
        <f>+VLOOKUP($D70,'[12]POA-2021'!$B$9:$E$252,2,0)</f>
        <v xml:space="preserve">2 Prestar servicios con estándares de calidad para afianzar la confianza de la población </v>
      </c>
      <c r="F70" s="30" t="str">
        <f>+VLOOKUP($D70,'[12]POA-2021'!$B$9:$E$252,3,0)</f>
        <v>Eficiencia</v>
      </c>
      <c r="G70" s="29" t="str">
        <f>+VLOOKUP($D70,'[12]POA-2021'!$B$9:$E$252,4,0)</f>
        <v>6 Optimizar trámites y servicios mediante soluciones informáticas modernas</v>
      </c>
      <c r="H70" s="38" t="str">
        <f>+VLOOKUP($D70,'[12]Of Tecnologías Inf'!$A$7:$BD$18,H$11,0)</f>
        <v>2 Mejoramiento de la calidad en los procesos y trámites de la entidad</v>
      </c>
      <c r="I70" s="39" t="str">
        <f>+VLOOKUP($D70,'[12]Of Tecnologías Inf'!$A$7:$BD$18,I$11,0)</f>
        <v>Oficina de Tecnologías de la Información</v>
      </c>
      <c r="J70" s="39" t="str">
        <f>+VLOOKUP($D70,'[12]Of Tecnologías Inf'!$A$7:$BD$18,J$11,0)</f>
        <v xml:space="preserve">Elaborar los documentos Metodológicos referentes a la incorporación de buenas practicas  y estándares para el Gobierno de TI  </v>
      </c>
      <c r="K70" s="39" t="str">
        <f>+VLOOKUP($D70,'[12]Of Tecnologías Inf'!$A$7:$BD$18,K$11,0)</f>
        <v>Adoptar las buenas prácticas  y estándares  establecidas por el Gobierno Nacional relacionadas con la gestión y servicios de las tecnologías de la Información ( Arquitectura Empresarial de TI - Invima a 1 Clic y Seguridad de la Información)</v>
      </c>
      <c r="L70" s="40">
        <f>+VLOOKUP($D70,'[12]Of Tecnologías Inf'!$A$7:$BD$18,L$11,0)</f>
        <v>2</v>
      </c>
      <c r="M70" s="30">
        <f>+VLOOKUP($D70,'[12]Of Tecnologías Inf'!$A$7:$BD$18,M$11,0)</f>
        <v>2</v>
      </c>
      <c r="N70" s="42">
        <f>+VLOOKUP($D70,'[12]Of Tecnologías Inf'!$A$7:$BD$18,N$11,0)</f>
        <v>1</v>
      </c>
      <c r="O70" s="36" t="str">
        <f>+VLOOKUP($D70,'[12]Of Tecnologías Inf'!$A$7:$BD$18,O$11,0)</f>
        <v>1. Resultados Alcanzados a la fecha
2. Inconvenientes presentados
3. Acciones de Mejora si aplican</v>
      </c>
      <c r="P70" s="36" t="str">
        <f>+VLOOKUP($D70,'[12]Of Tecnologías Inf'!$A$7:$BD$18,P$11,0)</f>
        <v>1. Resultados Alcanzados a la fecha
2. Inconvenientes presentados
3. Acciones de Mejora si aplican</v>
      </c>
      <c r="Q70" s="36" t="str">
        <f>+VLOOKUP($D70,'[12]Of Tecnologías Inf'!$A$7:$BD$18,Q$11,0)</f>
        <v>1. Resultados Alcanzados a la fecha
2. Inconvenientes presentados
3. Acciones de Mejora si aplican</v>
      </c>
      <c r="R70" s="36" t="str">
        <f>+VLOOKUP($D70,'[12]Of Tecnologías Inf'!$A$7:$BD$18,R$11,0)</f>
        <v>1. Resultados Alcanzados a la fecha
Se elaboraron dos documentos metodólogicos correspondientes a arquitectura empresarial y seguridad de la información
2. Inconvenientes presentados
N/A
3. Acciones de Mejora si aplican
N/A</v>
      </c>
    </row>
    <row r="71" spans="1:18" ht="101.25" x14ac:dyDescent="0.2">
      <c r="A71" s="28" t="str">
        <f>+VLOOKUP($D71,'[12]Of Tecnologías Inf'!$A$7:$BD$18,A$11,0)</f>
        <v>OT07</v>
      </c>
      <c r="B71" s="28" t="str">
        <f t="shared" si="0"/>
        <v>2</v>
      </c>
      <c r="C71" s="28" t="str">
        <f t="shared" si="1"/>
        <v>2</v>
      </c>
      <c r="D71" s="45" t="s">
        <v>86</v>
      </c>
      <c r="E71" s="29" t="str">
        <f>+VLOOKUP($D71,'[12]POA-2021'!$B$9:$E$252,2,0)</f>
        <v xml:space="preserve">2 Prestar servicios con estándares de calidad para afianzar la confianza de la población </v>
      </c>
      <c r="F71" s="30" t="str">
        <f>+VLOOKUP($D71,'[12]POA-2021'!$B$9:$E$252,3,0)</f>
        <v>Eficiencia</v>
      </c>
      <c r="G71" s="29" t="str">
        <f>+VLOOKUP($D71,'[12]POA-2021'!$B$9:$E$252,4,0)</f>
        <v>7  Mejorar los estándares de calidad de la entidad</v>
      </c>
      <c r="H71" s="38" t="str">
        <f>+VLOOKUP($D71,'[12]Of Tecnologías Inf'!$A$7:$BD$18,H$11,0)</f>
        <v>2 Mejoramiento de la calidad en los procesos y trámites de la entidad</v>
      </c>
      <c r="I71" s="39" t="str">
        <f>+VLOOKUP($D71,'[12]Of Tecnologías Inf'!$A$7:$BD$18,I$11,0)</f>
        <v>Oficina de Tecnologías de la Información</v>
      </c>
      <c r="J71" s="39" t="str">
        <f>+VLOOKUP($D71,'[12]Of Tecnologías Inf'!$A$7:$BD$18,J$11,0)</f>
        <v>Medir la capacidad en la prestación de servicios tecnológicos</v>
      </c>
      <c r="K71" s="39" t="str">
        <f>+VLOOKUP($D71,'[12]Of Tecnologías Inf'!$A$7:$BD$18,K$11,0)</f>
        <v xml:space="preserve">Asegurar la disponibilidad del servicio a través de la infraestructura informática tanto de software como de hardware.
</v>
      </c>
      <c r="L71" s="42">
        <f>+VLOOKUP($D71,'[12]Of Tecnologías Inf'!$A$7:$BD$18,L$11,0)</f>
        <v>0.3</v>
      </c>
      <c r="M71" s="42">
        <f>+VLOOKUP($D71,'[12]Of Tecnologías Inf'!$A$7:$BD$18,M$11,0)</f>
        <v>0.1875</v>
      </c>
      <c r="N71" s="42">
        <f>+VLOOKUP($D71,'[12]Of Tecnologías Inf'!$A$7:$BD$18,N$11,0)</f>
        <v>0.625</v>
      </c>
      <c r="O71" s="36" t="str">
        <f>+VLOOKUP($D71,'[12]Of Tecnologías Inf'!$A$7:$BD$18,O$11,0)</f>
        <v>1. Resultados Alcanzados a la fecha
2. Inconvenientes presentados
3. Acciones de Mejora si aplican</v>
      </c>
      <c r="P71" s="36" t="str">
        <f>+VLOOKUP($D71,'[12]Of Tecnologías Inf'!$A$7:$BD$18,P$11,0)</f>
        <v>1. Resultados Alcanzados a la fecha
2. Inconvenientes presentados
3. Acciones de Mejora si aplican</v>
      </c>
      <c r="Q71" s="36" t="str">
        <f>+VLOOKUP($D71,'[12]Of Tecnologías Inf'!$A$7:$BD$18,Q$11,0)</f>
        <v>1. Resultados Alcanzados a la fecha
2. Inconvenientes presentados
3. Acciones de Mejora si aplican</v>
      </c>
      <c r="R71" s="36" t="str">
        <f>+VLOOKUP($D71,'[12]Of Tecnologías Inf'!$A$7:$BD$18,R$11,0)</f>
        <v>1. Resultados Alcanzados a la fecha
Este indicador es el resultado de la adquisición de licencias (26 de 26 - 15%) y equipos de computo (21  de 82 - 3.75%)
2. Inconvenientes presentados
Por tiempos contractuales no se público el contrato de compra de computadores, debido a los riesgos por los tiempos de ejecución y cumplimiento para los oferentes.
3. Acciones de Mejora si aplican
La compra de computadores se realizará en la vigencia 2022.</v>
      </c>
    </row>
    <row r="72" spans="1:18" ht="90" x14ac:dyDescent="0.2">
      <c r="A72" s="28" t="str">
        <f>+VLOOKUP($D72,'[12]Of Tecnologías Inf'!$A$7:$BD$18,A$11,0)</f>
        <v>OT08</v>
      </c>
      <c r="B72" s="28" t="str">
        <f t="shared" si="0"/>
        <v>2</v>
      </c>
      <c r="C72" s="28" t="str">
        <f t="shared" si="1"/>
        <v>3</v>
      </c>
      <c r="D72" s="45" t="s">
        <v>87</v>
      </c>
      <c r="E72" s="29" t="str">
        <f>+VLOOKUP($D72,'[12]POA-2021'!$B$9:$E$252,2,0)</f>
        <v xml:space="preserve">2 Prestar servicios con estándares de calidad para afianzar la confianza de la población </v>
      </c>
      <c r="F72" s="30" t="str">
        <f>+VLOOKUP($D72,'[12]POA-2021'!$B$9:$E$252,3,0)</f>
        <v>Eficiencia</v>
      </c>
      <c r="G72" s="29" t="str">
        <f>+VLOOKUP($D72,'[12]POA-2021'!$B$9:$E$252,4,0)</f>
        <v>8 Fortalecer la gestión de los procesos administrativos y de apoyo de la Entidad</v>
      </c>
      <c r="H72" s="38" t="str">
        <f>+VLOOKUP($D72,'[12]Of Tecnologías Inf'!$A$7:$BD$18,H$11,0)</f>
        <v xml:space="preserve">3 Fortalecimiento institucional de la gestión administrativa y de apoyo del Invima </v>
      </c>
      <c r="I72" s="39" t="str">
        <f>+VLOOKUP($D72,'[12]Of Tecnologías Inf'!$A$7:$BD$18,I$11,0)</f>
        <v>Oficina de Tecnologías de la Información</v>
      </c>
      <c r="J72" s="39" t="str">
        <f>+VLOOKUP($D72,'[12]Of Tecnologías Inf'!$A$7:$BD$18,J$11,0)</f>
        <v>Ejecutar el 95%  de los recursos del presupuesto de invesión apropiado para la vigencia</v>
      </c>
      <c r="K72" s="39" t="str">
        <f>+VLOOKUP($D72,'[12]Of Tecnologías Inf'!$A$7:$BD$18,K$11,0)</f>
        <v>Cumplir con la ejecución del presupuesto de inversión apropiado a la dependencia de acuerdo a los lineamientos establecidos por la Oficina Asesora de Planeación</v>
      </c>
      <c r="L72" s="46">
        <f>+VLOOKUP($D72,'[12]Of Tecnologías Inf'!$A$7:$BD$18,L$11,0)</f>
        <v>14441561018.850424</v>
      </c>
      <c r="M72" s="46">
        <f>+VLOOKUP($D72,'[12]Of Tecnologías Inf'!$A$7:$BD$18,M$11,0)</f>
        <v>14412419137.149998</v>
      </c>
      <c r="N72" s="42">
        <f>+VLOOKUP($D72,'[12]Of Tecnologías Inf'!$A$7:$BD$18,N$11,0)</f>
        <v>0.99798208229273921</v>
      </c>
      <c r="O72" s="36" t="str">
        <f>+VLOOKUP($D72,'[12]Of Tecnologías Inf'!$A$7:$BD$18,O$11,0)</f>
        <v>1. Resultados alcanzados a la fecha: 
De los $14.334.710.847 establecidos como meta de inversión para la Oficina de Tecnologías de la Inforamación  vigencia 2021,  hasta el primer trimestre se registran en obligaciones presupuestales por   $441.334.267 , de los cuales se han distruibuido $ $348.818.000 , que  corresponden a contratos jurídicos  y  $92.516.267 que corresponden a Órdenes de Prestación de Servicios. 
2. Inconvenientes presentados: N/A
3. Acciones de Mejora si aplican: N/A</v>
      </c>
      <c r="P72" s="36" t="str">
        <f>+VLOOKUP($D72,'[12]Of Tecnologías Inf'!$A$7:$BD$18,P$11,0)</f>
        <v>1. Resultados alcanzados a la fecha: 
De los $14.334.710.847 establecidos como meta de inversión para la Oficina de Tecnologías de la Inforamación  vigencia 2021,  hasta el segundo trimestre se registran en obligaciones presupuestales por   $2,871,400,781,16 , de los cuales se han distruibuido $ 2.257.094.607,16  , que  corresponden a contratos jurídicos  y   $ 614.306.174,00  que corresponden a Órdenes de Prestación de Servicios. 
2. Inconvenientes presentados: N/A
3. Acciones de Mejora si aplican: N/A</v>
      </c>
      <c r="Q72" s="36" t="str">
        <f>+VLOOKUP($D72,'[12]Of Tecnologías Inf'!$A$7:$BD$18,Q$11,0)</f>
        <v>1. Resultados alcanzados a la fecha: 
De los $14.334.710.847 establecidos como meta de inversión para la Oficina de Tecnologías de la Inforamación  vigencia 2021,  hasta el tercer trimestre se registran en obligaciones presupuestales por   $3.490.912.442,98 , de los cuales se han distruibuido $ 1.458.384.861  , que  corresponden a contratos jurídicos  y   $2.032.527.581,98  que corresponden a Órdenes de Prestación de Servicios. 
2. Inconvenientes presentados: N/A
3. Acciones de Mejora si aplican: N/A</v>
      </c>
      <c r="R72" s="59" t="str">
        <f>+VLOOKUP($D72,'[12]Of Tecnologías Inf'!$A$7:$BD$18,R$11,0)</f>
        <v>1. Resultados alcanzados a la fecha: 
De los $14.334.710.847 (95%) establecidos como meta de inversión para la Oficina de Tecnologías de la Inforamación  vigencia 2021,  en el cuarto trimestre se registraron obligaciones presupuestales por   $8.050.105.913 , de los cuales se han distruibuido $ 2.565.298.434,42  , que  corresponden a contratos jurídicos  y   $ 5.484.807.478,59 que corresponden a Órdenes de Prestación de Servicios. 
2. Inconvenientes presentados: N/A
3. Acciones de Mejora si aplican: N/A</v>
      </c>
    </row>
    <row r="73" spans="1:18" ht="146.25" x14ac:dyDescent="0.2">
      <c r="A73" s="28" t="str">
        <f>+VLOOKUP($D73,'[12]Of Laboratorio'!$A$7:$BD$29,A$11,0)</f>
        <v>OL01</v>
      </c>
      <c r="B73" s="28" t="str">
        <f t="shared" si="0"/>
        <v>1</v>
      </c>
      <c r="C73" s="28" t="str">
        <f t="shared" si="1"/>
        <v>1</v>
      </c>
      <c r="D73" s="45" t="s">
        <v>88</v>
      </c>
      <c r="E73" s="29" t="str">
        <f>+VLOOKUP($D73,'[12]POA-2021'!$B$9:$E$252,2,0)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3" s="30" t="str">
        <f>+VLOOKUP($D73,'[12]POA-2021'!$B$9:$E$252,3,0)</f>
        <v>Estatus Sanitario</v>
      </c>
      <c r="G73" s="29" t="str">
        <f>+VLOOKUP($D73,'[12]POA-2021'!$B$9:$E$252,4,0)</f>
        <v>4 Mejorar  el desarrollo y mantenimiento de la seguridad sanitaria del país</v>
      </c>
      <c r="H73" s="38" t="str">
        <f>+VLOOKUP($D73,'[12]Of Laboratorio'!$A$7:$BD$29,H$11,0)</f>
        <v xml:space="preserve">1 Fortalecimiento  de la inspección  vigilancia y control de los productos competencia del Invima </v>
      </c>
      <c r="I73" s="39" t="str">
        <f>+VLOOKUP($D73,'[12]Of Laboratorio'!$A$7:$BD$29,I$11,0)</f>
        <v>Oficina de Laboratorios y Control de Calidad</v>
      </c>
      <c r="J73" s="39" t="str">
        <f>+VLOOKUP($D73,'[12]Of Laboratorio'!$A$7:$BD$29,J$11,0)</f>
        <v>Realizar capacitación a entes descentralizados y otros Actores</v>
      </c>
      <c r="K73" s="39" t="str">
        <f>+VLOOKUP($D73,'[12]Of Laboratorio'!$A$7:$BD$29,K$11,0)</f>
        <v>Desarrollar actividades que permitan fortalecer técnicamente a los laboratorios de la Red pública y desarrollar  las habilidades técnicas dirigidas a los entes descentralizados.</v>
      </c>
      <c r="L73" s="40">
        <f>+VLOOKUP($D73,'[12]Of Laboratorio'!$A$7:$BD$29,L$11,0)</f>
        <v>10</v>
      </c>
      <c r="M73" s="30">
        <f>+VLOOKUP($D73,'[12]Of Laboratorio'!$A$7:$BD$29,M$11,0)</f>
        <v>10</v>
      </c>
      <c r="N73" s="42">
        <f>+VLOOKUP($D73,'[12]Of Laboratorio'!$A$7:$BD$29,N$11,0)</f>
        <v>1</v>
      </c>
      <c r="O73" s="36" t="str">
        <f>+VLOOKUP($D73,'[12]Of Laboratorio'!$A$7:$BD$29,O$11,0)</f>
        <v>1. Resultados Alcanzados a la fecha: En el primer trimestre de la vigencia 2021, fue realizada una capacitación a los LSPD de Bolivar y Antioquia sobre el manejo de la Herramienta EPiINFO  de manera virtual .
2. Inconvenientes presentados: No aplica
3. Acciones de Mejora: No aplica</v>
      </c>
      <c r="P73" s="36" t="str">
        <f>+VLOOKUP($D73,'[12]Of Laboratorio'!$A$7:$BD$29,P$11,0)</f>
        <v>1. Resultados Alcanzados a la fecha: Durante el primer semestre de la vigencia 2021, se han realizado seis (6)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2. Inconvenientes presentados: Ninguno
3. Acciones de Mejora: No aplica</v>
      </c>
      <c r="Q73" s="36" t="str">
        <f>+VLOOKUP($D73,'[12]Of Laboratorio'!$A$7:$BD$29,Q$11,0)</f>
        <v>1. Resultados Alcanzados a la fecha: Durante  la vigencia 2021, se han realizado ocho (8)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 Aplicación de los estándares de calidad para los laboratorios de control de calidad de medicamentos.
2. Inconvenientes presentados: Ninguno
3. Acciones de Mejora: No aplica</v>
      </c>
      <c r="R73" s="36" t="str">
        <f>+VLOOKUP($D73,'[12]Of Laboratorio'!$A$7:$BD$29,R$11,0)</f>
        <v>1. Resultados Alcanzados a la fecha: Durante  la vigencia 2021, se realizaron diez (10) capacitaciones a los Laboratorios de Salud Pública Departamentales de manera virtual con el fin de fortalecer  temas como:
-   Manejo de la Herramienta EPiINFO .
- Metrología aplicable al área Fisicoquimica de alimentos.
- Regla de Desición para análisis fisicoquímico de alimentos
-  Regla de decisión para el área de microbiologia de alimentos
- Aplicación de estandáres : normatividad, herramienta, criterios
- Aplicación de los estándares de calidad para los laboratorios de control de calidad de medicamentos.
- Implementacion de metodologias moleculares para el analisis de alimentos 
2. Inconvenientes presentados: Ninguno
3. Acciones de Mejora: No aplica</v>
      </c>
    </row>
    <row r="74" spans="1:18" ht="225" x14ac:dyDescent="0.2">
      <c r="A74" s="28" t="str">
        <f>+VLOOKUP($D74,'[12]Of Laboratorio'!$A$7:$BD$29,A$11,0)</f>
        <v>OL02</v>
      </c>
      <c r="B74" s="28" t="str">
        <f t="shared" si="0"/>
        <v>1</v>
      </c>
      <c r="C74" s="28" t="str">
        <f t="shared" si="1"/>
        <v>1</v>
      </c>
      <c r="D74" s="45" t="s">
        <v>89</v>
      </c>
      <c r="E74" s="29" t="str">
        <f>+VLOOKUP($D74,'[12]POA-2021'!$B$9:$E$252,2,0)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4" s="30" t="str">
        <f>+VLOOKUP($D74,'[12]POA-2021'!$B$9:$E$252,3,0)</f>
        <v>Estatus Sanitario</v>
      </c>
      <c r="G74" s="29" t="str">
        <f>+VLOOKUP($D74,'[12]POA-2021'!$B$9:$E$252,4,0)</f>
        <v>4 Mejorar  el desarrollo y mantenimiento de la seguridad sanitaria del país</v>
      </c>
      <c r="H74" s="38" t="str">
        <f>+VLOOKUP($D74,'[12]Of Laboratorio'!$A$7:$BD$29,H$11,0)</f>
        <v xml:space="preserve">1 Fortalecimiento  de la inspección  vigilancia y control de los productos competencia del Invima </v>
      </c>
      <c r="I74" s="39" t="str">
        <f>+VLOOKUP($D74,'[12]Of Laboratorio'!$A$7:$BD$29,I$11,0)</f>
        <v>Oficina de Laboratorios y Control de Calidad</v>
      </c>
      <c r="J74" s="39" t="str">
        <f>+VLOOKUP($D74,'[12]Of Laboratorio'!$A$7:$BD$29,J$11,0)</f>
        <v>Realizar asistencia Técnica a entes territoriales y otros actores</v>
      </c>
      <c r="K74" s="39" t="str">
        <f>+VLOOKUP($D74,'[12]Of Laboratorio'!$A$7:$BD$29,K$11,0)</f>
        <v>Propender por la  competencia técnica de la Red Nacional de Laboratorios en el marco del cumplimiento de la  Resolución 1619 de 2015 y  promover la implementación de nuevas metodologías para el incremento del estatus sanitario.</v>
      </c>
      <c r="L74" s="40">
        <f>+VLOOKUP($D74,'[12]Of Laboratorio'!$A$7:$BD$29,L$11,0)</f>
        <v>12</v>
      </c>
      <c r="M74" s="30">
        <f>+VLOOKUP($D74,'[12]Of Laboratorio'!$A$7:$BD$29,M$11,0)</f>
        <v>12</v>
      </c>
      <c r="N74" s="42">
        <f>+VLOOKUP($D74,'[12]Of Laboratorio'!$A$7:$BD$29,N$11,0)</f>
        <v>1</v>
      </c>
      <c r="O74" s="36" t="str">
        <f>+VLOOKUP($D74,'[12]Of Laboratorio'!$A$7:$BD$29,O$11,0)</f>
        <v>1. Resultados Alcanzados a la fecha: En el mes de marzo fueron realizadas cinco (5) asistencias técnicas de manera virtual a los siguientes LSPD: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obejto de realizar seguimiento al plan de mejoramiento propuesto para el cumpliemiento de los Estandares de Calidad.
2. Inconvenientes presentados: No aplica
3. Acciones de Mejora si aplican: No aplica</v>
      </c>
      <c r="P74" s="36" t="str">
        <f>+VLOOKUP($D74,'[12]Of Laboratorio'!$A$7:$BD$29,P$11,0)</f>
        <v>1. Resultados Alcanzados a la fecha: en la vigencia 2021 se han realizado siete (7)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2. Inconvenientes presentados: No aplica
3. Acciones de Mejora si aplican: No aplica</v>
      </c>
      <c r="Q74" s="36" t="str">
        <f>+VLOOKUP($D74,'[12]Of Laboratorio'!$A$7:$BD$29,Q$11,0)</f>
        <v>1. Resultados Alcanzados a la fecha: en la vigencia 2021 se han realizado diez (10) asistencias técnicas de manera virtual a los siguientes laboratorios:
- Guaviare y Vaupes,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cumpliemiento de los Estandares de Calidad.
- Laboratorio de la Planta Indunilo realizada por los grupos de Laboratorio Fisicoquímico de Alimentos y Bebidas y Microbiología de Alimentos y Bebidas para el seguimiento de aplicación de estándares de calidad.
- Laboratorio de la planta Avidesa para la aplicación de los estándares de calidad por parte del LMBAB
- LSP Putumayo  para el seguimiento  a los planes de mejoramiento para el cumplimiento de los estándares de calidad.
2. Inconvenientes presentados: No aplica
3. Acciones de Mejora si aplican: No aplica</v>
      </c>
      <c r="R74" s="36" t="str">
        <f>+VLOOKUP($D74,'[12]Of Laboratorio'!$A$7:$BD$29,R$11,0)</f>
        <v>1. Resultados Alcanzados a la fecha: en la vigencia 2021 se realizaron 12 asistencias técnicas de manera virtual a los siguientes laboratorios:
- Guaviare y Vaupés, dicha asistencia técnica fue realizada por el Grupo de Red de Laboratorio, el Laboratorio de Microbiología de Alimentos y Bebidas en compañía del Ministerio de Salud y Protección Social, con el fin de realizar seguimiento a los planes de mejoramiento propuestos para su reapertura.  
- Amazonas, esta asistencia técnica fue realizada únicamente por el Grupo de Red De Laboratorios  con el objeto de realizar seguimiento al plan de mejoramiento propuesto para el cumplimiento de los Estándares de Calidad.
- Laboratorio de la Planta Indunilo realizada por los grupos de Laboratorio Fisicoquímico de Alimentos y Bebidas y Microbiología de Alimentos y Bebidas para el seguimiento de aplicación de estándares de calidad.
- Laboratorio de la planta Avidesa para la aplicación de los estándares de calidad por parte del LMBAB
- LSP Putumayo  para el seguimiento  a los planes de mejoramiento para el cumplimiento de los estándares de calidad.
- LSP Antioquia y Bolívar para seguimiento al cumplimiento de los estándares de Calidad
2. Inconvenientes presentados: No aplica
3. Acciones de Mejora si aplican: No aplica</v>
      </c>
    </row>
    <row r="75" spans="1:18" ht="360" x14ac:dyDescent="0.2">
      <c r="A75" s="28" t="str">
        <f>+VLOOKUP($D75,'[12]Of Laboratorio'!$A$7:$BD$29,A$11,0)</f>
        <v>OL03</v>
      </c>
      <c r="B75" s="28" t="str">
        <f t="shared" si="0"/>
        <v>1</v>
      </c>
      <c r="C75" s="28" t="str">
        <f t="shared" si="1"/>
        <v>1</v>
      </c>
      <c r="D75" s="45" t="s">
        <v>90</v>
      </c>
      <c r="E75" s="29" t="str">
        <f>+VLOOKUP($D75,'[12]POA-2021'!$B$9:$E$252,2,0)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5" s="30" t="str">
        <f>+VLOOKUP($D75,'[12]POA-2021'!$B$9:$E$252,3,0)</f>
        <v>Estatus Sanitario</v>
      </c>
      <c r="G75" s="29" t="str">
        <f>+VLOOKUP($D75,'[12]POA-2021'!$B$9:$E$252,4,0)</f>
        <v>4 Mejorar  el desarrollo y mantenimiento de la seguridad sanitaria del país</v>
      </c>
      <c r="H75" s="38" t="str">
        <f>+VLOOKUP($D75,'[12]Of Laboratorio'!$A$7:$BD$29,H$11,0)</f>
        <v xml:space="preserve">1 Fortalecimiento  de la inspección  vigilancia y control de los productos competencia del Invima </v>
      </c>
      <c r="I75" s="39" t="str">
        <f>+VLOOKUP($D75,'[12]Of Laboratorio'!$A$7:$BD$29,I$11,0)</f>
        <v>Oficina de Laboratorios y Control de Calidad</v>
      </c>
      <c r="J75" s="39" t="str">
        <f>+VLOOKUP($D75,'[12]Of Laboratorio'!$A$7:$BD$29,J$11,0)</f>
        <v>Atender y gestionar las diferentes solicitudes de análisis de los productos competencia del INVIMA, requeridas por las direcciones misionales y reportar sus resultados  del Laboratorio Fisicoquímico de Alimentos y Bebidas</v>
      </c>
      <c r="K75" s="39" t="str">
        <f>+VLOOKUP($D75,'[12]Of Laboratorio'!$A$7:$BD$29,K$11,0)</f>
        <v>Verificar  el cumplimiento de la normatividad vigente para la toma de decisiones oportuna y brindar apoyo en el desarrollo de los planes, proyectos y programas de las diferentes Direcciones misionales.</v>
      </c>
      <c r="L75" s="40">
        <f>+VLOOKUP($D75,'[12]Of Laboratorio'!$A$7:$BD$29,L$11,0)</f>
        <v>4200</v>
      </c>
      <c r="M75" s="30">
        <f>+VLOOKUP($D75,'[12]Of Laboratorio'!$A$7:$BD$29,M$11,0)</f>
        <v>4735</v>
      </c>
      <c r="N75" s="42">
        <f>+VLOOKUP($D75,'[12]Of Laboratorio'!$A$7:$BD$29,N$11,0)</f>
        <v>1</v>
      </c>
      <c r="O75" s="36" t="str">
        <f>+VLOOKUP($D75,'[12]Of Laboratorio'!$A$7:$BD$29,O$11,0)</f>
        <v>1. Resultados Alcanzados a la fecha: El Laboratorio Fisicoquímico de Alimentos y Bebidas analizó 575 muestras pertenecientes a los Planes y Programas de la Dirección de Alimentos y Bebidas, que corresponde a un 16% de la meta establecida para la vigencia. 
2. Inconvenientes presentados: Daño en aire acondicionado de HPLC 1 que afecto el funcionamiento del cromatografos 6430 lo que impide el mantenimeinto de las condiciones ambientales optimas del equipo. Adicionalmente,  se presentó daño enlos equipos  LC-MS/MS 8050 e ICP-MS que impactaron los tiempos de respuesta de los planes de residuos y planes de metales.
3. Acciones de Mejora si aplican: Se realizó el mantenimiento del aire acondicionado permitiendo la puesta en funcionamiento del equipo  LC-MS/MS 6430, y se solicitó soporte técnico para el LC-MS/MS 8050. 
Adicionalmente, se gestionaron los recursos para la   la adquisición de un ICP-MS, por lo que se dará inicio al tramite precontractual.</v>
      </c>
      <c r="P75" s="36" t="str">
        <f>+VLOOKUP($D75,'[12]Of Laboratorio'!$A$7:$BD$29,P$11,0)</f>
        <v>1. Resultados Alcanzados: a corte de 30 de junio el GRupo de Laboratorio Fisicoquímico de alimentos y bebidas han analizado un tal de 1689  que corresponden a un avance del 47,6% . Las muestras analizadas corresponden a los  planes de muestreo de la Dirección de Alimentos y Bebidas.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3. Acciones de Mejora: se ha solciitado soporte técnico a los diferentes proveedores para realizar los mantenimeintos correspondientes. Adicionalmente, se ha comunicado al cliente afectado las situaciones presentadas y que no permiten la entrega oportuna de los informes de resultados.</v>
      </c>
      <c r="Q75" s="36" t="str">
        <f>+VLOOKUP($D75,'[12]Of Laboratorio'!$A$7:$BD$29,Q$11,0)</f>
        <v>1. Resultados Alcanzados a la fecha: Se han analizado 3190 muestras de los Planes Nacionales Subsectoriales de Tejido animal, Plan Subsectorial de Arroz, Mercurio, Linea base de sodio, linea base de CMP, Plan de vigilancia de micotoxinas, cadmio en cacao, leche cruda, Planes de Vigilancia epidemiologica de Leche, derivados carnicos, PNR Pesca, Control oficial de productos de la pesca.
2. Inconvenientes presentados: durante el primer semestre del año se presentaron dificultades en el análisis de muestras por los daños contigentes de equipos como aire acondicionado, cromatografos 8050 y 6430, ICP/MS, absorción atómica, ocasionando el retraso del análisis de metales pesados, betagonistas, CMP, entre otros.
Durante el último trimestre se encuentran retrasos en los análisis   para el procesamiento de muestras de antibioticos, betagonistas, fenicoles, nitrofuranos, metales por falta de suministro de gases para el desarrollo de las actividades del laboratorio.
3. Acciones de Mejora si aplican:  se solicitó  soporte técnico a los diferentes proveedores para realizar los mantenimeintos correspondientes. Adicionalmente, se ha comunicado al cliente afectado las situaciones presentadas y que no permiten la entrega oportuna de los informes de resultados.
En relación al suminsitro de gases se adelantó  el proceso contractual el cual se encuentra para su perfeccionamiento.</v>
      </c>
      <c r="R75" s="36" t="str">
        <f>+VLOOKUP($D75,'[12]Of Laboratorio'!$A$7:$BD$29,R$11,0)</f>
        <v>1. Resultados Alcanzados a la fecha: en la vigencia 2021 se analizaron 4735 muestras de los planes subsectoriales de residuos y contaminantes: tejido animal, PNSRQ de arroz, Cadmio en Cacao, Línea base de porcino, micotoxinas, ocratoxinas, deoxinivalenol, zearalenona, Componentes I,II,II y IV, Productos Importados,  Línea base de CMP, Línea base de Viche, Bebidas Alcohólicas, Plan de Plaguicidas en frutas, Plan de Huevo, Plan de Leche,  
ETA, Dirimir concepto, sulfitos en carnes, sulfitos en productos de la pesca, histamina, derivados lácteos, derivados cárnicos, Plan de Alimentación Escolar (PAE)
2. Inconvenientes presentados: durante el primer semestre del año se presentaron dificultades en el análisis de muestras por los daños contingentes de equipos como aire acondicionado, cromatógrafos 8050 y 6430, ICP/MS, absorción atómica, ocasionando el retraso del análisis de metales pesados, betagonistas, CMP, entre otros.
Durante el segundo semestre se presentaron retrasos en los análisis   para el procesamiento de muestras de antibióticos, betagonistas, fenicoles, nitrofuranos, metales por falta de suministro de gases para el desarrollo de las actividades del laboratorio, además de los daños en los equipos ICP - MS, absorción atómica y en algunos cromatógrafos.
3. Acciones de Mejora si aplican:  se solicitó  soporte técnico a los diferentes proveedores para realizar los mantenimientos correspondientes. Adicionalmente, se ha comunicado al cliente afectado las situaciones presentadas y que no permiten la entrega oportuna de los informes de resultados.
En relación al suministro de gases se adelantó  el proceso contractual el cual dio inicio a finales del mes de octubre. 
Por otra parte, se realizó la adquisición  de un detector de masas Q-TOF , y se establecido como necesidad para la vigencia 2022 la adquisición de un ICP y/o absorción atómica acorde al estudio de conveniencia.</v>
      </c>
    </row>
    <row r="76" spans="1:18" ht="157.5" x14ac:dyDescent="0.2">
      <c r="A76" s="28" t="str">
        <f>+VLOOKUP($D76,'[12]Of Laboratorio'!$A$7:$BD$29,A$11,0)</f>
        <v>OL04</v>
      </c>
      <c r="B76" s="28" t="str">
        <f t="shared" si="0"/>
        <v>1</v>
      </c>
      <c r="C76" s="28" t="str">
        <f t="shared" si="1"/>
        <v>1</v>
      </c>
      <c r="D76" s="45" t="s">
        <v>91</v>
      </c>
      <c r="E76" s="29" t="str">
        <f>+VLOOKUP($D76,'[12]POA-2021'!$B$9:$E$252,2,0)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6" s="30" t="str">
        <f>+VLOOKUP($D76,'[12]POA-2021'!$B$9:$E$252,3,0)</f>
        <v>Estatus Sanitario</v>
      </c>
      <c r="G76" s="29" t="str">
        <f>+VLOOKUP($D76,'[12]POA-2021'!$B$9:$E$252,4,0)</f>
        <v>4 Mejorar  el desarrollo y mantenimiento de la seguridad sanitaria del país</v>
      </c>
      <c r="H76" s="38" t="str">
        <f>+VLOOKUP($D76,'[12]Of Laboratorio'!$A$7:$BD$29,H$11,0)</f>
        <v xml:space="preserve">1 Fortalecimiento  de la inspección  vigilancia y control de los productos competencia del Invima </v>
      </c>
      <c r="I76" s="39" t="str">
        <f>+VLOOKUP($D76,'[12]Of Laboratorio'!$A$7:$BD$29,I$11,0)</f>
        <v>Oficina de Laboratorios y Control de Calidad</v>
      </c>
      <c r="J76" s="39" t="str">
        <f>+VLOOKUP($D76,'[12]Of Laboratorio'!$A$7:$BD$29,J$11,0)</f>
        <v>Atender y gestionar las diferentes solicitudes de análisis de los productos competencia del INVIMA, requeridas por las direcciones misionales y reportar sus resultados  del Laboratorio Fisicoquímico de Alimentos y Bebidas</v>
      </c>
      <c r="K76" s="39" t="str">
        <f>+VLOOKUP($D76,'[12]Of Laboratorio'!$A$7:$BD$29,K$11,0)</f>
        <v>Verificar  el cumplimiento de la normatividad vigente para la toma de decisiones oportuna y brindar apoyo en el desarrollo de los planes, proyectos y programas de las diferentes Direcciones misionales.</v>
      </c>
      <c r="L76" s="40">
        <f>+VLOOKUP($D76,'[12]Of Laboratorio'!$A$7:$BD$29,L$11,0)</f>
        <v>455</v>
      </c>
      <c r="M76" s="30">
        <f>+VLOOKUP($D76,'[12]Of Laboratorio'!$A$7:$BD$29,M$11,0)</f>
        <v>437</v>
      </c>
      <c r="N76" s="42">
        <f>+VLOOKUP($D76,'[12]Of Laboratorio'!$A$7:$BD$29,N$11,0)</f>
        <v>0.96043956043956047</v>
      </c>
      <c r="O76" s="36" t="str">
        <f>+VLOOKUP($D76,'[12]Of Laboratorio'!$A$7:$BD$29,O$11,0)</f>
        <v>1. Resultados Alcanzados a la fecha: Durante el primer trimestre del año, no fueron realizados analisis del proyecto PINES, sin embargo es de aclarar que el muestreo inicio en el mes de marzo.
2. Inconvenientes presentados:  la principal dificultad fue el daño presentado en el   equipo de LC-MS/MS de alta sensibilidad (Shimadzu).
3. Acciones de Mejora si aplican: Se gestionó el soporte técnico para el mantenimiento del equipo.</v>
      </c>
      <c r="P76" s="36" t="str">
        <f>+VLOOKUP($D76,'[12]Of Laboratorio'!$A$7:$BD$29,P$11,0)</f>
        <v>1. Resultados Alcanzados:  a la fecha se han analizado 65 muestras equivalente al 14,29% de las muestras proyectadas.
2. Inconvenientes presentados Daño en los LC-MS/MS 8050 que afecta los analisis de betagonistas y antibioticos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v>
      </c>
      <c r="Q76" s="36" t="str">
        <f>+VLOOKUP($D76,'[12]Of Laboratorio'!$A$7:$BD$29,Q$11,0)</f>
        <v>1. Resultados Alcanzados a la fecha: 298 muestras analizadas del programa PINES equivalente al 65% de las muestras.
2. Inconvenientes presentados: Daño en los LC-MS/MS 8050 que afecta los analisis de betagonistas y antibioticos. Adicionalmente, se ha,presentado una alta rotación del personal, lo que ha implicado un repoceso en las capacitaciones.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 En relación a la alta rotación de personal se encuentra en curso la provision de vacantes mediante la figura de encargo, por lo que se espera que se logre cubrir algunas vacantes del Laboratorio.</v>
      </c>
      <c r="R76" s="36" t="str">
        <f>+VLOOKUP($D76,'[12]Of Laboratorio'!$A$7:$BD$29,R$11,0)</f>
        <v>1. Resultados Alcanzados a la fecha: durtante la vigencia fueron analizadas 437 para la determinación de lo siguientes analitos: antibióticos, plaguicidas, metales, metabolitos de nitrofuranos, cloranfenicol y betagonistas
2. Inconvenientes presentados: Daño en los LC-MS/MS 8050 que afecta los analisis de betagonistas y antibioticos. Adicionalmente, se ha presentado una alta rotación del personal, lo que ha implicado un reproceso en los entrenamientos analiticos.
3. Acciones de Mejora: se ha solcitado soporte técnico a los diferentes proveedores para realizar los mantenimientos correspondientes. Adicionalmente, se ha comunicado al cliente afectado las situaciones presentadas y que no permiten la entrega oportuna de los informes de resultados. En relación a la alta rotación de personal se encuentra en curso la provision de vacantes mediante la figura de encargo, por lo que se espera que se logre cubrir algunas vacantes del Laboratorio.</v>
      </c>
    </row>
    <row r="77" spans="1:18" ht="258.75" x14ac:dyDescent="0.2">
      <c r="A77" s="28" t="str">
        <f>+VLOOKUP($D77,'[12]Of Laboratorio'!$A$7:$BD$29,A$11,0)</f>
        <v>OL05</v>
      </c>
      <c r="B77" s="28" t="str">
        <f t="shared" si="0"/>
        <v>1</v>
      </c>
      <c r="C77" s="28" t="str">
        <f t="shared" si="1"/>
        <v>1</v>
      </c>
      <c r="D77" s="45" t="s">
        <v>92</v>
      </c>
      <c r="E77" s="29" t="str">
        <f>+VLOOKUP($D77,'[12]POA-2021'!$B$9:$E$252,2,0)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7" s="30" t="str">
        <f>+VLOOKUP($D77,'[12]POA-2021'!$B$9:$E$252,3,0)</f>
        <v>Estatus Sanitario</v>
      </c>
      <c r="G77" s="29" t="str">
        <f>+VLOOKUP($D77,'[12]POA-2021'!$B$9:$E$252,4,0)</f>
        <v>4 Mejorar  el desarrollo y mantenimiento de la seguridad sanitaria del país</v>
      </c>
      <c r="H77" s="38" t="str">
        <f>+VLOOKUP($D77,'[12]Of Laboratorio'!$A$7:$BD$29,H$11,0)</f>
        <v xml:space="preserve">1 Fortalecimiento  de la inspección  vigilancia y control de los productos competencia del Invima </v>
      </c>
      <c r="I77" s="39" t="str">
        <f>+VLOOKUP($D77,'[12]Of Laboratorio'!$A$7:$BD$29,I$11,0)</f>
        <v>Oficina de Laboratorios y Control de Calidad</v>
      </c>
      <c r="J77" s="39" t="str">
        <f>+VLOOKUP($D77,'[12]Of Laboratorio'!$A$7:$BD$29,J$11,0)</f>
        <v>Atender y gestionar las diferentes solicitudes de análisis de los productos competencia del INVIMA, requeridas por las direcciones misionales y reportar sus resultados del  Laboratorio de Microbiología de alimentos y Bebidas</v>
      </c>
      <c r="K77" s="39" t="str">
        <f>+VLOOKUP($D77,'[12]Of Laboratorio'!$A$7:$BD$29,K$11,0)</f>
        <v>Verificar  el cumplimiento de la normatividad vigente para la toma de decisiones oportuna y brindar apoyo en el desarrollo de los planes, proyectos y programas de las diferentes Direcciones misionales.</v>
      </c>
      <c r="L77" s="40">
        <f>+VLOOKUP($D77,'[12]Of Laboratorio'!$A$7:$BD$29,L$11,0)</f>
        <v>1800</v>
      </c>
      <c r="M77" s="30">
        <f>+VLOOKUP($D77,'[12]Of Laboratorio'!$A$7:$BD$29,M$11,0)</f>
        <v>2039</v>
      </c>
      <c r="N77" s="42">
        <f>+VLOOKUP($D77,'[12]Of Laboratorio'!$A$7:$BD$29,N$11,0)</f>
        <v>1</v>
      </c>
      <c r="O77" s="36" t="str">
        <f>+VLOOKUP($D77,'[12]Of Laboratorio'!$A$7:$BD$29,O$11,0)</f>
        <v xml:space="preserve">1. Resultados Alcanzados a la fecha:  Para el primer trimestre se han analizado  216 muestras   provenientes de los  planes de muestreo 2020  pendientes de la DAB como: I. Control Oficial a establecimientos,  Aves y D. carnicos, Productos importandos - Aceptacion de lote;  y muestras a demanda como: importación, ETA, seguimiento a rechazados por patogenos,  dirimir concepto, serotipificaciones y confirmaciones, Resistencia antimicrobiana, asi como muestras de caracterizacion de patogenos. 
2. Inconvenientes presentados:  La mayor dificultad presentada esta relacionada con   la demora en el contrato de medios de cultivos con el INS, el cual se inicio hasta el 25 de marzo de 2021.  
3. Acciones de Mejora si aplican: Teniendo en cuenta la demora en el contrato de medios de cultivo fue solicitado la suspensión del muestreo mientras se suscribia dicho contrato. </v>
      </c>
      <c r="P77" s="36" t="str">
        <f>+VLOOKUP($D77,'[12]Of Laboratorio'!$A$7:$BD$29,P$11,0)</f>
        <v>1. Resultados Alcanzados a la fecha: Para el segundo  trimestre se han analizado  313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patógenos. 
 Durante la vigencia se han analizado un total de  529 muestras que equivalen a un avance del 25% de la meta planteada.
2. Inconvenientes presentados:  Interrupcion del contrato de transporte  de muestras,  lo cual  impacto  la programacion de cronogramas  y la planificacion analitica que se ve  reflejada en  la disminucion de análisis proyectado.  
3. Acciones de Mejora si aplican: Se  reprogramaron cronogramas de junio a diciembre 2021 con la DAB .</v>
      </c>
      <c r="Q77" s="36" t="str">
        <f>+VLOOKUP($D77,'[12]Of Laboratorio'!$A$7:$BD$29,Q$11,0)</f>
        <v>1. Resultados Alcanzados a la fecha:  Para el  tercer   trimestre se han analizado  807  muestras provenientes de los diferentes planes : I: Control Ofical a Establecimientos IVC ; II Importados ( Aceptacion de lotes) ;III  PAE; IV Vigilancia epidemiologica ; muestras a demanda como control de importación, ETA, seguimiento a rechazados por patogenos,  dirimir concepto, serotipificaciones y confirmaciones, Resistencia antimicrobiana, asi como muestras de caracterizacion de patogenos.  Para un total de L  1.335 muestras que equivalen a un 63,% de avance en relación a la meta planteada.
2. Inconvenientes presentados: durante el primer semestre se presento la interrupcion del contrato de transporte  de muestras,  lo cual  impacto  la programacion de cronogramas  y la planificacion analitica que se ve  reflejada en  la disminucion de análisis proyectado. 
Para estos últimos tres meses se presentó la  centralizacion de  toma de muestras por parte de la DIROS,    por  temas contractuales de transporte  de muestras,  importacion de insumos de la DAB  lo cual  impacto  la programacion de cronogramas  y la planificacion analitica que se ve  reflejada en  la disminucion de analisis pactados. 
3. Acciones de Mejora si aplican Se  reprogramaron cronogramas con la DAB y DIROS y se proyecto ajuste a meta POA 2021.</v>
      </c>
      <c r="R77" s="36" t="str">
        <f>+VLOOKUP($D77,'[12]Of Laboratorio'!$A$7:$BD$29,R$11,0)</f>
        <v xml:space="preserve">1. Resultados Alcanzados a la fecha: En el cuarto  trimestre se analizaron 704  muestras provenientes de los planes de muestreo de la DAB, muestras  a demanda como ETA, seguimiento a rechazados por patogenos, serotipificaciones , Resistencia antimicrobiana, asi como muestras de caracterizacion de patogenos  para un total anual de 2039 muestras, lo que permite el apoyo del laboratorio en las actividades de vigilancia sanitaria del instituto y de los entes territoriales. 
2. Inconvenientes presentados: La mayor dificultad presentada esta relacionada con la frecuente  modificacion de  cronogramas por parte de la DAB y DIROS,   ademas de suspension de  planes  por   inconvenientes  para  la adquisicion de insumos de toma de muestras por parte de la DAB,   concentrando la operación analítica en un solo trimestre. Además del número de muestras  allegadas que difiere de lo  programado,   lo que hace muy dificil  calcular el ajuste de metas. 
3. Acciones de Mejora si aplican: Se  realizo ajuste  de meta POA  de 2.900 a 1.606 y posteriormente en noviembre las muestras programadas  superaron lo planificado en los cronogramas, por lo tanto se incremento la  meta a  1.800 muestras  de planes,  sin embargo  el numero programado  y las muestras  a demanda  sobrepasaron  lo planificado para  este ultimo trimestre superando la meta ajustada, ante lo cual, el LMAB  tuvo que  realizar plan de choque  a fin de dar respuesta  analitica. </v>
      </c>
    </row>
    <row r="78" spans="1:18" ht="157.5" x14ac:dyDescent="0.2">
      <c r="A78" s="28" t="str">
        <f>+VLOOKUP($D78,'[12]Of Laboratorio'!$A$7:$BD$29,A$11,0)</f>
        <v>OL06</v>
      </c>
      <c r="B78" s="28" t="str">
        <f t="shared" ref="B78:B141" si="2">+MID(E78,1,1)</f>
        <v>1</v>
      </c>
      <c r="C78" s="28" t="str">
        <f t="shared" ref="C78:C141" si="3">+MID(H78,1,1)</f>
        <v>1</v>
      </c>
      <c r="D78" s="45" t="s">
        <v>93</v>
      </c>
      <c r="E78" s="29" t="str">
        <f>+VLOOKUP($D78,'[12]POA-2021'!$B$9:$E$252,2,0)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8" s="30" t="str">
        <f>+VLOOKUP($D78,'[12]POA-2021'!$B$9:$E$252,3,0)</f>
        <v>Estatus Sanitario</v>
      </c>
      <c r="G78" s="29" t="str">
        <f>+VLOOKUP($D78,'[12]POA-2021'!$B$9:$E$252,4,0)</f>
        <v>4 Mejorar  el desarrollo y mantenimiento de la seguridad sanitaria del país</v>
      </c>
      <c r="H78" s="38" t="str">
        <f>+VLOOKUP($D78,'[12]Of Laboratorio'!$A$7:$BD$29,H$11,0)</f>
        <v xml:space="preserve">1 Fortalecimiento  de la inspección  vigilancia y control de los productos competencia del Invima </v>
      </c>
      <c r="I78" s="39" t="str">
        <f>+VLOOKUP($D78,'[12]Of Laboratorio'!$A$7:$BD$29,I$11,0)</f>
        <v>Oficina de Laboratorios y Control de Calidad</v>
      </c>
      <c r="J78" s="39" t="str">
        <f>+VLOOKUP($D78,'[12]Of Laboratorio'!$A$7:$BD$29,J$11,0)</f>
        <v>Atender y gestionar las diferentes solicitudes de análisis de los productos competencia del INVIMA, requeridas por las direcciones misionales y reportar sus resultados del  Laboratorio de Microbiología de alimentos y Bebidas</v>
      </c>
      <c r="K78" s="39" t="str">
        <f>+VLOOKUP($D78,'[12]Of Laboratorio'!$A$7:$BD$29,K$11,0)</f>
        <v>Verificar  el cumplimiento de la normatividad vigente para la toma de decisiones oportuna y brindar apoyo en el desarrollo de los planes, proyectos y programas de las diferentes Direcciones misionales.</v>
      </c>
      <c r="L78" s="40">
        <f>+VLOOKUP($D78,'[12]Of Laboratorio'!$A$7:$BD$29,L$11,0)</f>
        <v>430</v>
      </c>
      <c r="M78" s="30">
        <f>+VLOOKUP($D78,'[12]Of Laboratorio'!$A$7:$BD$29,M$11,0)</f>
        <v>437</v>
      </c>
      <c r="N78" s="42">
        <f>+VLOOKUP($D78,'[12]Of Laboratorio'!$A$7:$BD$29,N$11,0)</f>
        <v>1</v>
      </c>
      <c r="O78" s="36" t="str">
        <f>+VLOOKUP($D78,'[12]Of Laboratorio'!$A$7:$BD$29,O$11,0)</f>
        <v xml:space="preserve">1. Resultados Alcanzados a la fecha: en el  primer trimestre se analizaron  104  muestras provenientes  Proyecto PINES , lo cual se concerto con la DAB acorde a los insumos con los que contaba  el LMAB.  
2. Inconvenientes presentados: demora en el contrato de medios de cultivos con el INS y en la contratacion de las dos profesionales , lo que limita  el numero de muestras a recibir en el LMAB y  el muestreo de los ciclos de produccion  hasta el dia miercoles por la falta de  contratistas que cubrieran los fines de semana. . 
3. Acciones de Mejora si aplican: Se  recibieron muestras acorde a los insumos con los que contaba el LMAB y se dio respuesta  con los analistas aurtorizados en los ensayos, se  adaptó el muestreo con la DAB a la dispobnibilidad de personal para fines de semana. </v>
      </c>
      <c r="P78" s="36" t="str">
        <f>+VLOOKUP($D78,'[12]Of Laboratorio'!$A$7:$BD$29,P$11,0)</f>
        <v xml:space="preserve">1. Resultados Alcanzados a la fecha:  Para el segundo  trimestre se han analizado  31   muestras   provenientes  del proyecto PINES . Total en  los dos trimestres : 135
2. Inconvenientes presentados:  Interrupcion del contrato de transporte  de muestras,  lo cual  impacta la programacion de cronogramas y la planificacion analitica del LMAB. 
3. Acciones de Mejora si aplican : Se  reprogramaron cronogramas de junio a diciembre 2021 con la DAB .  </v>
      </c>
      <c r="Q78" s="36" t="str">
        <f>+VLOOKUP($D78,'[12]Of Laboratorio'!$A$7:$BD$29,Q$11,0)</f>
        <v xml:space="preserve">1. Resultados Alcanzados a la fecha: Durante el tercer trimestre del año se han analizado 211 muestras provenientesde del proyecto PINES. El total de muestras analizadas es de 346 muestras en los corrido del año.
 2. Inconvenientes presentados: atraso en cronogramas por la Interrupcion del contrato de transporte  de muestras,  lo cual  impacta la programacion de cronogramas y la planificacion analitica del LMAB. 
3. Acciones de Mejora si aplican: reprogramacion  de cronogramas con  la DAB .                                                                                                                                                                                                                                                                                                                                                                                                                                                                                                                                                                                                                                                                                                                                                                                                                                                                                                                                                                                                                                                                                                                                                                                                                                                                                                                                                         </v>
      </c>
      <c r="R78" s="36" t="str">
        <f>+VLOOKUP($D78,'[12]Of Laboratorio'!$A$7:$BD$29,R$11,0)</f>
        <v xml:space="preserve">1.  Resultados Alcanzados a la fecha: Para el  cuarto trimestre se analizaron  91   muestras   provenientes  del proyecto PINES, para un total de 437 muestras en el año, lo que pemite el cumplimiento de las funciones institucionales como lo es la vigilancia sanitaria y el de apoyar el comercio a través de la admisibilidad de mercados. 
2. Inconvenientes presentados:  Suspensión de la toma de muestras para análisis de Salmonella spp. por la falta de agua peptonada, por lo que unicamente fueron tomadas la muestras relacionadas con STEC.
3. Plan de accion para la mejora: Ajuste POA  de numero de  muestras de Salmonella spp.  solicitado a Planeación. Reducir la meta de 494 a 430 , sin embargo  se  supera la meta   debido a que se recibieron un numero mayor de muestras,las cuales fueron procesadas. </v>
      </c>
    </row>
    <row r="79" spans="1:18" ht="168.75" x14ac:dyDescent="0.2">
      <c r="A79" s="28" t="str">
        <f>+VLOOKUP($D79,'[12]Of Laboratorio'!$A$7:$BD$29,A$11,0)</f>
        <v>OL07</v>
      </c>
      <c r="B79" s="28" t="str">
        <f t="shared" si="2"/>
        <v>1</v>
      </c>
      <c r="C79" s="28" t="str">
        <f t="shared" si="3"/>
        <v>1</v>
      </c>
      <c r="D79" s="45" t="s">
        <v>94</v>
      </c>
      <c r="E79" s="29" t="str">
        <f>+VLOOKUP($D79,'[12]POA-2021'!$B$9:$E$252,2,0)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79" s="30" t="str">
        <f>+VLOOKUP($D79,'[12]POA-2021'!$B$9:$E$252,3,0)</f>
        <v>Estatus Sanitario</v>
      </c>
      <c r="G79" s="29" t="str">
        <f>+VLOOKUP($D79,'[12]POA-2021'!$B$9:$E$252,4,0)</f>
        <v>4 Mejorar  el desarrollo y mantenimiento de la seguridad sanitaria del país</v>
      </c>
      <c r="H79" s="38" t="str">
        <f>+VLOOKUP($D79,'[12]Of Laboratorio'!$A$7:$BD$29,H$11,0)</f>
        <v xml:space="preserve">1 Fortalecimiento  de la inspección  vigilancia y control de los productos competencia del Invima </v>
      </c>
      <c r="I79" s="39" t="str">
        <f>+VLOOKUP($D79,'[12]Of Laboratorio'!$A$7:$BD$29,I$11,0)</f>
        <v>Oficina de Laboratorios y Control de Calidad</v>
      </c>
      <c r="J79" s="39" t="str">
        <f>+VLOOKUP($D79,'[12]Of Laboratorio'!$A$7:$BD$29,J$11,0)</f>
        <v xml:space="preserve">Atender y gestionar las diferentes solicitudes de análisis de los productos competencia del INVIMA, requeridas por las direcciones misionales y reportar sus resultados del Laboratorio de OGM </v>
      </c>
      <c r="K79" s="39" t="str">
        <f>+VLOOKUP($D79,'[12]Of Laboratorio'!$A$7:$BD$29,K$11,0)</f>
        <v>Verificar  el cumplimiento de la normatividad vigente para la toma de decisiones oportuna y brindar apoyo en el desarrollo de los planes, proyectos y programas de las diferentes Direcciones misionales.</v>
      </c>
      <c r="L79" s="40">
        <f>+VLOOKUP($D79,'[12]Of Laboratorio'!$A$7:$BD$29,L$11,0)</f>
        <v>430</v>
      </c>
      <c r="M79" s="30">
        <f>+VLOOKUP($D79,'[12]Of Laboratorio'!$A$7:$BD$29,M$11,0)</f>
        <v>442</v>
      </c>
      <c r="N79" s="42">
        <f>+VLOOKUP($D79,'[12]Of Laboratorio'!$A$7:$BD$29,N$11,0)</f>
        <v>1</v>
      </c>
      <c r="O79" s="36" t="str">
        <f>+VLOOKUP($D79,'[12]Of Laboratorio'!$A$7:$BD$29,O$11,0)</f>
        <v>1. Resultados Alcanzados a la fecha: Durante el primer trimestre de la vigencia 2021 el Grupo de Laboratorio de Organismos Genéticamente Modificados analizó 89 muestras que representan el 25,4% de la meta planteada para el presente año.
2. Inconvenientes presentados: No aplica
3. Acciones de Mejora si aplican: No aplica</v>
      </c>
      <c r="P79" s="36" t="str">
        <f>+VLOOKUP($D79,'[12]Of Laboratorio'!$A$7:$BD$29,P$11,0)</f>
        <v>1. Resultados Alcanzados a la fecha: Durante el primer semestre se procesaron un total de 151 muestras las cuales corresponden a: 24 certificados de análisis, 45 IVC de materias primas, 12 IVC en trigo y 70 muestras por rotulado.  .  
2. Inconvenientes presentados: Interrupcción del contrato de transporte de muestras, lo cual evidencia una disminución significativa en el mes de junio.   
3. Acciones de Mejora si aplican:  se establecio comunicación con la Dirección de Alimentos y Bebidas, quienes explicaron como serian tomadas las muestras faltantes durante el segundo semestre del año.</v>
      </c>
      <c r="Q79" s="36" t="str">
        <f>+VLOOKUP($D79,'[12]Of Laboratorio'!$A$7:$BD$29,Q$11,0)</f>
        <v>1.	Resultados alcanzados a la fecha: se han procesado un total de 320 muestras las cuales corresponden a: 30 certificados de calidad para clientes externos, 69 IVC materias primas, 25 IVC en trigo, 195 IVC rotulado libre de OGM y ecológico y 1 ensayo de aptitud. En el tercer trimestre se reanudó el contrato para transporte de muestras secas, por lo cual se reactivó el muestreo y envío de muestras por parte de los GTTs y los puertos. Lo anterior se refleja en el aumento del número de muestras recibidas y analizadas. 
De igual forma, durante el tercer trimestre se analizó una muestra del ensayo de aptitud FAPAS-GM Proficiency Test GeMMU93 y se subieron los resultados a la plataforma del proveedor. Se está a la espero de los resultados.
2.	Inconvenientes presentados: N/A.
3.	Acciones de mejora si aplican: N/A.</v>
      </c>
      <c r="R79" s="36" t="str">
        <f>+VLOOKUP($D79,'[12]Of Laboratorio'!$A$7:$BD$29,R$11,0)</f>
        <v>1. Resultados Alcanzados a la fecha: Durante la vigencia 2021 se anaizaron  442 muestras las cuales corresponden a certificados de calidad para clientes externos, muestras de IVC materias primas (maíz y soya),  IVC trigo,  IVC rotulado libre de OGM y ecológico y  ensayos de aptitud. 
2. Inconvenientes presentados: el principal inconveniente presentado durante  la vigencia  fue durante el primer semestre del 2021  cuando se terminó el contrato de transporte de muestras secas, el cual fue iniciado de nuevo en el tercer trimestre del año, por lo cual hubo un aumento en la recepción y análisis de muestras en el segundo semestre del 2021. Lo anterior no afectó la ejecución del POA, ya que se pudo analizar la cantidad de muestras programadas, llevando a cabo planes de contingencia, pactados con la Dirección de Alimentos y Bebidas (DAB).
3. Acciones de Mejora si aplican: N/A.</v>
      </c>
    </row>
    <row r="80" spans="1:18" ht="191.25" x14ac:dyDescent="0.2">
      <c r="A80" s="28" t="str">
        <f>+VLOOKUP($D80,'[12]Of Laboratorio'!$A$7:$BD$29,A$11,0)</f>
        <v>OL08</v>
      </c>
      <c r="B80" s="28" t="str">
        <f t="shared" si="2"/>
        <v>1</v>
      </c>
      <c r="C80" s="28" t="str">
        <f t="shared" si="3"/>
        <v>1</v>
      </c>
      <c r="D80" s="45" t="s">
        <v>95</v>
      </c>
      <c r="E80" s="29" t="str">
        <f>+VLOOKUP($D80,'[12]POA-2021'!$B$9:$E$252,2,0)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0" s="30" t="str">
        <f>+VLOOKUP($D80,'[12]POA-2021'!$B$9:$E$252,3,0)</f>
        <v>Estatus Sanitario</v>
      </c>
      <c r="G80" s="29" t="str">
        <f>+VLOOKUP($D80,'[12]POA-2021'!$B$9:$E$252,4,0)</f>
        <v>4 Mejorar  el desarrollo y mantenimiento de la seguridad sanitaria del país</v>
      </c>
      <c r="H80" s="38" t="str">
        <f>+VLOOKUP($D80,'[12]Of Laboratorio'!$A$7:$BD$29,H$11,0)</f>
        <v xml:space="preserve">1 Fortalecimiento  de la inspección  vigilancia y control de los productos competencia del Invima </v>
      </c>
      <c r="I80" s="39" t="str">
        <f>+VLOOKUP($D80,'[12]Of Laboratorio'!$A$7:$BD$29,I$11,0)</f>
        <v>Oficina de Laboratorios y Control de Calidad</v>
      </c>
      <c r="J80" s="39" t="str">
        <f>+VLOOKUP($D80,'[12]Of Laboratorio'!$A$7:$BD$29,J$11,0)</f>
        <v>Atender y gestionar las diferentes solicitudes de análisis de los productos competencia del INVIMA, requeridas por las direcciones misionales y reportar sus resultados laboratorio de Productos Farmacéuticos - área microbiología</v>
      </c>
      <c r="K80" s="39" t="str">
        <f>+VLOOKUP($D80,'[12]Of Laboratorio'!$A$7:$BD$29,K$11,0)</f>
        <v>Verificar  el cumplimiento de la normatividad vigente para la toma de decisiones oportuna y brindar apoyo en el desarrollo de los planes, proyectos y programas de las diferentes Direcciones misionales.</v>
      </c>
      <c r="L80" s="40">
        <f>+VLOOKUP($D80,'[12]Of Laboratorio'!$A$7:$BD$29,L$11,0)</f>
        <v>340</v>
      </c>
      <c r="M80" s="30">
        <f>+VLOOKUP($D80,'[12]Of Laboratorio'!$A$7:$BD$29,M$11,0)</f>
        <v>383</v>
      </c>
      <c r="N80" s="42">
        <f>+VLOOKUP($D80,'[12]Of Laboratorio'!$A$7:$BD$29,N$11,0)</f>
        <v>1</v>
      </c>
      <c r="O80" s="36" t="str">
        <f>+VLOOKUP($D80,'[12]Of Laboratorio'!$A$7:$BD$29,O$11,0)</f>
        <v xml:space="preserve">1. Resultados Alcanzados a la fecha: De las 400 muestras programadas para ser analizadas en el año 2021 el LMBPFOT en el primer trimestre del año ha analizado 51 muestras que corresponden al 12,75% de ejecución.
2. Inconvenientes presentados: Incumplimiento al inicio del plan de muestreo de Demuestra la Calidad de Dispositivos médicos por la falta de contrato de transportes de muestras.  Así mismo, a principios del mes de marzo se acabaron y/o vencieron los medios de cultivo y debido a que no se contaba con el convenio interadministrativo con el INS para el suministro de estos, el laboratorio no pudo analizar de manera inmediata algunas muestras que llegaron en el mes de marzo.
3. Acciones de Mejora si aplican: en relación al Cronograma del Programa Demuestra la Calidad de Dispositivos Médicos fueron realizadas reuniones con la dirección misional y  en donde estableció la necesidad de modificar el cronograma inicialmente propuesto. 
Debido a la falta de suminsitro de medios de cultivo se estableció comunicación con los clientes del laboratorio para informar sobre la demora en la respuesta en la prestación del Servicio. En relación al contrato para el suministro de medios de cultibo, se realizó seguimeinto por parte de la Jefe de la OLCC, lo que culminó con la suscripcción del contrato el 25 de marzo. </v>
      </c>
      <c r="P80" s="36" t="str">
        <f>+VLOOKUP($D80,'[12]Of Laboratorio'!$A$7:$BD$29,P$11,0)</f>
        <v xml:space="preserve">1. Resultados Alcanzados a la fecha: De las 400 muestras programadas para ser analizadas en el año 2021 el LMBPFOT en el primer semestre del año ha analizado 115 muestras que corresponden al 28.7% de ejecución. 
2. Inconvenientes presentados: la principal dificultad presentada durante el primer semestre del año fue  el no contar con el contrato de transporte de muestras desde inicio de la vigencia, lo que ocasionó el incumplimiento de los conogramas inicialmente  pactados con las Direcciones Misionales. También se presentó dificultad con el suministro de medios de cultivos por el retraso en la firma del convenio admisnistrativo con el Instituto Nacional de Salud.
3. Acciones de Mejora si aplican:  Se ajustaron el número de muestrasy cronogramas junto con las direcciones misionales. Por otra parte, se gestionó por  la Jefe de oficina la firma del   convenio interadministrativo para el suministro de medios de cultivo, y se informó por medio de correo electrónico a los diferentes clientes sobre la demora que se presentó para dar respuesta  oportuna en su solcitudes.
</v>
      </c>
      <c r="Q80" s="36" t="str">
        <f>+VLOOKUP($D80,'[12]Of Laboratorio'!$A$7:$BD$29,Q$11,0)</f>
        <v>1. Resultados Alcanzados a la fecha: A corte del 30 de septiembre el Laboratorio de Microbiología de Productos Farmacéticos y Otras Tecnologías  ha analizado un total de 2355 muestras de las 390 que se encuentran establecidas como Meta. Dentro de la muestras analizadas se encuentran las correspondientes a alertas sanitarias relacionadas a muestras de fentanilo y otros medicamentos .
2. Inconvenientes presentados: demoras en el inicio de los planes de muestreo por parte de las direcciones misionales y la reorganización de la toma de las mismas con las Secretaria de Salud Departamentales. 
3. Acciones de Mejora: solicitar controles de cambio modificando las metas establecidas, teniendo en cuenta la información brindada por las direcciones Misionales</v>
      </c>
      <c r="R80" s="36" t="str">
        <f>+VLOOKUP($D80,'[12]Of Laboratorio'!$A$7:$BD$29,R$11,0)</f>
        <v xml:space="preserve">
1. Resultados Alcanzados a la fecha: En el año 2021 se analizaron 383 muestras de las 340 muestras planeadas para los  planes de  Demuestre La Calidad de Cosméticos, Dispositivos Médicos, Medicamentos, muestras de IVC o de los progrmas de riesgo de las direcciones misionales, además de las muestras correspondientes a alertas sanitarias relacionadas a muestras de Fentanilo y otros medicamentos.
 2. Inconvenientes presentados: Cambios en los cronogramas de los programas Demuestra la calidad de medicamentos y/o dificultad para toma de muestras en los establecimientos por que no se encontraron el número de muestras planeadas para los programas, por lo cual la dirección informó que dichas muestras serán enviadas en  enero de 2022, motivo por el cual el laboratorio estará finalizando los análisis de estas muestras aproximadamente en marzo de 2022.
 3. Acciones de Mejora si aplican: Reuniones  con las Direccion de Medicamentos  para seguimiento al cumplimiento de los planes de muestreo. 
</v>
      </c>
    </row>
    <row r="81" spans="1:18" ht="337.5" x14ac:dyDescent="0.2">
      <c r="A81" s="28" t="str">
        <f>+VLOOKUP($D81,'[12]Of Laboratorio'!$A$7:$BD$29,A$11,0)</f>
        <v>OL09</v>
      </c>
      <c r="B81" s="28" t="str">
        <f t="shared" si="2"/>
        <v>1</v>
      </c>
      <c r="C81" s="28" t="str">
        <f t="shared" si="3"/>
        <v>1</v>
      </c>
      <c r="D81" s="45" t="s">
        <v>96</v>
      </c>
      <c r="E81" s="29" t="str">
        <f>+VLOOKUP($D81,'[12]POA-2021'!$B$9:$E$252,2,0)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1" s="30" t="str">
        <f>+VLOOKUP($D81,'[12]POA-2021'!$B$9:$E$252,3,0)</f>
        <v>Estatus Sanitario</v>
      </c>
      <c r="G81" s="29" t="str">
        <f>+VLOOKUP($D81,'[12]POA-2021'!$B$9:$E$252,4,0)</f>
        <v>4 Mejorar  el desarrollo y mantenimiento de la seguridad sanitaria del país</v>
      </c>
      <c r="H81" s="38" t="str">
        <f>+VLOOKUP($D81,'[12]Of Laboratorio'!$A$7:$BD$29,H$11,0)</f>
        <v xml:space="preserve">1 Fortalecimiento  de la inspección  vigilancia y control de los productos competencia del Invima </v>
      </c>
      <c r="I81" s="39" t="str">
        <f>+VLOOKUP($D81,'[12]Of Laboratorio'!$A$7:$BD$29,I$11,0)</f>
        <v>Oficina de Laboratorios y Control de Calidad</v>
      </c>
      <c r="J81" s="39" t="str">
        <f>+VLOOKUP($D81,'[12]Of Laboratorio'!$A$7:$BD$29,J$11,0)</f>
        <v>Atender y gestionar las diferentes solicitudes de análisis de los productos competencia del INVIMA, requeridas por las direcciones misionales y reportar sus resultados del laboratorio de productos farmacéuticos - área fisicoquímico</v>
      </c>
      <c r="K81" s="39" t="str">
        <f>+VLOOKUP($D81,'[12]Of Laboratorio'!$A$7:$BD$29,K$11,0)</f>
        <v>Verificar  el cumplimiento de la normatividad vigente para la toma de decisiones oportuna y brindar apoyo en el desarrollo de los planes, proyectos y programas de las diferentes Direcciones misionales.</v>
      </c>
      <c r="L81" s="40">
        <f>+VLOOKUP($D81,'[12]Of Laboratorio'!$A$7:$BD$29,L$11,0)</f>
        <v>280</v>
      </c>
      <c r="M81" s="30">
        <f>+VLOOKUP($D81,'[12]Of Laboratorio'!$A$7:$BD$29,M$11,0)</f>
        <v>285</v>
      </c>
      <c r="N81" s="42">
        <f>+VLOOKUP($D81,'[12]Of Laboratorio'!$A$7:$BD$29,N$11,0)</f>
        <v>1</v>
      </c>
      <c r="O81" s="36" t="str">
        <f>+VLOOKUP($D81,'[12]Of Laboratorio'!$A$7:$BD$29,O$11,0)</f>
        <v xml:space="preserve">1. Resultados Alcanzados a la fecha: De las 600 muestras programadas para ser analizadas en el año 2021 el Laboratorio en el primer trimestre del año ha analizado 78 muestras que corresponden al 13% de ejecución. 
2. Inconvenientes presentados: La prinicipal dificultad presentada durante el primer trimestre del año, fue el daño de los estándares que se encontraban almacenados en refrigeración, por el daño de la nevera  en donde se encontraban almacenados durante las adecuaciones realizadas por Gestión Adminsitrativa, lo que ha impedido realizar algunos  análisis de muestras de los planes de DMC 2019 y 2020.
Adicionalmente, hasta la fecha no se ha iniciado los planes de muestreo  de las direcciones de medicamentos y cosméticos debido a que no se cuenta con contrato de transporte. 
3. Acciones de Mejora si aplican: Se realizó reunion con las direcciones de Medicamentos y Cosméticos, en donde se acordaron el ajuste de los cronogramas. 
El daño de las neveras y estandares almacenados en ellas, fue informado al Grupo de Gestión Administrativa quien es el supervisor del contrato de adecuaciónes de áreas. Adicionalmente para dar cumplimiento a los requisitos del Sistema de Gesión de Calidad, se realizó una análisis de causa raíz de lo sucedido mediante la accion correctiva IVC-CCP-2021- AC001.
</v>
      </c>
      <c r="P81" s="36" t="str">
        <f>+VLOOKUP($D81,'[12]Of Laboratorio'!$A$7:$BD$29,P$11,0)</f>
        <v>1. Resultados Alcanzados a la fecha: Se pasó control de cambios a la Oficina Asesora de Planeación reduciendo la meta a 460, por tanto de las 460 muestras programadas para ser analizadas en el año 2021 el LFQPFOT en el, primer trimestre se analizaron 78 correspondiente al 16,95 y en el Segundo trimestre del año ha analizado 46 muestras que corresponden al 10%. En total en el primer semestre se han analizado un total de 124 muestras equivalente a   26,95%. 
2. Inconvenientes presentados: durante el primer semestre del año se presentó  el daño de la nevera que afectó los estándares allí almacenados, lo que ha impedido realizar algunos  análisis de muestras de los planes de DMC 2019 y 2020.
Adicionalmente, se presentarón incumplimiento en los planes de muestreo  de las direcciones de medicamentos y cosméticos debido a que no se contaba con contrato para el transporte de muestras y hasta la fecha no se cuenta con un progrma definitivo por parte de la Dirección de Medicamentos debido a inconvenientes presentados con el resposanble de transporte de muestras.  
3. Acciones de Mejora si aplican: se realizan diferentes reuniones con las direcciones misionales para el seguimiento y definición de los planes de muestreo.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
      <c r="Q81" s="36" t="str">
        <f>+VLOOKUP($D81,'[12]Of Laboratorio'!$A$7:$BD$29,Q$11,0)</f>
        <v>1. Resultados Alcanzados a la fecha: El LFQPFOT ha analizado hasta la fecha 169 muestras, que corresponden  al 37% de avance en relación a la meta establecida para la vigencia. 
2. Inconvenientes presentados: se presentarón incumplimiento en los planes de muestreo  de las direcciones de medicamentos y cosméticos debido a que no se contaba con contrato para el transporte de muestras y hasta la fecha no se cuenta con un programa definitivo por parte de la Dirección de Medicamentos debido a inconvenientes presentados con el resposanble de transporte de muestras.  
Adicionalmente, durante el año 2021 se ha presentado el daño de la nevera que afectó algunos de los estándares allí almacenados, lo que ha impedido realizar algunos  análisis de muestras de los planes de DMC 2019 y 2020.
3. Acciones de Mejora si aplican: se realizan diferentes reuniones con las direcciones misionales para el seguimiento y definición de los planes de muestreo, de las cuales se derivo el ajuste de las metas del POA atendiendo que ya  no se pueden cumplir lo pactado para la presente vigencia.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v>
      </c>
      <c r="R81" s="36" t="str">
        <f>+VLOOKUP($D81,'[12]Of Laboratorio'!$A$7:$BD$29,R$11,0)</f>
        <v xml:space="preserve">1. Resultados Alcanzados a la fecha: El LFQPFOT analizó 285 muestras.  Alrededor del 40% del total, se logró en el cuarto trimestre del año, dado que se recibieron estándares de referencia, reactivos y demás insumos necesarios, producto de la adquisición gestionada en 2021. Dichas muestras incluyeron análisis de corticoides, analgésicos, perfiles de disolución, análisis de rutina (caléndula), metales por ICP-OES, sustancias no autorizadas en suplementos dietarios. 
2. Inconvenientes presentados: se presentarón incumplimiento en los planes de muestreo  de las direcciones de medicamentos y cosméticos debido a que no se contaba con contrato para el transporte de muestras y hasta la fecha no se cuenta con un programa definitivo por parte de la Dirección de Medicamentos debido a inconvenientes presentados con el resposanble de transporte de muestras.  
Adicionalmente, durante el año 2021 se presentó el daño de las neveras que afectarón algunos de los estándares allí almacenados, lo que impidió realizar algunos  análisis de muestras de los planes de DMC 2019 y 2020.
3. Acciones de Mejora si aplican:   Se ha realizaro una progarmación para el número de muestras teniendo en cuenta la capacidad analítica del laboratorio. Se relizaron diferentes reuniones con las direcciones misionales para el seguimiento y definición de los planes de muestreo, de las cuales se derivo el ajuste de las metas del POA.
El daño de las neveras y estandares almacenados en ellas, fue informado al Grupo de Gestión Administrativa quien es el supervisor del contrato de adecuaciónes de áreas. Adicionalmente, para dar cumplimiento a los requisitos del Sistema de Gesión de Calidad, se realizó un análisis de causa raíz de lo sucedido mediante la accion correctiva IVC-CCP-2021- AC001.Teniendo en cuenta la capacidad analítica del laboratorio, quedan en la programación, las muestras que ya cuentan con estándares e insumos para su análisis. </v>
      </c>
    </row>
    <row r="82" spans="1:18" ht="168.75" x14ac:dyDescent="0.2">
      <c r="A82" s="28" t="str">
        <f>+VLOOKUP($D82,'[12]Of Laboratorio'!$A$7:$BD$29,A$11,0)</f>
        <v>OL10</v>
      </c>
      <c r="B82" s="28" t="str">
        <f t="shared" si="2"/>
        <v>1</v>
      </c>
      <c r="C82" s="28" t="str">
        <f t="shared" si="3"/>
        <v>1</v>
      </c>
      <c r="D82" s="45" t="s">
        <v>97</v>
      </c>
      <c r="E82" s="29" t="str">
        <f>+VLOOKUP($D82,'[12]POA-2021'!$B$9:$E$252,2,0)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2" s="30" t="str">
        <f>+VLOOKUP($D82,'[12]POA-2021'!$B$9:$E$252,3,0)</f>
        <v>Estatus Sanitario</v>
      </c>
      <c r="G82" s="29" t="str">
        <f>+VLOOKUP($D82,'[12]POA-2021'!$B$9:$E$252,4,0)</f>
        <v>4 Mejorar  el desarrollo y mantenimiento de la seguridad sanitaria del país</v>
      </c>
      <c r="H82" s="38" t="str">
        <f>+VLOOKUP($D82,'[12]Of Laboratorio'!$A$7:$BD$29,H$11,0)</f>
        <v xml:space="preserve">1 Fortalecimiento  de la inspección  vigilancia y control de los productos competencia del Invima </v>
      </c>
      <c r="I82" s="39" t="str">
        <f>+VLOOKUP($D82,'[12]Of Laboratorio'!$A$7:$BD$29,I$11,0)</f>
        <v>Oficina de Laboratorios y Control de Calidad</v>
      </c>
      <c r="J82" s="39" t="str">
        <f>+VLOOKUP($D82,'[12]Of Laboratorio'!$A$7:$BD$29,J$11,0)</f>
        <v>Atender y gestionar las diferentes solicitudes de análisis de los productos competencia del INVIMA, requeridas por las direcciones misionales y reportar sus resultados Dispositivos médicos</v>
      </c>
      <c r="K82" s="39" t="str">
        <f>+VLOOKUP($D82,'[12]Of Laboratorio'!$A$7:$BD$29,K$11,0)</f>
        <v>Verificar  el cumplimiento de la normatividad vigente para la toma de decisiones oportuna y brindar apoyo en el desarrollo de los planes, proyectos y programas de las diferentes Direcciones misionales.</v>
      </c>
      <c r="L82" s="40">
        <f>+VLOOKUP($D82,'[12]Of Laboratorio'!$A$7:$BD$29,L$11,0)</f>
        <v>90</v>
      </c>
      <c r="M82" s="30">
        <f>+VLOOKUP($D82,'[12]Of Laboratorio'!$A$7:$BD$29,M$11,0)</f>
        <v>91</v>
      </c>
      <c r="N82" s="42">
        <f>+VLOOKUP($D82,'[12]Of Laboratorio'!$A$7:$BD$29,N$11,0)</f>
        <v>1</v>
      </c>
      <c r="O82" s="36" t="str">
        <f>+VLOOKUP($D82,'[12]Of Laboratorio'!$A$7:$BD$29,O$11,0)</f>
        <v>1. Resultados Alcanzados a la fecha:  En el primer trimestre el laboratorio realizó el  análisis de trece (13)  muestras equivalentes a 3185 unidades, correspondientes al Ministerio de salud, muestras de interlaboratorio  y muestras del Programa de Demuestra la caldad 2020. 
2.Inconvenientes presentados:  El programa DMC de dispositivos médicos 2021 no ha iniciado, debido a la falta del contrato de transporte de muestras.
3. Acciones de Mejora si aplican: se han realizado reuniones entre las áreas involucradas, en donde se realizaron ajustes al cronograma de muestreo.</v>
      </c>
      <c r="P82" s="36" t="str">
        <f>+VLOOKUP($D82,'[12]Of Laboratorio'!$A$7:$BD$29,P$11,0)</f>
        <v xml:space="preserve">1. Resultados Alcanzados a la fecha: Durante el primer semestre el laboratorio analizó  el 19% de la meta propuesta para el año 2021, equivalente a trece (13) muestras (3185 unidades).
2. Inconvenientes presentados: En el segundo trimestre el laboratorio no realizo análisis de muestras. Se  tenía proyectado  recibir 10 muestras de suturas en el mes de mayo y 10 muestras de equipo de macrogoteo en el mes de junio del programa Demuestra la Calidad de la Dirección de Dispositivos Médicos y Otras Tecnologías ,sin embargo, debido a que se extendieron los tiempos por adenda del proceso contractual de transporte de muestras ,  el día 12 de Mayo en reunión con las direcciones misionales se ajusta la programación retirando las 10 muestras de suturas y reprogramando las 10 muestras de equipos de macrogoteo.
3. Acciones de Mejora si aplican: Se realizó reuniones con las direcciones misionales con el fin de considerar opciones en el muestreo y así mismo se retroalimento a la referente de Dispositivos Médicos los aspectos a considerar en el muestreo.
</v>
      </c>
      <c r="Q82" s="36" t="str">
        <f>+VLOOKUP($D82,'[12]Of Laboratorio'!$A$7:$BD$29,Q$11,0)</f>
        <v>1. Resultados Alcanzados a la fecha: Hasta el  tercer trimestre del año el laboratorio realizó el análisis 35  muestras equivalentes a 6570  unidades, correspondientes a muestras del Programa de Demuestra la caldad 2021.  
2. Inconvenientes presentados: No se contó con contrato de transporte de muestras durante el primer semestre, ocasionando el atraso del connograma pactado para la vigencia. Adicionalmente, se presenta desabastecimiento de guantes, por lo tanto, del muestreo programado  de diez (10) muestras se recibieron seis (6). 
3. Acciones de Mejora si aplican: Ninguna</v>
      </c>
      <c r="R82" s="36" t="str">
        <f>+VLOOKUP($D82,'[12]Of Laboratorio'!$A$7:$BD$29,R$11,0)</f>
        <v xml:space="preserve">1. Resultados alcandos a la fecha: En el cuarto trimestre el laboratorio realizó el análisis de cincuenta y seis (56)  muestras equivalentes a 12426 unidades, correspondientes a muestras del Programa de Demuestra la caldad 2021, reevaluación ONAC, interlaboratorios de jeringas y condones.  A la fecha no se encuentran muestras fuera de oportunidad.
2. Inconvenientes presentados: No se contó con contrato de transporte de muestras durante el primer semestre, ocasionando el atraso del cronograma pactado para la vigencia. Adicionalmente, se presenta desabastecimiento de guantes, por lo tanto, del muestreo programado  de diez (10) muestras se recibieron seis (6). 
3. Acciones de Mejora si aplican: Ninguna
</v>
      </c>
    </row>
    <row r="83" spans="1:18" ht="247.5" x14ac:dyDescent="0.2">
      <c r="A83" s="28" t="str">
        <f>+VLOOKUP($D83,'[12]Of Laboratorio'!$A$7:$BD$29,A$11,0)</f>
        <v>OL11</v>
      </c>
      <c r="B83" s="28" t="str">
        <f t="shared" si="2"/>
        <v>1</v>
      </c>
      <c r="C83" s="28" t="str">
        <f t="shared" si="3"/>
        <v>1</v>
      </c>
      <c r="D83" s="45" t="s">
        <v>98</v>
      </c>
      <c r="E83" s="29" t="str">
        <f>+VLOOKUP($D83,'[12]POA-2021'!$B$9:$E$252,2,0)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3" s="30" t="str">
        <f>+VLOOKUP($D83,'[12]POA-2021'!$B$9:$E$252,3,0)</f>
        <v>Estatus Sanitario</v>
      </c>
      <c r="G83" s="29" t="str">
        <f>+VLOOKUP($D83,'[12]POA-2021'!$B$9:$E$252,4,0)</f>
        <v>4 Mejorar  el desarrollo y mantenimiento de la seguridad sanitaria del país</v>
      </c>
      <c r="H83" s="38" t="str">
        <f>+VLOOKUP($D83,'[12]Of Laboratorio'!$A$7:$BD$29,H$11,0)</f>
        <v xml:space="preserve">1 Fortalecimiento  de la inspección  vigilancia y control de los productos competencia del Invima </v>
      </c>
      <c r="I83" s="39" t="str">
        <f>+VLOOKUP($D83,'[12]Of Laboratorio'!$A$7:$BD$29,I$11,0)</f>
        <v>Oficina de Laboratorios y Control de Calidad</v>
      </c>
      <c r="J83" s="39" t="str">
        <f>+VLOOKUP($D83,'[12]Of Laboratorio'!$A$7:$BD$29,J$11,0)</f>
        <v>Emitir conceptos de lotes de productos biológicos.</v>
      </c>
      <c r="K83" s="39" t="str">
        <f>+VLOOKUP($D83,'[12]Of Laboratorio'!$A$7:$BD$29,K$11,0)</f>
        <v>Verificar  el cumplimiento de la normatividad vigente para la toma de decisiones oportuna y brindar apoyo en el desarrollo de los planes, proyectos y programas de las diferentes Direcciones misionales.</v>
      </c>
      <c r="L83" s="40">
        <f>+VLOOKUP($D83,'[12]Of Laboratorio'!$A$7:$BD$29,L$11,0)</f>
        <v>620</v>
      </c>
      <c r="M83" s="30">
        <f>+VLOOKUP($D83,'[12]Of Laboratorio'!$A$7:$BD$29,M$11,0)</f>
        <v>640</v>
      </c>
      <c r="N83" s="42">
        <f>+VLOOKUP($D83,'[12]Of Laboratorio'!$A$7:$BD$29,N$11,0)</f>
        <v>1</v>
      </c>
      <c r="O83" s="36" t="str">
        <f>+VLOOKUP($D83,'[12]Of Laboratorio'!$A$7:$BD$29,O$11,0)</f>
        <v>1. Resultados Alcanzados a la fecha: Se han emitido 126  conceptos de liberación equivalentes al  19,38% , de acuerdo con lo programado para el año 2021.
Para las vacunas se han liberado 54 lotes  que corresponden a 2.728.619  dosis, los cuales corresponden a dosis administradas por Programa de Inmunización Ampliada (PAI) y comercializadores  privados. Para los hemoderivados se han liberado 70 lotes que corresponde a 149.428 unidades para pacientes que presentan patología asociada con hemostasia y para los sueros se han liberado 2 lotes que corresponde a 18.914 dosis.
2. Inconvenientes presentados: No aplica
3. Acciones de Mejora si aplican: No aplica</v>
      </c>
      <c r="P83" s="36" t="str">
        <f>+VLOOKUP($D83,'[12]Of Laboratorio'!$A$7:$BD$29,P$11,0)</f>
        <v>1. Resultados Alcanzados a la fecha:  Durante el primer semestre del año se han emitido 264 conceptos de Liberación de Lote equivalentes al 42.61% analizados de acuerdo con lo programado para el año 2021.
Para las vacunas se han liberado  116 lotes que corresponden a 11.061.978 dosis, los cuales corresponden a dosis administradas por el Programa de Inmunización Ampliada (PAI) y comercializadores privados. Para los hemoderivados se han liberado 146 lotes que corresponden a 407.218 unidades para pacientes que presentan patologías asociadas con hemostasia; y para los sueros se han liberado 2 lotes que corresponden a 18.914 dosis. 
2. Inconvenientes presentados: No aplica
3. Acciones de Mejora si aplican: No aplica</v>
      </c>
      <c r="Q83" s="36" t="str">
        <f>+VLOOKUP($D83,'[12]Of Laboratorio'!$A$7:$BD$29,Q$11,0)</f>
        <v>1. Resultados Alcanzados a la fecha:  Durante el tercer trimestre del año se han emitido 459 conceptos de Liberación de Lote equivalentes al 74,03% analizados de acuerdo con lo programado para el año 2021; lo cual representa resultados satisfactorios en el desarrollo analítico de las muestras. 
Para las vacunas se han liberado  234 lotes que corresponden a 33.103.436 dosis administradas por el Programa de Inmunización Ampliada (PAI) y comercializadores privados. Para los hemoderivados se han liberado 222 lotes que corresponden a 642.669 unidades para pacientes que presentan patologías asociadas con hemostasia; y para los sueros se han liberado 3 lotes que corresponden a 28.098 dosis. 
2. Inconvenientes presentados: No aplica
3. Acciones de Mejora si aplican: No aplica</v>
      </c>
      <c r="R83" s="36" t="str">
        <f>+VLOOKUP($D83,'[12]Of Laboratorio'!$A$7:$BD$29,R$11,0)</f>
        <v>1. Resultados Alcanzados a la fecha: En el año 2021  se emitieron 640  conceptos de liberación de lotes, lo cual representa resultados satisfactorios en la actividad de liberación de lote, sobrepasando la meta establecida de 620 conceptos, debido a que el Ministerio de Salud y Protección Social-PAI sometió a liberación un mayor numero de lotes de productos biológicos atendiendo las necesidades del País. Así mismo, algunos distribuidores y/o comercializadores de productos biológicos excentos de liberacion de lote por Vital no Disponible no allegaron la autorización de importación del biológico emitida por la Dirección de Operaciones Sanitarias  donde se encontrara descrito el lote y las dosis autorizadas para ingresar al país cumpliendo lo establecido en el Decreto 481 de 2004; por tal motivo dichos productos biologicos fueron sometidos a liberación de lote lo cual generó el aumento en el número de conceptos emitidos.
La liberacion de lote de los productos biológicos se presentaron de la siguiente manera: 
Para las vacunas se liberaron 351  lotes que corresponden a 41.125.400  dosis, los cuales son vacunas administradas por Programa de Inmunización Ampliada (PAI) y comercializadores  privados. Para los hemoderivados se liberaron 286 lotes que corresponden a 863.553 unidades para pacientes que presentan patología asociada con hemostasia y carencias de inmunoglobulinas y albúminas; y para los sueros se liberaron 3 lotes que corresponden a 28.098 unidades.
2. Inconvenientes presentados: Ninguno 
3. Acciones de mejora: No aplica</v>
      </c>
    </row>
    <row r="84" spans="1:18" ht="101.25" x14ac:dyDescent="0.2">
      <c r="A84" s="28" t="str">
        <f>+VLOOKUP($D84,'[12]Of Laboratorio'!$A$7:$BD$29,A$11,0)</f>
        <v>OL12</v>
      </c>
      <c r="B84" s="28" t="str">
        <f t="shared" si="2"/>
        <v>1</v>
      </c>
      <c r="C84" s="28" t="str">
        <f t="shared" si="3"/>
        <v>1</v>
      </c>
      <c r="D84" s="45" t="s">
        <v>99</v>
      </c>
      <c r="E84" s="29" t="str">
        <f>+VLOOKUP($D84,'[12]POA-2021'!$B$9:$E$252,2,0)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4" s="30" t="str">
        <f>+VLOOKUP($D84,'[12]POA-2021'!$B$9:$E$252,3,0)</f>
        <v>Estatus Sanitario</v>
      </c>
      <c r="G84" s="29" t="str">
        <f>+VLOOKUP($D84,'[12]POA-2021'!$B$9:$E$252,4,0)</f>
        <v>4 Mejorar  el desarrollo y mantenimiento de la seguridad sanitaria del país</v>
      </c>
      <c r="H84" s="38" t="str">
        <f>+VLOOKUP($D84,'[12]Of Laboratorio'!$A$7:$BD$29,H$11,0)</f>
        <v xml:space="preserve">1 Fortalecimiento  de la inspección  vigilancia y control de los productos competencia del Invima </v>
      </c>
      <c r="I84" s="39" t="str">
        <f>+VLOOKUP($D84,'[12]Of Laboratorio'!$A$7:$BD$29,I$11,0)</f>
        <v>Oficina de Laboratorios y Control de Calidad</v>
      </c>
      <c r="J84" s="39" t="str">
        <f>+VLOOKUP($D84,'[12]Of Laboratorio'!$A$7:$BD$29,J$11,0)</f>
        <v>Emitir conceptos de lotes de productos biológicos.</v>
      </c>
      <c r="K84" s="39" t="str">
        <f>+VLOOKUP($D84,'[12]Of Laboratorio'!$A$7:$BD$29,K$11,0)</f>
        <v>Verificar  el cumplimiento de la normatividad vigente para la toma de decisiones oportuna y brindar apoyo en el desarrollo de los planes, proyectos y programas de las diferentes Direcciones misionales.</v>
      </c>
      <c r="L84" s="40">
        <f>+VLOOKUP($D84,'[12]Of Laboratorio'!$A$7:$BD$29,L$11,0)</f>
        <v>140</v>
      </c>
      <c r="M84" s="30">
        <f>+VLOOKUP($D84,'[12]Of Laboratorio'!$A$7:$BD$29,M$11,0)</f>
        <v>139</v>
      </c>
      <c r="N84" s="42">
        <f>+VLOOKUP($D84,'[12]Of Laboratorio'!$A$7:$BD$29,N$11,0)</f>
        <v>0.99285714285714288</v>
      </c>
      <c r="O84" s="36" t="str">
        <f>+VLOOKUP($D84,'[12]Of Laboratorio'!$A$7:$BD$29,O$11,0)</f>
        <v>1. Resultados Alcanzados a la fecha: A la fecha se han emitido 22 conceptos de calidad para productos excentos de liberación de lote, lo que corresponde a un 55% de la meta programada para este año. De estos productos corresponden a vitales no disponibles y a productos asociados a la emergencia sanitaria debido a la pandemia por COVID 19
2. Inconvenientes presentados: No aplica
3. Acciones de Mejora si aplican: No aplica</v>
      </c>
      <c r="P84" s="36" t="str">
        <f>+VLOOKUP($D84,'[12]Of Laboratorio'!$A$7:$BD$29,P$11,0)</f>
        <v>1. Resultados Alcanzados a la fecha: Durante el primer semestre del año 2021 se han emitido 44 conceptos de calidad para productos excentos de liberación de lote lo que correponde a un 100% de la meta programada para este año
2. Inconvenientes presentados: No aplica
3. Acciones de Mejora si aplican: No aplica</v>
      </c>
      <c r="Q84" s="36" t="str">
        <f>+VLOOKUP($D84,'[12]Of Laboratorio'!$A$7:$BD$29,Q$11,0)</f>
        <v>1. Resultados Alcanzados a la fecha: A la fecha se han emitido 81 conceptos de calidad para productos excentos de liberación de lote, lo que corresponde a un  115% de la meta propuesta. Estos productos corresponden a vitales no disponibles y a emergencia sanitaria debido a la pandemia por COVID 19. 
2. Inconvenientes presentados: Ninguno
3. Acciones de Mejora si aplican: Teniendo en cuenta el incremento que se ha presentado en los sometimientos para evaluación documental por conceptos de calidad para vitales no disponibles y vacunas contra la Covid 19; se solicitó control de cambios para el incremento de la meta de 70 a 120 conceptos de calidad.</v>
      </c>
      <c r="R84" s="36" t="str">
        <f>+VLOOKUP($D84,'[12]Of Laboratorio'!$A$7:$BD$29,R$11,0)</f>
        <v xml:space="preserve">
1. Resultados Alcanzados a la fecha: Durante el 2021 se emitieron 139 Conceptos de calidad para los productos excentos de liberación de lote, cumpliendo lo programado para esta vigencia
2. Inconvenientes presentados: Ninguno
3. Acciones de Mejora si aplican: No aplica</v>
      </c>
    </row>
    <row r="85" spans="1:18" ht="157.5" x14ac:dyDescent="0.2">
      <c r="A85" s="28" t="str">
        <f>+VLOOKUP($D85,'[12]Of Laboratorio'!$A$7:$BD$29,A$11,0)</f>
        <v>OL13</v>
      </c>
      <c r="B85" s="28" t="str">
        <f t="shared" si="2"/>
        <v>1</v>
      </c>
      <c r="C85" s="28" t="str">
        <f t="shared" si="3"/>
        <v>1</v>
      </c>
      <c r="D85" s="45" t="s">
        <v>100</v>
      </c>
      <c r="E85" s="29" t="str">
        <f>+VLOOKUP($D85,'[12]POA-2021'!$B$9:$E$252,2,0)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5" s="30" t="str">
        <f>+VLOOKUP($D85,'[12]POA-2021'!$B$9:$E$252,3,0)</f>
        <v>Estatus Sanitario</v>
      </c>
      <c r="G85" s="29" t="str">
        <f>+VLOOKUP($D85,'[12]POA-2021'!$B$9:$E$252,4,0)</f>
        <v>4 Mejorar  el desarrollo y mantenimiento de la seguridad sanitaria del país</v>
      </c>
      <c r="H85" s="38" t="str">
        <f>+VLOOKUP($D85,'[12]Of Laboratorio'!$A$7:$BD$29,H$11,0)</f>
        <v xml:space="preserve">1 Fortalecimiento  de la inspección  vigilancia y control de los productos competencia del Invima </v>
      </c>
      <c r="I85" s="39" t="str">
        <f>+VLOOKUP($D85,'[12]Of Laboratorio'!$A$7:$BD$29,I$11,0)</f>
        <v>Oficina de Laboratorios y Control de Calidad</v>
      </c>
      <c r="J85" s="39" t="str">
        <f>+VLOOKUP($D85,'[12]Of Laboratorio'!$A$7:$BD$29,J$11,0)</f>
        <v>Gestionar  Programas de Ensayos de Aptitud o Pruebas de Eficiencia   para los Laboratorios departamentales de salud pública</v>
      </c>
      <c r="K85" s="39" t="str">
        <f>+VLOOKUP($D85,'[12]Of Laboratorio'!$A$7:$BD$29,K$11,0)</f>
        <v>Fortalecer la Red Nacional de Laboratorios  y contribuir con actividades necesarias para la implementación del Sistema de Gestión de los Laboratorios.</v>
      </c>
      <c r="L85" s="40">
        <f>+VLOOKUP($D85,'[12]Of Laboratorio'!$A$7:$BD$29,L$11,0)</f>
        <v>4</v>
      </c>
      <c r="M85" s="30">
        <f>+VLOOKUP($D85,'[12]Of Laboratorio'!$A$7:$BD$29,M$11,0)</f>
        <v>4</v>
      </c>
      <c r="N85" s="42">
        <f>+VLOOKUP($D85,'[12]Of Laboratorio'!$A$7:$BD$29,N$11,0)</f>
        <v>1</v>
      </c>
      <c r="O85" s="36" t="str">
        <f>+VLOOKUP($D85,'[12]Of Laboratorio'!$A$7:$BD$29,O$11,0)</f>
        <v>1. Resultados Alcanzados a la fecha: Durante el primer trimestre del año se realizó la etapa precontractual del proceso para la adquisición de ensayos de patitud, cuyos pliegos se encuentran  publicados en el SECOP y ya fueron contestadas las observaciones realizadas por los proponetes.
2. Inconvenientes presentados: No aplica
3. Acciones de Mejora si aplican: No aplica</v>
      </c>
      <c r="P85" s="36" t="str">
        <f>+VLOOKUP($D85,'[12]Of Laboratorio'!$A$7:$BD$29,P$11,0)</f>
        <v>1. Resultados Alcanzados a la fecha:  Durante el primer semestre del año no fueron gestionados ensayos de aptitud o pruebas de eficiencia, ya que el contrato de Ensayos Interlaboratorios inicia en el mes de Julio, momento en el se inicia el envio de la invitación y muestras respectivas a los Laboratorio de Salud Pública.
2. Inconvenientes presentados: ninguno
3. Acciones de Mejora si aplican: no aplica</v>
      </c>
      <c r="Q85" s="36" t="str">
        <f>+VLOOKUP($D85,'[12]Of Laboratorio'!$A$7:$BD$29,Q$11,0)</f>
        <v>1. Resultados Alcanzados a la fecha: En lo corrido del año se han gestionado tres (3) ensayos de aptitud, de la siguiente manera:
- En Julio se inicio el interlaboratorio  para  la determinación  de parametros fisicoquimicos en una  muestra de leche  en polvo entera, los cinco  parametros evaluados fueron: ácidez, proteina, humedad, grasa y cenizas.
 - En  agosto de 2021  se  dió  inició  al Inter laboratorio   de  bebidas  alcohólicas en una matriz  de Whisky, los parámetros  evaluados  fueron metanol y  grado alcoholímetro.
- En septiembre se gestióno el análisis de parámetros Microbiológicos en matriz de carne en polvo.  
2. Inconvenientes presentados: Ninguno
3. Acciones de Mejora si aplican: No Aplica</v>
      </c>
      <c r="R85" s="36" t="str">
        <f>+VLOOKUP($D85,'[12]Of Laboratorio'!$A$7:$BD$29,R$11,0)</f>
        <v>1. Resultados Alcanzados a la fecha: En lo corrido del año se gestionarono cuatro (4)) ensayos de aptitud, de la siguiente manera:
- En Julio se inicio el interlaboratorio  para  la determinación  de parametros fisicoquimicos en una  muestra de leche  en polvo entera, los cinco  parametros evaluados fueron: ácidez, proteina, humedad, grasa y cenizas.
 - En  agosto de 2021  se  dió  inició  al Inter laboratorio   de  bebidas  alcohólicas en una matriz  de Whisky, los parámetros  evaluados  fueron metanol y  grado alcoholímetro.
- En septiembre se gestióno el análisis de parámetros Microbiológicos en matriz de carne en polvo.  
- En Octubre se gestionó el ensayo de aptitud para la determinación de cenizas, humedad, hierro y Grasa en harina de trigo fortificada. 
2. Inconvenientes presentados: Ninguno
3. Acciones de Mejora si aplican: No Aplica</v>
      </c>
    </row>
    <row r="86" spans="1:18" ht="337.5" x14ac:dyDescent="0.2">
      <c r="A86" s="28" t="str">
        <f>+VLOOKUP($D86,'[12]Of Laboratorio'!$A$7:$BD$29,A$11,0)</f>
        <v>OL14</v>
      </c>
      <c r="B86" s="28" t="str">
        <f t="shared" si="2"/>
        <v>1</v>
      </c>
      <c r="C86" s="28" t="str">
        <f t="shared" si="3"/>
        <v>1</v>
      </c>
      <c r="D86" s="45" t="s">
        <v>101</v>
      </c>
      <c r="E86" s="29" t="str">
        <f>+VLOOKUP($D86,'[12]POA-2021'!$B$9:$E$252,2,0)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6" s="30" t="str">
        <f>+VLOOKUP($D86,'[12]POA-2021'!$B$9:$E$252,3,0)</f>
        <v>Estatus Sanitario</v>
      </c>
      <c r="G86" s="29" t="str">
        <f>+VLOOKUP($D86,'[12]POA-2021'!$B$9:$E$252,4,0)</f>
        <v>4 Mejorar  el desarrollo y mantenimiento de la seguridad sanitaria del país</v>
      </c>
      <c r="H86" s="38" t="str">
        <f>+VLOOKUP($D86,'[12]Of Laboratorio'!$A$7:$BD$29,H$11,0)</f>
        <v xml:space="preserve">1 Fortalecimiento  de la inspección  vigilancia y control de los productos competencia del Invima </v>
      </c>
      <c r="I86" s="39" t="str">
        <f>+VLOOKUP($D86,'[12]Of Laboratorio'!$A$7:$BD$29,I$11,0)</f>
        <v>Oficina de Laboratorios y Control de Calidad</v>
      </c>
      <c r="J86" s="39" t="str">
        <f>+VLOOKUP($D86,'[12]Of Laboratorio'!$A$7:$BD$29,J$11,0)</f>
        <v xml:space="preserve">Realizar inscripción  y participar  en ensayos de aptitud y pruebas interlaboratorios  a nivel nacional y/o internacional acorde con la oferta y productos, analitos o matrices a evaluar  que apliquen. </v>
      </c>
      <c r="K86" s="39" t="str">
        <f>+VLOOKUP($D86,'[12]Of Laboratorio'!$A$7:$BD$29,K$11,0)</f>
        <v>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v>
      </c>
      <c r="L86" s="40">
        <f>+VLOOKUP($D86,'[12]Of Laboratorio'!$A$7:$BD$29,L$11,0)</f>
        <v>41</v>
      </c>
      <c r="M86" s="30">
        <f>+VLOOKUP($D86,'[12]Of Laboratorio'!$A$7:$BD$29,M$11,0)</f>
        <v>43</v>
      </c>
      <c r="N86" s="42">
        <f>+VLOOKUP($D86,'[12]Of Laboratorio'!$A$7:$BD$29,N$11,0)</f>
        <v>1</v>
      </c>
      <c r="O86" s="36" t="str">
        <f>+VLOOKUP($D86,'[12]Of Laboratorio'!$A$7:$BD$29,O$11,0)</f>
        <v>1. Resultados Alcanzados a la fecha: durante el primer trimestre del año se participaron en 13 pruebas interlaboratorios, con los que fueron evaluados aproximadamente 16 parámetros, para el interlaboratorio en el que participó el LOGM se evaluaron 19 secuencias.
2. Inconvenientes presentados: No aplica
3. Acciones de Mejora si aplican: No aplica</v>
      </c>
      <c r="P86" s="36" t="str">
        <f>+VLOOKUP($D86,'[12]Of Laboratorio'!$A$7:$BD$29,P$11,0)</f>
        <v>1. Resultados Alcanzados a la fecha:en  lo corrido del año se han participado en 14 pruebas interlaboratorios, con los que fueron evaluados aproximadamente 18 parámetros, para el interlaboratorio en el que participó el LOGM se evaluaron 19 secuencias.
2. Inconvenientes presentados: No aplica
3. Acciones de Mejora si aplican: No aplica</v>
      </c>
      <c r="Q86" s="36" t="str">
        <f>+VLOOKUP($D86,'[12]Of Laboratorio'!$A$7:$BD$29,Q$11,0)</f>
        <v>1. Resultados Alcanzados a la fecha: en  lo corrido del año se han participado en 23 pruebas interlaboratorios, entre los qye podemos encontrar los siguientes determinación de grado alcoholimetrico de bebidas alcoholicas, migración, determinación de parametros fisicoquimicos de leche,  Determinación de aflatoxinas, determinación de plaguicidas. pH. HPLC, perdida por secado, densidad. Los revisados con informe aprobado fueron pH y HPLC. Los otros dos ensayos se realizaron, GM Proficiency Test GeMMU87, GM Proficiency Test GeMMU87, 
2. Inconvenientes presentados: declaración de desierto de algunos grupos del proceso para la adquisicón de ensayos de aptitud.
3. Acciones de Mejora si aplican: Adelantar el proceso contractual para los ítem de los procesos declarados desiertos y solicitar control de cambios en la metas ya que no fue viable la participación de dos rondas debido a las fechas programadas por los proveedores.</v>
      </c>
      <c r="R86" s="36" t="str">
        <f>+VLOOKUP($D86,'[12]Of Laboratorio'!$A$7:$BD$29,R$11,0)</f>
        <v>1. Resultados Alcanzados a la fecha: en  lo corrido del año se han participado en 43 ensayos de aptitud o pruebas interlaboratorio, entre los que podemos encontrar los siguientes: 
FQAB: Determinación de aflatoxinas, antibioticos, plaguicidas, sulfonamidas, nitrofuranos, tratrciclinas, hierro, cloranfenicol cafeina, DON grado alcoholimetrico, así como interlaboratorio en migración específica y determinación de los partametros para la leche y carnes.  
MBAB:  NSI Lab Solution ( STEC) ;LGC Estandar QMAS 738 ( S.aureus) ;  NSI Lab Solution, LGC   Solution (735  mesofilos-   743 campylobacter , 745 Vibrio;756A ( mesofilos, E.coli, S.aureus, B.cereus, Mohos y lev, Rto Mohos, Rto levaduras, Rto colioformes , Rto enterobacterias) ; 756B  ( mesofilos, E.coli, S.aureus, B.cereus, Mohos y lev, Rto Mohos, Rto levaduras, Rto colioformes , Rto enterobacterias) ; 757A ( E. coli O157); 757B ( E.coli O157); 757A ( Detección de Salmonella,  Detección de Listeria monocytogenes)  ; 757B (  Detección de Salmonella, Detección de Listeria monocytogenes) 
OGM: GM Proficiency Test GeMMU87, GM Proficiency Test GeMMU87, 
MBPFOT: Endotoxinas bacterianas en medicamentos, limite microbiano y esterilidad 
FQPFOT:  participaron en la ronda  PH078, en donde se evaluaron los parametro de pH y HPLC , pérdida por secado y densidad reportados, también se participo en el ensayo de aptitud  COSMETICS AND TOILETRIES Scheme Ronda CS044 para cuantificar Plomo en labial, 
PH079 para evaluar Uniformidad de Unidades de Dosificación.
FMDMOT:  participación en los interlaboratorios de jeringas y condones con la empresa Enersol Pty Ltd, en jeringas corresponde a nueve (9) parámetros y en condones se aplico a ocho (8) parámetros.
2. Inconvenientes presentados: declaración de desierto de algunos grupos del proceso para la adquisición de ensayos de aptitud.
3. Acciones de Mejora si aplican: Adelantar el proceso contractual para los ítem de los procesos declarados desiertos.</v>
      </c>
    </row>
    <row r="87" spans="1:18" ht="191.25" x14ac:dyDescent="0.2">
      <c r="A87" s="28" t="str">
        <f>+VLOOKUP($D87,'[12]Of Laboratorio'!$A$7:$BD$29,A$11,0)</f>
        <v>OL15</v>
      </c>
      <c r="B87" s="28" t="str">
        <f t="shared" si="2"/>
        <v>1</v>
      </c>
      <c r="C87" s="28" t="str">
        <f t="shared" si="3"/>
        <v>1</v>
      </c>
      <c r="D87" s="45" t="s">
        <v>102</v>
      </c>
      <c r="E87" s="29" t="str">
        <f>+VLOOKUP($D87,'[12]POA-2021'!$B$9:$E$252,2,0)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7" s="30" t="str">
        <f>+VLOOKUP($D87,'[12]POA-2021'!$B$9:$E$252,3,0)</f>
        <v>Estatus Sanitario</v>
      </c>
      <c r="G87" s="29" t="str">
        <f>+VLOOKUP($D87,'[12]POA-2021'!$B$9:$E$252,4,0)</f>
        <v>4 Mejorar  el desarrollo y mantenimiento de la seguridad sanitaria del país</v>
      </c>
      <c r="H87" s="38" t="str">
        <f>+VLOOKUP($D87,'[12]Of Laboratorio'!$A$7:$BD$29,H$11,0)</f>
        <v xml:space="preserve">1 Fortalecimiento  de la inspección  vigilancia y control de los productos competencia del Invima </v>
      </c>
      <c r="I87" s="39" t="str">
        <f>+VLOOKUP($D87,'[12]Of Laboratorio'!$A$7:$BD$29,I$11,0)</f>
        <v>Oficina de Laboratorios y Control de Calidad</v>
      </c>
      <c r="J87" s="39" t="str">
        <f>+VLOOKUP($D87,'[12]Of Laboratorio'!$A$7:$BD$29,J$11,0)</f>
        <v>Estandarizar técnicas requeridas en el laboratorio para la realización de análisis de productos competencia del INVIMA.</v>
      </c>
      <c r="K87" s="39" t="str">
        <f>+VLOOKUP($D87,'[12]Of Laboratorio'!$A$7:$BD$29,K$11,0)</f>
        <v xml:space="preserve"> Ampliar el portafolio de servicios de los laboratorios  para brindar  respuesta a las solicitudes de los clientes tanto internos como externos impactando el incremento del  estatus sanitario y la apertura de nuevos mercados.</v>
      </c>
      <c r="L87" s="40">
        <f>+VLOOKUP($D87,'[12]Of Laboratorio'!$A$7:$BD$29,L$11,0)</f>
        <v>15</v>
      </c>
      <c r="M87" s="30">
        <f>+VLOOKUP($D87,'[12]Of Laboratorio'!$A$7:$BD$29,M$11,0)</f>
        <v>15</v>
      </c>
      <c r="N87" s="42">
        <f>+VLOOKUP($D87,'[12]Of Laboratorio'!$A$7:$BD$29,N$11,0)</f>
        <v>1</v>
      </c>
      <c r="O87" s="36" t="str">
        <f>+VLOOKUP($D87,'[12]Of Laboratorio'!$A$7:$BD$29,O$11,0)</f>
        <v>1. Resultados Alcanzados a la fecha: durante el primer trimestre del año fueron estandarizadas un total de cinco (5) nuevas metodologías que representan el 33,3%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2. Inconvenientes presentados: No aplica
3. Acciones de Mejora si aplican: no aplica</v>
      </c>
      <c r="P87" s="36" t="str">
        <f>+VLOOKUP($D87,'[12]Of Laboratorio'!$A$7:$BD$29,P$11,0)</f>
        <v>1. Resultados Alcanzados a la fecha: durante el primer semestre del año fueron estandarizadas un total de seis (6) nuevas metodologías que representan el 40%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2. Inconvenientes presentados: No aplica
3. Acciones de Mejora si aplican: no aplica</v>
      </c>
      <c r="Q87" s="36" t="str">
        <f>+VLOOKUP($D87,'[12]Of Laboratorio'!$A$7:$BD$29,Q$11,0)</f>
        <v>1. Resultados Alcanzados a la fecha: a la fecha los grupos de laboratorio han realizado nueve (9) metodologías estandarizadas que representan el 60% de la meta establecida para la vigencia. Las metodologías implementadas se encuentran  se encuentran distribuidas entre los grupos de laboratorio de la siguiente manera:
 - MBAB: E. coli RAM,   V. parahemolyticus, PCR multiplex para detección BLEE Salmonella y Recuento de E. coli en alimentos, enjuague de pollo y esponja de matriz cárnico método AOAC Petrifilm.
 - OGM: Detección cualitativa de Trigo MON 71200 en PCR Tiempo Real.
- FQAB: Cadmio en ICP-OES
- FQPFOT:  metodologias para los perfiles de disolución pH 4,5 de las moleculas amlodipino y fluconazol
- FMDMOT: Evaluación de flujo en catéteres venosos centrales y periféricos
2. Inconvenientes presentados: No aplica
3. Acciones de Mejora si aplican: no aplica</v>
      </c>
      <c r="R87" s="36" t="str">
        <f>+VLOOKUP($D87,'[12]Of Laboratorio'!$A$7:$BD$29,R$11,0)</f>
        <v>1. Resultados Alcanzados a la fecha: a la fecha los grupos de laboratorio han realizado 15 metodologías estandarizadas que representan el 100% de la meta establecida para la vigencia. Dentro de las metodologías implementadas se encuentran  las siguientes:
 - MBAB: E. coli RAM,   V. parahemolyticus, Recuento de E. coli en alimentos, enjuague de pollo y esponja de matriz cárnico método AOAC Petrifilm. 
 - OGM: Detección cualitativa de Trigo MON 71200 en PCR Tiempo Real.
- FQAB: Cadmio en ICP-OES - 
- FQPFOT:  metodologias para los perfiles de disolución pH 4,5 y en pH 6,8 de las moleculas amlodipino y fluconazol
- FMDMOT: Evaluación de flujo en catéteres venosos centrales y periféricos 
2. Inconvenientes presentados: No aplica
3. Acciones de Mejora si aplican: no aplica</v>
      </c>
    </row>
    <row r="88" spans="1:18" ht="247.5" x14ac:dyDescent="0.2">
      <c r="A88" s="28" t="str">
        <f>+VLOOKUP($D88,'[12]Of Laboratorio'!$A$7:$BD$29,A$11,0)</f>
        <v>OL16</v>
      </c>
      <c r="B88" s="28" t="str">
        <f t="shared" si="2"/>
        <v>1</v>
      </c>
      <c r="C88" s="28" t="str">
        <f t="shared" si="3"/>
        <v>1</v>
      </c>
      <c r="D88" s="45" t="s">
        <v>103</v>
      </c>
      <c r="E88" s="29" t="str">
        <f>+VLOOKUP($D88,'[12]POA-2021'!$B$9:$E$252,2,0)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8" s="30" t="str">
        <f>+VLOOKUP($D88,'[12]POA-2021'!$B$9:$E$252,3,0)</f>
        <v>Estatus Sanitario</v>
      </c>
      <c r="G88" s="29" t="str">
        <f>+VLOOKUP($D88,'[12]POA-2021'!$B$9:$E$252,4,0)</f>
        <v>4 Mejorar  el desarrollo y mantenimiento de la seguridad sanitaria del país</v>
      </c>
      <c r="H88" s="38" t="str">
        <f>+VLOOKUP($D88,'[12]Of Laboratorio'!$A$7:$BD$29,H$11,0)</f>
        <v xml:space="preserve">1 Fortalecimiento  de la inspección  vigilancia y control de los productos competencia del Invima </v>
      </c>
      <c r="I88" s="39" t="str">
        <f>+VLOOKUP($D88,'[12]Of Laboratorio'!$A$7:$BD$29,I$11,0)</f>
        <v>Oficina de Laboratorios y Control de Calidad</v>
      </c>
      <c r="J88" s="39" t="str">
        <f>+VLOOKUP($D88,'[12]Of Laboratorio'!$A$7:$BD$29,J$11,0)</f>
        <v xml:space="preserve"> Validar o verificar técnicas requeridas en el laboratorio para la realización de análisis de productos competencia del INVIMA.</v>
      </c>
      <c r="K88" s="39" t="str">
        <f>+VLOOKUP($D88,'[12]Of Laboratorio'!$A$7:$BD$29,K$11,0)</f>
        <v>Establecer el desempeño de los métodos analíticos  empleados en los grupos de laboratorio con el fin de asegurar la confiabilidad de los resultados y ampliar el alcance de la acreditación.</v>
      </c>
      <c r="L88" s="40">
        <f>+VLOOKUP($D88,'[12]Of Laboratorio'!$A$7:$BD$29,L$11,0)</f>
        <v>17</v>
      </c>
      <c r="M88" s="30">
        <f>+VLOOKUP($D88,'[12]Of Laboratorio'!$A$7:$BD$29,M$11,0)</f>
        <v>18</v>
      </c>
      <c r="N88" s="42">
        <f>+VLOOKUP($D88,'[12]Of Laboratorio'!$A$7:$BD$29,N$11,0)</f>
        <v>1</v>
      </c>
      <c r="O88" s="36" t="str">
        <f>+VLOOKUP($D88,'[12]Of Laboratorio'!$A$7:$BD$29,O$11,0)</f>
        <v>1. Resultados Alcanzados a la fecha:  durante el primer trimestre del año 2021, se validaron o verificaron un total de sesis metodologías, que representan el 40% de la meta establecida para la presente vigencia. A continuación se presentan las metodologías por grupo de laboratorio:
-FQAB: Determinación de metanol en Vino Blanco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
      <c r="P88" s="36" t="str">
        <f>+VLOOKUP($D88,'[12]Of Laboratorio'!$A$7:$BD$29,P$11,0)</f>
        <v>1. Resultados Alcanzados a la fecha:  durante el primer semestre del año 2021, se validaron o verificaron un total de ocho (8) metodologías, que representan el 53%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2. Inconvenientes presentados: No aplica
3. Acciones de Mejora si aplican: No aplica</v>
      </c>
      <c r="Q88" s="36" t="str">
        <f>+VLOOKUP($D88,'[12]Of Laboratorio'!$A$7:$BD$29,Q$11,0)</f>
        <v>1. Resultados Alcanzados a la fecha:  durante el año 2021, se han validado o verificado un total de 11 metodologías, que representan el 73%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aguay Recuento de Clostridium perfringes en alimentos.
- OGM:  Detección cualitativa de Trigo MON 71200 en PCR Tiempo Real. 
- PB: Prueba de potencia para el virus de sarampión por el método de cultivo celular dosis infecciosa 50% (DICC50)
- MBPF: Detección de Enterobacterias en Dispositivos Médicos
-FQPFOT:   perfiles de disolución de pH 1,2  de fluconazol, pH 1.2 de amlodipino, y la verificación de IR para metformina.
2. Inconvenientes presentados: No aplica
3. Acciones de Mejora si aplican: No aplica</v>
      </c>
      <c r="R88" s="36" t="str">
        <f>+VLOOKUP($D88,'[12]Of Laboratorio'!$A$7:$BD$29,R$11,0)</f>
        <v>1. Resultados Alcanzados a la fecha:  durante el año 2021, se vaidaron o verificaron un total de 18 metodologías, que representan el 100% de la meta establecida para la presente vigencia. A continuación se presentan las metodologías por grupo de laboratorio:
-FQAB: Determinación de metanol en Vino Blanco y deoxinivalenol en harina de trigo. Se realizó una verificación de la metodología de Determinación de grado alcoholimetrico en Bebidas alcohólica por la inclusión de nuevos equipos para el desarrollo del ensayo.
- MBAB: NMP Pseudomona aeruginosa en agua,  Recuento de Clostridium perfringes en alimentos, Metodos de Esporas en Clostridim sulfito reductor y Ampliación de alcande de la validación Determinación de Salmonella en queso
- OGM:  Detección cualitativa de Trigo MON 71200 en PCR Tiempo Real. 
- PB: Prueba de potencia para el virus de sarampión por el método de cultivo celular dosis infecciosa 50% (DICC50)
- MBPF: Detección de Enterobacterias en Dispositivos Médicos
-FQPFOT:   perfiles de disolución de pH 1,2  de fluconazol, pH 1.2 de amlodipino, y la verificación de IR para metformina.
- FMDMOT: ensayos Tasa de flujo en catéteres venosos centrales,  fugas de líquido en catéteres (venosos centrales) y determinación De Flujo De Dispositivos De Macrogoteo
2. Inconvenientes presentados: No aplica
3. Acciones de Mejora si aplican: No aplica</v>
      </c>
    </row>
    <row r="89" spans="1:18" ht="78.75" x14ac:dyDescent="0.2">
      <c r="A89" s="28" t="str">
        <f>+VLOOKUP($D89,'[12]Of Laboratorio'!$A$7:$BD$29,A$11,0)</f>
        <v>OL17</v>
      </c>
      <c r="B89" s="28" t="str">
        <f t="shared" si="2"/>
        <v>1</v>
      </c>
      <c r="C89" s="28" t="str">
        <f t="shared" si="3"/>
        <v>1</v>
      </c>
      <c r="D89" s="45" t="s">
        <v>104</v>
      </c>
      <c r="E89" s="29" t="str">
        <f>+VLOOKUP($D89,'[12]POA-2021'!$B$9:$E$252,2,0)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89" s="30" t="str">
        <f>+VLOOKUP($D89,'[12]POA-2021'!$B$9:$E$252,3,0)</f>
        <v>Estatus Sanitario</v>
      </c>
      <c r="G89" s="29" t="str">
        <f>+VLOOKUP($D89,'[12]POA-2021'!$B$9:$E$252,4,0)</f>
        <v>4 Mejorar  el desarrollo y mantenimiento de la seguridad sanitaria del país</v>
      </c>
      <c r="H89" s="38" t="str">
        <f>+VLOOKUP($D89,'[12]Of Laboratorio'!$A$7:$BD$29,H$11,0)</f>
        <v xml:space="preserve">1 Fortalecimiento  de la inspección  vigilancia y control de los productos competencia del Invima </v>
      </c>
      <c r="I89" s="39" t="str">
        <f>+VLOOKUP($D89,'[12]Of Laboratorio'!$A$7:$BD$29,I$11,0)</f>
        <v>Oficina de Laboratorios y Control de Calidad</v>
      </c>
      <c r="J89" s="39" t="str">
        <f>+VLOOKUP($D89,'[12]Of Laboratorio'!$A$7:$BD$29,J$11,0)</f>
        <v>Emitir informes  epidemiológicos y  de los Laboratorios de Salud Pública Departamentales y del Distrito</v>
      </c>
      <c r="K89" s="39" t="str">
        <f>+VLOOKUP($D89,'[12]Of Laboratorio'!$A$7:$BD$29,K$11,0)</f>
        <v>Conocer el diagnostico del perfil epidemiológico a nivel regional y nacional.</v>
      </c>
      <c r="L89" s="40">
        <f>+VLOOKUP($D89,'[12]Of Laboratorio'!$A$7:$BD$29,L$11,0)</f>
        <v>132</v>
      </c>
      <c r="M89" s="30">
        <f>+VLOOKUP($D89,'[12]Of Laboratorio'!$A$7:$BD$29,M$11,0)</f>
        <v>132</v>
      </c>
      <c r="N89" s="42">
        <f>+VLOOKUP($D89,'[12]Of Laboratorio'!$A$7:$BD$29,N$11,0)</f>
        <v>1</v>
      </c>
      <c r="O89" s="36" t="str">
        <f>+VLOOKUP($D89,'[12]Of Laboratorio'!$A$7:$BD$29,O$11,0)</f>
        <v>1. Resultados Alcanzados a la fecha: Con la finalización del primer trimestre del 2021,  se elaboraran los  informes Epidemiológicos y de gestión de los 33 laboratorios Departamentales de Salud Pública correspondientes al primer trimestre del año 2021.
2. Inconvenientes presentados: No aplica
3. Acciones de Mejora si aplican: No aplica</v>
      </c>
      <c r="P89" s="36" t="str">
        <f>+VLOOKUP($D89,'[12]Of Laboratorio'!$A$7:$BD$29,P$11,0)</f>
        <v>1. Resultados Alcanzados a la fecha:  durante el primer semestre del año 2021  se elaboraron 66  informes Epidemiológicos y de gestión de los 33 laboratorios Departamentales de Salud Pública correspondientes al primer trimestre del año 2021.
2. Inconvenientes presentados: No aplica
3. Acciones de Mejora si aplican: No aplica</v>
      </c>
      <c r="Q89" s="36" t="str">
        <f>+VLOOKUP($D89,'[12]Of Laboratorio'!$A$7:$BD$29,Q$11,0)</f>
        <v>1. Resultados Alcanzados a la fecha:  durante lo corrido del  año 2021  se elaboraron 99  informes Epidemiológicos y de gestión de los 33 laboratorios Departamentales de Salud Pública.
2. Inconvenientes presentados: No aplica
3. Acciones de Mejora si aplican: No aplica</v>
      </c>
      <c r="R89" s="36" t="str">
        <f>+VLOOKUP($D89,'[12]Of Laboratorio'!$A$7:$BD$29,R$11,0)</f>
        <v>1. Resultados Alcanzados a la fecha:  durante el  año 2021  se elaboraron 132  informes Epidemiológicos y de gestión de los 33 laboratorios Departamentales de Salud Pública.
2. Inconvenientes presentados: No aplica
3. Acciones de Mejora si aplican: No aplica</v>
      </c>
    </row>
    <row r="90" spans="1:18" ht="78.75" x14ac:dyDescent="0.2">
      <c r="A90" s="28" t="str">
        <f>+VLOOKUP($D90,'[12]Of Laboratorio'!$A$7:$BD$29,A$11,0)</f>
        <v>OL18</v>
      </c>
      <c r="B90" s="28" t="str">
        <f t="shared" si="2"/>
        <v>1</v>
      </c>
      <c r="C90" s="28" t="str">
        <f t="shared" si="3"/>
        <v>1</v>
      </c>
      <c r="D90" s="45" t="s">
        <v>105</v>
      </c>
      <c r="E90" s="29" t="str">
        <f>+VLOOKUP($D90,'[12]POA-2021'!$B$9:$E$252,2,0)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0" s="30" t="str">
        <f>+VLOOKUP($D90,'[12]POA-2021'!$B$9:$E$252,3,0)</f>
        <v>Estatus Sanitario</v>
      </c>
      <c r="G90" s="29" t="str">
        <f>+VLOOKUP($D90,'[12]POA-2021'!$B$9:$E$252,4,0)</f>
        <v>4 Mejorar  el desarrollo y mantenimiento de la seguridad sanitaria del país</v>
      </c>
      <c r="H90" s="38" t="str">
        <f>+VLOOKUP($D90,'[12]Of Laboratorio'!$A$7:$BD$29,H$11,0)</f>
        <v xml:space="preserve">1 Fortalecimiento  de la inspección  vigilancia y control de los productos competencia del Invima </v>
      </c>
      <c r="I90" s="39" t="str">
        <f>+VLOOKUP($D90,'[12]Of Laboratorio'!$A$7:$BD$29,I$11,0)</f>
        <v>Oficina de Laboratorios y Control de Calidad</v>
      </c>
      <c r="J90" s="39" t="str">
        <f>+VLOOKUP($D90,'[12]Of Laboratorio'!$A$7:$BD$29,J$11,0)</f>
        <v>Realizar el proceso para el otorgamiento de reconocimientos.</v>
      </c>
      <c r="K90" s="39" t="str">
        <f>+VLOOKUP($D90,'[12]Of Laboratorio'!$A$7:$BD$29,K$11,0)</f>
        <v>Mantener el máximo estándar de calidad como es la certificación de acreditación, precalificación, entre otros</v>
      </c>
      <c r="L90" s="40">
        <f>+VLOOKUP($D90,'[12]Of Laboratorio'!$A$7:$BD$29,L$11,0)</f>
        <v>2</v>
      </c>
      <c r="M90" s="30">
        <f>+VLOOKUP($D90,'[12]Of Laboratorio'!$A$7:$BD$29,M$11,0)</f>
        <v>2</v>
      </c>
      <c r="N90" s="42">
        <f>+VLOOKUP($D90,'[12]Of Laboratorio'!$A$7:$BD$29,N$11,0)</f>
        <v>1</v>
      </c>
      <c r="O90" s="36" t="str">
        <f>+VLOOKUP($D90,'[12]Of Laboratorio'!$A$7:$BD$29,O$11,0)</f>
        <v>1. Resultados Alcanzados a la fecha: Durante el primer trimestre del año 2021, se realizó la etapa precontractual  del proceso de auditoria interna y fue enviado el estudio previo del proceso para la contratación de la evaluación de vigilancia del ONAC , para su revisión por parte del Grupo de Gestión Contractual.
2. Inconvenientes presentados: No aplica
3. Acciones de Mejora si aplican: No aplica</v>
      </c>
      <c r="P90" s="36" t="str">
        <f>+VLOOKUP($D90,'[12]Of Laboratorio'!$A$7:$BD$29,P$11,0)</f>
        <v>1. Resultados Alcanzados a la fecha: a lo largo de la vigencia 2021 se han atendido una audiotira interna y la evaluación de vigilancia por parte del ONAC.
2. Inconvenientes presentados No aplica
3. Acciones de Mejora si aplican: no aplica</v>
      </c>
      <c r="Q90" s="36" t="str">
        <f>+VLOOKUP($D90,'[12]Of Laboratorio'!$A$7:$BD$29,Q$11,0)</f>
        <v>1. Resultados Alcanzados a la fecha: a lo largo de la vigencia 2021 se han atendido una audiotira interna y la evaluación de vigilancia por parte del ONAC.
2. Inconvenientes presentados No aplica
3. Acciones de Mejora si aplican: no aplica</v>
      </c>
      <c r="R90" s="36" t="str">
        <f>+VLOOKUP($D90,'[12]Of Laboratorio'!$A$7:$BD$29,R$11,0)</f>
        <v>1. Resultados Alcanzados a la fecha: Durante el año 2021, la OLCC atendió una audiotira interna y la evaluación de vigilancia por parte del ONAC.
2. Inconvenientes presentados No aplica
3. Acciones de Mejora si aplican: no aplica</v>
      </c>
    </row>
    <row r="91" spans="1:18" ht="409.5" x14ac:dyDescent="0.2">
      <c r="A91" s="28" t="str">
        <f>+VLOOKUP($D91,'[12]Of Laboratorio'!$A$7:$BD$29,A$11,0)</f>
        <v>OL19</v>
      </c>
      <c r="B91" s="28" t="str">
        <f t="shared" si="2"/>
        <v>2</v>
      </c>
      <c r="C91" s="28" t="str">
        <f t="shared" si="3"/>
        <v>3</v>
      </c>
      <c r="D91" s="45" t="s">
        <v>106</v>
      </c>
      <c r="E91" s="29" t="str">
        <f>+VLOOKUP($D91,'[12]POA-2021'!$B$9:$E$252,2,0)</f>
        <v xml:space="preserve">2 Prestar servicios con estándares de calidad para afianzar la confianza de la población </v>
      </c>
      <c r="F91" s="30" t="str">
        <f>+VLOOKUP($D91,'[12]POA-2021'!$B$9:$E$252,3,0)</f>
        <v>Eficiencia</v>
      </c>
      <c r="G91" s="29" t="str">
        <f>+VLOOKUP($D91,'[12]POA-2021'!$B$9:$E$252,4,0)</f>
        <v>8 Fortalecer la gestión de los procesos administrativos y de apoyo de la Entidad</v>
      </c>
      <c r="H91" s="38" t="str">
        <f>+VLOOKUP($D91,'[12]Of Laboratorio'!$A$7:$BD$29,H$11,0)</f>
        <v xml:space="preserve">3 Fortalecimiento institucional de la gestión administrativa y de apoyo del Invima </v>
      </c>
      <c r="I91" s="39" t="str">
        <f>+VLOOKUP($D91,'[12]Of Laboratorio'!$A$7:$BD$29,I$11,0)</f>
        <v>Oficina de Laboratorios y Control de Calidad</v>
      </c>
      <c r="J91" s="39" t="str">
        <f>+VLOOKUP($D91,'[12]Of Laboratorio'!$A$7:$BD$29,J$11,0)</f>
        <v>Ejecutar el 95%  de los recursos del presupuesto de invesión apropiado para la vigencia</v>
      </c>
      <c r="K91" s="39" t="str">
        <f>+VLOOKUP($D91,'[12]Of Laboratorio'!$A$7:$BD$29,K$11,0)</f>
        <v>Cumplir con la ejecución del presupuesto de inversión apropiado a la dependencia de acuerdo a los lineamientos establecidos por la Oficina Asesora de Planeación</v>
      </c>
      <c r="L91" s="46">
        <f>+VLOOKUP($D91,'[12]Of Laboratorio'!$A$7:$BD$29,L$11,0)</f>
        <v>11128136585.07218</v>
      </c>
      <c r="M91" s="46">
        <f>+VLOOKUP($D91,'[12]Of Laboratorio'!$A$7:$BD$29,M$11,0)</f>
        <v>10559026903.129999</v>
      </c>
      <c r="N91" s="42">
        <f>+VLOOKUP($D91,'[12]Of Laboratorio'!$A$7:$BD$29,N$11,0)</f>
        <v>0.94885849238176934</v>
      </c>
      <c r="O91" s="36" t="str">
        <f>+VLOOKUP($D91,'[12]Of Laboratorio'!$A$7:$BD$29,O$11,0)</f>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31 de marzo de 2020 se han radicado en el grupo de gestión contractual cuarenta y tres (43) estudios previos por un valor de $5.125.600.234 correspondientes al 31 % del presupuesto apropiado mediante el referido proyecto de inversión. De igual forma a la fecha se tienen adjudicados veintiséis (26) contratos por un valor total de $2.167.030.129 de los cuales veinticuatro (24) corresponden a prestación de servicios profesionales y dos (2) a diferentes necesidades contratadas con persona jurídica. A la fecha se cuenta con un (1) proceso declarado desierto bajo la Resolución N° 2021005657 del 25 de febrero de 2021 y dieciséis (16) procesos restantes se encuentran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Esta demora afecta directamente en los procesos de contratación directa pues en ocasiones se vencen los documentos de los proveedores y se debe volver a solicitar la actualización de los mismos, dilatando más aún  los procesos.
- Retraso por parte de los proveedores en el envío de las cartas de exclusividad apostilladas y con traducción simple al español, pues al no contar con estos documentos no pueden ser radicados los procesos en el Grupo de Gestión Contractual.
3.  Plan de acción para la mejora: Por parte de la OLCC se ha indagado en el área que presenta mayor demora sobre el represamiento de los expedientes y la respuesta es que se tiene un alto volumen de trabajo y por tanto se liberan en orden de llegada. Así las cosas, la OLCC continua realizando el seguimiento a sus procesos para lograr un avance óptimo.</v>
      </c>
      <c r="P91" s="36" t="str">
        <f>+VLOOKUP($D91,'[12]Of Laboratorio'!$A$7:$BD$29,P$11,0)</f>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junio de 2021 se han radicado en el grupo de gestión contractual 70 estudios previos por un valor de $7.408.632.540 correspondientes al 63 % del presupuesto apropiado mediante el referido proyecto de inversión. De igual forma a la fecha se tienen adjudicados 50 contratos (correspondientes a 46 procesos) por un valor total de $4.655.562.433,87 esto corresponde al 40% en cuanto a registro presupuestal; de dichos contratos 27 corresponden a prestación de servicios profesionales y los 23 restantes a contratos con persona jurídica. A la fecha se cuenta con tres (3) procesos declarados desierto bajo las respectivas Resoluciones, situaciones presentadas en los meses febrero, mayo y junio y 21 procesos restantes se encuentran en diferentes pasos de la etapa pre-contractual y contractual.
2. Inconvenientes presentados: Demoras en la revisión de los expedientes para visto bueno por parte de las áreas involucradas en el proceso de contratación, retrasando y prolongando los tiempos de revisión. De igual forma, se han evidenciado demoras en la revisión de los procesos por parte del grupo de gestión contractual, presentándose casos en los cuales luego de 20 días es remitida la revisión por parte del abogado que acompaña el proceso, no obstante, durante todo este tiempo la dependencia solicita información sobre el estado de revisión del proceso sin obtener respuesta alguna por parte de dicho grupo. Sumado a lo anterior, se han evidenciado demora en la revisión de la matriz de riesgos y análisis del sector, retrasando aún más el proceso, pues se cuenta con la aprobación del documento de estudios previos por parte del abogado(a) que acompaña el proceso, pero aun así no se puede continuar sin la aprobación de los documentos antes mencionados. 
Por último, se ha evidenciado que el grupo de gestión contractual, trascurridos tres (3) días hábiles en los cuales el área técnica no da respuesta alguna a sus ajustes o habiendo expuesto que nos encontramos realizando los ajustes, el abogado cancela el ticket, argumentando los tiempos de revisión, lo cual implica que el área técnica deba volver a radicar los procesos nuevamente y esperar otra vez el tiempo de asignación, revisión y demás. Siendo evidente que los tiempos de revisión son aplicados al área técnica pero no al interior del grupo de contractual.
Ante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Se propone  a la Oficina Asesora de Planeación, revisar los tiempos establecidos para la revisión de los procesos contractuales por parte del Grupo de Gestión Contractual antes de cerrar los ticket y establecer indicadores que permitan optimizar el proceso de contratación de la Entidad.</v>
      </c>
      <c r="Q91" s="36" t="str">
        <f>+VLOOKUP($D91,'[12]Of Laboratorio'!$A$7:$BD$29,Q$11,0)</f>
        <v>1. Resultados Alcanzados a la fecha: De los $ 11.716.540.306  pesos apropiados para la Oficina de Laboratorios y Control de Calidad vigencia 2021, destinados para el proyecto de inversión de Fortalecimiento de la Inspección Vigilancia y Control de los productos competencia del Invima a nivel Nacional con corte a 30 de septiembre de 2021 se han radicado en el grupo de gestión contractual noventa y un (91) estudios previos por un valor de $14.542.843.147,51 resaltando que este valor supera lo asignado, pues se han adelantado procesos luego de ser declarados desiertos. De igual forma a la fecha se tienen adjudicados setenta y tres (73) contratos (correspondientes a 64 procesos) por un valor total de $6.706.185.464,67 esto corresponde al 57,2% en cuanto a registro presupuestal; de dichos contratos veintisiete (27) corresponden a prestación de servicios profesionales y los cuarenta y seis (46) restantes a contratos con persona jurídica. A la fecha de los procesos adelantados por la OLCC se han declarado seis (6) procesos desiertos (IP 001, SASI 011, IP 009, SASI 025, IP 020 e IP 019 de 2021), cada uno de estos procesos cuenta con  bajo las respectivas Resoluciones. Por último, aún se cuenta con diecinueve (19) procesos en diferentes pasos de la etapa pre-contractual y contractual.
2. Inconvenientes presentados: Demoras en la revisión de los expedientes para visto bueno por parte de las áreas involucradas en el proceso de contratación, en ocasiones un (1) expediente demora más de 2 días en una sola área para visto bueno, retrasando y prolongando los tiempos de revisión. De igual forma, se han evidenciado demoras en la revisión de los procesos por parte del grupo de gestión contractual, la dependencia solicita información sobre el estado de revisión del proceso sin obtener respuesta alguna por parte de dicho grupo. 
Antes las situaciones expuestas anteriormente, estas demoras afectan directamente los procesos de contratación, pues no solamente se hacen demasiado extensos los tiempos de revisión y aprobación sino que en ocasiones se vencen los documentos de los proveedores (contratación directa) y se debe volver a solicitar la actualización de los mismos, dilatando aún más los procesos.
3.  Plan de acción para la mejora: Por parte de la OLCC se ha indagado en las áreas en las cuales se ha evidenciado demora sobre el represamiento de los expedientes y la respuesta es que se tiene un alto volumen de trabajo y por tanto se liberan en orden de llegada. 
Revisar los tiempos establecidos para la revisión de los procesos contractuales y establecer indicadores que permitan optimizar el proceso de contratación de la Entidad.</v>
      </c>
      <c r="R91" s="36" t="str">
        <f>+VLOOKUP($D91,'[12]Of Laboratorio'!$A$7:$BD$29,R$11,0)</f>
        <v xml:space="preserve">1.   Resultados Alcanzados a la fecha: De los $11.716.540.306 pesos apropiados al iniciar la vigencia 2021 para la Oficina de Laboratorios y Control de Calidad (OLCC), destinados para el proyecto de inversión de Fortalecimiento de la Inspección Vigilancia y Control de los productos competencia del Invima a nivel Nacional, no obstante, se solicitó la liberación del presupuesto asignado para realizar asistencias técnicas a entes territoriales, dada la actual pandemia COVID-19.  Por tanto, la nueva apropiación para la OLCC correspondería a $11.713.827.984. Se radicaron en el Grupo de Gestión Contractual noventa y ocho (98) estudios previos. De igual manera se adjudicaron ciento cuatro (104) contratos por un valor total de $10.446.689.701, de los cuales veintisiete (27) corresponden a prestación de servicios profesionales y setenta y siete (77) a contratos para la adquisición de bienes y servicios (personas jurídicas) conforme a las necesidades de los laboratorios. De estos últimos, se realizó la adición a cinco (5) de estos contratos por un valor de $227.376.699. Durante la vigencia 2021, nueve (9) procesos se declararon desiertos y conforme a las Resoluciones emitidas los motivos fueron: superar el presupuesto estimado oficial, errores en la presentación de la oferta técnica o no presentación de la misma; a su vez un (1) proceso fue revocado, toda vez que durante la presentación de observaciones la empresa interesada manifestó no alcanzar a ejecutar el objeto contractual durante el plazo de ejecución establecido. Por último, en la mencionada vigencia se canceló el proceso SASI 010 de 2021 (suministro de estándares y material de referencia), dado que requirió ajustar el presupuesto del mismo, por tanto se procedió a adelantar nuevamente el proceso contractual.
2.   Inconvenientes presentados:
	Retraso por parte de los proveedores en el envío de las cartas de exclusividad apostilladas y con traducción oficial y al no contar con estos documentos no pueden ser radicados los procesos en el Grupo de Gestión Contractual.
	Por la actual pandemia COVID-19 los proveedores han solicitado mayor plazo de ejecución para prever posibles dificultades durante la importación; sin embargo, en ocasiones no fue posible por temas de cierre financiero y esto impidió que algunas empresas se presentaran a los diferentes procesos. 
	Demoras durante la revisión de los documentos de estudios previos y soportes, generando tiempos muertos que impactaron directamente el plazo de ejecución de varios procesos.
	Errores en la estipulación de las especificaciones técnicas y/o requisitos mínimos técnicos, lo cual impidió el cumplimiento de los mismos por parte de los proveedores y esto genero la declaratoria desierta de algunos procesos.
3.   Plan de acción para la mejora:
	Adelantar con mayor antelación los procesos de contratación de tal forma que se minimice el riesgo de no poder lanzar los mismos por tiempo insuficiente para ejecutar el objeto contractual.
	Solicitar a los proveedores el envío de la carta de exclusividad con traducción oficial y reiterar la importancia de la misma dentro de proceso de contratación para que así el envío de la misma sea lo más pronto posible.
</v>
      </c>
    </row>
    <row r="92" spans="1:18" ht="247.5" x14ac:dyDescent="0.2">
      <c r="A92" s="28" t="str">
        <f>+VLOOKUP($D92,'[12]Of Atención Ciud'!$A$7:$BD$16,A$11,0)</f>
        <v>OA01</v>
      </c>
      <c r="B92" s="28" t="str">
        <f t="shared" si="2"/>
        <v>1</v>
      </c>
      <c r="C92" s="28" t="str">
        <f t="shared" si="3"/>
        <v>1</v>
      </c>
      <c r="D92" s="45" t="s">
        <v>107</v>
      </c>
      <c r="E92" s="29" t="str">
        <f>+VLOOKUP($D92,'[12]POA-2021'!$B$9:$E$252,2,0)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2" s="30" t="str">
        <f>+VLOOKUP($D92,'[12]POA-2021'!$B$9:$E$252,3,0)</f>
        <v>Estatus Sanitario</v>
      </c>
      <c r="G92" s="29" t="str">
        <f>+VLOOKUP($D92,'[12]POA-2021'!$B$9:$E$252,4,0)</f>
        <v>1 Fortalecer  la inspección, vigilancia y control de los productos competencia del Invima</v>
      </c>
      <c r="H92" s="38" t="str">
        <f>+VLOOKUP($D92,'[12]Of Atención Ciud'!$A$7:$BD$16,H$11,0)</f>
        <v xml:space="preserve">1 Fortalecimiento  de la inspección  vigilancia y control de los productos competencia del Invima </v>
      </c>
      <c r="I92" s="39" t="str">
        <f>+VLOOKUP($D92,'[12]Of Atención Ciud'!$A$7:$BD$16,I$11,0)</f>
        <v>Oficina de Atención al Ciudadano</v>
      </c>
      <c r="J92" s="39" t="str">
        <f>+VLOOKUP($D92,'[12]Of Atención Ciud'!$A$7:$BD$16,J$11,0)</f>
        <v xml:space="preserve">Entrenar a funcionarios  de GTT´s, puertos, aeropuertos y pasos de frontera </v>
      </c>
      <c r="K92" s="39" t="str">
        <f>+VLOOKUP($D92,'[12]Of Atención Ciud'!$A$7:$BD$16,K$11,0)</f>
        <v xml:space="preserve">Fortalecer los conocimientos, destrezas y actitudes de los funcionarios de los GTT´s y PAPF en temas relacionados con trámites y servicios institucionales, con el fin de mejorar la prestación del servicio y calidad de la información al ciudadano </v>
      </c>
      <c r="L92" s="40">
        <f>+VLOOKUP($D92,'[12]Of Atención Ciud'!$A$7:$BD$16,L$11,0)</f>
        <v>10</v>
      </c>
      <c r="M92" s="30">
        <f>+VLOOKUP($D92,'[12]Of Atención Ciud'!$A$7:$BD$16,M$11,0)</f>
        <v>10</v>
      </c>
      <c r="N92" s="42">
        <f>+VLOOKUP($D92,'[12]Of Atención Ciud'!$A$7:$BD$16,N$11,0)</f>
        <v>1</v>
      </c>
      <c r="O92" s="36" t="str">
        <f>+VLOOKUP($D92,'[12]Of Atención Ciud'!$A$7:$BD$16,O$11,0)</f>
        <v>1. Resultados Alcanzados a la fecha                                                                                                                                                                                                                                                                                                                                                                                                                         Se realiza un (1) entrenamiento asi:                                                                                                                                                                                                                                                                                                                GTT: Occidente 1 - Medellín                                                                                                                                                                                                                                                                                                                                                              Tema: Entrenamiento en PQRDS, Normatividad, clasificación, tiempos de respuesta, responsabilidades - Términos especiales para PQRSD durante la emergencia sanitaria                                                                                                                                                                             Fecha: 05 de Marzo de 2021                                                                                                                                                                                                                                                                                                                  Modalidad: Virtual                                                                                                                                                                                                                                                                                                                                   Paricipantes sensibilizados: 52 funcionarios</v>
      </c>
      <c r="P92" s="36" t="str">
        <f>+VLOOKUP($D92,'[12]Of Atención Ciud'!$A$7:$BD$16,P$11,0)</f>
        <v xml:space="preserve">1. Resultados Alcanzados a la fecha
Se realizan tres (3) sensibiizaciones  asi: 
 - Oficina de Control Interno                                                                                                                                                                                                                                                                                                                                                            Tema: Entrenamiento Gestión PQRSD, Protocolos de Atención, Oficina virtual .                                                                                                                                                                                                                         Fecha: 21 de Abril de 2021                                                                                                                                                                                                                                                                                                                  Modalidad: Virtual                                                                                                                                                                                                                                                                                                                                   Paricipantes sensibilizados: seis (6) funcionarios
 - Paso fronterizo San Miguel                                                                                                                                                                                                                                                                                                           Tema: actualización de la caja de Herramientas de la Oficina Virtual                                                                                                                                                                                                                                        Fecha: 17 - 29 de Junio de 2021                                                                                                                                                                                                                                                                                                       Modalidad Presentación virtual
 - Paso fronterizo Paraguachón                                                                                                                                                                                                                                                                                                           Tema: actualización de la caja de Herramientas de la Oficina Virtual                                                                                                                                                                                                                                        Fecha: 17 - 29 de Junio de 2021                                                                                                                                                                                                                                                                                                       Modalidad Presentación virtual </v>
      </c>
      <c r="Q92" s="36" t="str">
        <f>+VLOOKUP($D92,'[12]Of Atención Ciud'!$A$7:$BD$16,Q$11,0)</f>
        <v>1. Resultados Alcanzados a la fecha
Se realizan tres (3) sensibiizaciones  asi: 
 - Grupo de trabajo Territorial GTT Eje Cafetero                                                                                                                                                                                                                                                                                                                                                            Tema: "Actualización caja de Herramientas Oficina Virtual"                                                                                                                                                                                                                    
Fecha: 24 de septiembre de 2021                                                                                                                                                                                                                                                                                                                 Modalidad: Virtual                                                                                                                                                                                                                                                                                                                                   Paricipantes sensibilizados: Doce (12) funcionarios
 - Grupo de trabajo Territorial GTT Occidente 2                                                                                                                                                                                                                                                                                                        Tema: "Actualización caja de Herramientas Oficina Virtual"                                                                                                                                                                                                                                         Fecha: 27 de septiembre de 2021                                                                                                                                                                                                                                                                                                       Modalidad: Virtual
Paricipantes sensibilizados: Quince (15) funcionarios
 - Gestión documental grupo 1                                                                                                                                                                                                                                                                                                   Tema: Actualización de la caja de Herramientas de la Oficina Virtual                                                                                                                                                                                                                                        Fecha: 30 de septiembre de 2021                                                                                                                                                                                                                                                                                                       Modalidad: Virtual 
Paricipantes sensibilizados: Tres (3) funcionarios</v>
      </c>
      <c r="R92" s="36" t="str">
        <f>+VLOOKUP($D92,'[12]Of Atención Ciud'!$A$7:$BD$16,R$11,0)</f>
        <v>1. Resultados Alcanzados a la fecha
Se realizan tres (3) sensibiizaciones  asi: 
 - Grupo PAPF Aeropuerto Bogotá                                                                                                                                                                                                                                                                                                                                                        Tema: "Actualización caja de Herramientas Oficina Virtual"                                                                                                                                                                                                                    
Fecha: 03 de diciembre de 2021                                                                                                                                                                                                                                                                                                                
 Modalidad: Virtual                                                                                                                                                                                                                                                                                                                                   
Participantes sensibilizados: Tres (3) funcionarios
 - Grupo PAPF Cúcuta                                                                                                                                                                                                                                                                                                    
Tema: "Actualización caja de Herramientas Oficina Virtual"                                                                                                                                                                                                                                         
Fecha: 03 de diciembre de 2021                                                                                                                                                                                                                                                                                                       
Modalidad: Virtual
Paricipantes sensibilizados: Uno (1) funcionario
 - GTT CO3                                                                                                                                                                                                                                                                                                   
Tema: Actualización de la caja de Herramientas de la Oficina Virtual                                                                                                                                                                                                                                        
Fecha: 20 de Diciembre de 2021                                                                                                                                                                                                                                                                                                      
Modalidad: Virtual 
Paricipantes sensibilizados: Diez y seis (16) funcionarios
- Oficina Ibagué
Tema: Actualización de la caja de Herramientas de la Oficina Virtual                                                                                                                                                                                                                                        
Fecha: 20 de Diciembre de 2021                                                                                                                                                                                                                                                                                                      
Modalidad: Virtual 
Paricipantes sensibilizados: Uno (1) funcionario</v>
      </c>
    </row>
    <row r="93" spans="1:18" ht="258.75" x14ac:dyDescent="0.2">
      <c r="A93" s="28" t="str">
        <f>+VLOOKUP($D93,'[12]Of Atención Ciud'!$A$7:$BD$16,A$11,0)</f>
        <v>OA02</v>
      </c>
      <c r="B93" s="28" t="str">
        <f t="shared" si="2"/>
        <v>1</v>
      </c>
      <c r="C93" s="28" t="str">
        <f t="shared" si="3"/>
        <v>1</v>
      </c>
      <c r="D93" s="45" t="s">
        <v>108</v>
      </c>
      <c r="E93" s="29" t="str">
        <f>+VLOOKUP($D93,'[12]POA-2021'!$B$9:$E$252,2,0)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3" s="30" t="str">
        <f>+VLOOKUP($D93,'[12]POA-2021'!$B$9:$E$252,3,0)</f>
        <v>Estatus Sanitario</v>
      </c>
      <c r="G93" s="29" t="str">
        <f>+VLOOKUP($D93,'[12]POA-2021'!$B$9:$E$252,4,0)</f>
        <v>1 Fortalecer  la inspección, vigilancia y control de los productos competencia del Invima</v>
      </c>
      <c r="H93" s="38" t="str">
        <f>+VLOOKUP($D93,'[12]Of Atención Ciud'!$A$7:$BD$16,H$11,0)</f>
        <v xml:space="preserve">1 Fortalecimiento  de la inspección  vigilancia y control de los productos competencia del Invima </v>
      </c>
      <c r="I93" s="39" t="str">
        <f>+VLOOKUP($D93,'[12]Of Atención Ciud'!$A$7:$BD$16,I$11,0)</f>
        <v>Oficina de Atención al Ciudadano</v>
      </c>
      <c r="J93" s="39" t="str">
        <f>+VLOOKUP($D93,'[12]Of Atención Ciud'!$A$7:$BD$16,J$11,0)</f>
        <v xml:space="preserve">Entrenar a funcionarios Invima a nivel nacional  en referencia a la Cultura del Servicio Institucional </v>
      </c>
      <c r="K93" s="39" t="str">
        <f>+VLOOKUP($D93,'[12]Of Atención Ciud'!$A$7:$BD$16,K$11,0)</f>
        <v xml:space="preserve">Fortalecer la Cultura del Servicio Institucional de los funcionarios Invima, con el fin de establecer acuerdos de servicio que permitan mejorar la prestación de los mismos
</v>
      </c>
      <c r="L93" s="40">
        <f>+VLOOKUP($D93,'[12]Of Atención Ciud'!$A$7:$BD$16,L$11,0)</f>
        <v>10</v>
      </c>
      <c r="M93" s="30">
        <f>+VLOOKUP($D93,'[12]Of Atención Ciud'!$A$7:$BD$16,M$11,0)</f>
        <v>10</v>
      </c>
      <c r="N93" s="42">
        <f>+VLOOKUP($D93,'[12]Of Atención Ciud'!$A$7:$BD$16,N$11,0)</f>
        <v>1</v>
      </c>
      <c r="O93" s="36" t="str">
        <f>+VLOOKUP($D93,'[12]Of Atención Ciud'!$A$7:$BD$16,O$11,0)</f>
        <v xml:space="preserve">1. Resultados Alcanzados a la fecha                                                                                                                                                                                                                                                                                                                                                                                     Se realizan dos (2) entrenamientos asi:                                                                                                                                                                                                                                                                                                                1°-  GTT: Grupo de Apoyo a Nariño                                                                                                                                                                                                                                                                                                                                                             Tema: Sensibilización y fortalecimiento a la Cultura del servicio y la atención a usuarios internos y externos en los diferentes canales de atención institucional                                                                                                                                                                                                                                                                                                                                       Fecha: 12 de Marzo de 2021                                                                                                                                                                                                                                                                                                                  Modalidad: Virtual                                                                                                                                                                                                                                                                                                                                   Paricipantes sensibilizados: 7 funcionarios                                                                                                                                                                                                                                                                                                                      2°-  GTT: Orinoquia                                                                                                                                                                                                                                                                                                                                                             Tema: Sensibilización y fortalecimiento a la Cultura del servicio y la atención a usuarios internos y externos en los diferentes canales de atención institucional                                                                                                                                                                                                                                                                                                                                      Fecha: 26 de Marzo de 2021                                                                                                                                                                                                                                                                                                                  Modalidad: Virtual                                                                                                                                                                                                                                                                                                                                   Paricipantes sensibilizados: 15  funcionarios </v>
      </c>
      <c r="P93" s="36" t="str">
        <f>+VLOOKUP($D93,'[12]Of Atención Ciud'!$A$7:$BD$16,P$11,0)</f>
        <v>1. Resultados Alcanzados a la fecha                                                                                                                                                                                                                                                                                                                                                                                     Se realizan dos (2) entrenamientos asi:                                                                                                                                                                                                                                                                                                                1°-  GTT: Occidente 1                                                                                                                                                                                                                                                                                                                                                             Tema: Sensibilización y fortalecimiento a la Cultura del servicio y la atención a usuarios internos y externos en los diferentes canales de atención institucional                                                                                                                                                                                                                                                                                                                                       Fecha: 09 de Abril de 2021                                                                                                                                                                                                                                                                                                                  Modalidad: Virtual                                                                                                                                                                                                                                                                                                                                   Paricipantes sensibilizados: 11 funcionarios                                                                                                                                                                                                                                                                                         2°- Oficina de Control Interno                                                                                                                                                                                                                                                                                                                                                            Tema:  Protocolos de Atención y servicio - Manual de Atención a ciudadanos, Oficina virtual                                                                                                                                                                                                                                                                                  Fecha: 21 de Abril de 2021                                                                                                                                                                                                                                                                                                                  Modalidad: Virtual                                                                                                                                                                                                                                                                                                                                   Paricipantes sensibilizados: Seis (6) funcionarios</v>
      </c>
      <c r="Q93" s="36" t="str">
        <f>+VLOOKUP($D93,'[12]Of Atención Ciud'!$A$7:$BD$16,Q$11,0)</f>
        <v>1. Resultados Alcanzados a la fecha
Se realizan tres (4) sensibiizaciones  asi: 
 - Grupo de trabajo Territorial GTT Eje Cafetero                                                                                                                                                                                                                                                                                                                                                            Tema: "Protocolos de servicio y atención a usuarios"                                                                                                                                                                                                                     
Fecha: 24 de septiembre de 2021                                                                                                                                                                                                                                                                                                                 Modalidad: Virtual                                                                                                                                                                                                                                                                                                                                   Paricipantes sensibilizados: Doce (12) funcionarios
 - Grupo de trabajo Territorial GTT Occidente 2                                                                                                                                                                                                                                                                                                        Tema: "Protocolos de servicio y atención a usuarios"                                                                                                                                                                                                                                         
Fecha: 27 de septiembre de 2021                                                                                                                                                                                                                                                                                                       Modalidad: Virtual
Paricipantes sensibilizados: Quince (15) funcionarios
 - Gestión documental grupo 1                                                                                                                                                                                                                                                                                                   Tema: Actualización de la caja de Herramientas de la Oficina Virtual -  Protocolos de servicio.                                                                                                                                                                                                                                      Fecha: 30 de septiembre de 2021                                                                                                                                                                                                                                                                                                       Modalidad: Virtual
Paricipantes sensibilizados: Tres (3) funcionarios 
- Oficina de Atención al Ciudadano OAC
Tema: "Fortalecimiento a la Cultura del Servicio - Protocolos de servicio y atención a usuarios"                                                                                                                                                                                                                                                                                                                                                                                                                                                                                                                                
Modalidad: Virtual
Paricipantes sensibilizados: Treinta y Ocho (38) funcionarios</v>
      </c>
      <c r="R93" s="36" t="str">
        <f>+VLOOKUP($D93,'[12]Of Atención Ciud'!$A$7:$BD$16,R$11,0)</f>
        <v xml:space="preserve">1. Resultados Alcanzados a la fecha
Se realizan dos (2) sensibilizaciones así:
- Oficina de Laboratorios y Control de Calidad (OLCC)
Tema: Protocolos de servicio y atención a usuarios internos y externos                                                                                                                                                                                                                                    
Fecha: 20 de Octubre de 2021                                                                                                                                                                                                                                                                                                      
Modalidad: Virtual 
Paricipantes sensibilizados: Sesenta y cuatro (64) funcionarios.
- GTT CO3                                                                                                                                                                                                                                                                                                   
Tema: Protocolos de servicio y atención a usuarios internos y externos                                                                                                                                                                                                                                    
Fecha: 20 de Diciembre de 2021                                                                                                                                                                                                                                                                                                      
Modalidad: Virtual 
Paricipantes sensibilizados: Diez y siete (17) funcionarios.
</v>
      </c>
    </row>
    <row r="94" spans="1:18" ht="360" x14ac:dyDescent="0.2">
      <c r="A94" s="28" t="str">
        <f>+VLOOKUP($D94,'[12]Of Atención Ciud'!$A$7:$BD$16,A$11,0)</f>
        <v>OA03</v>
      </c>
      <c r="B94" s="28" t="str">
        <f t="shared" si="2"/>
        <v>1</v>
      </c>
      <c r="C94" s="28" t="str">
        <f t="shared" si="3"/>
        <v>1</v>
      </c>
      <c r="D94" s="45" t="s">
        <v>109</v>
      </c>
      <c r="E94" s="29" t="str">
        <f>+VLOOKUP($D94,'[12]POA-2021'!$B$9:$E$252,2,0)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4" s="30" t="str">
        <f>+VLOOKUP($D94,'[12]POA-2021'!$B$9:$E$252,3,0)</f>
        <v>Estatus Sanitario</v>
      </c>
      <c r="G94" s="29" t="str">
        <f>+VLOOKUP($D94,'[12]POA-2021'!$B$9:$E$252,4,0)</f>
        <v>1 Fortalecer  la inspección, vigilancia y control de los productos competencia del Invima</v>
      </c>
      <c r="H94" s="38" t="str">
        <f>+VLOOKUP($D94,'[12]Of Atención Ciud'!$A$7:$BD$16,H$11,0)</f>
        <v xml:space="preserve">1 Fortalecimiento  de la inspección  vigilancia y control de los productos competencia del Invima </v>
      </c>
      <c r="I94" s="39" t="str">
        <f>+VLOOKUP($D94,'[12]Of Atención Ciud'!$A$7:$BD$16,I$11,0)</f>
        <v>Oficina de Atención al Ciudadano</v>
      </c>
      <c r="J94" s="39" t="str">
        <f>+VLOOKUP($D94,'[12]Of Atención Ciud'!$A$7:$BD$16,J$11,0)</f>
        <v>Fortalecer la prestación del servicio a nivel regional</v>
      </c>
      <c r="K94" s="39" t="str">
        <f>+VLOOKUP($D94,'[12]Of Atención Ciud'!$A$7:$BD$16,K$11,0)</f>
        <v xml:space="preserve">Fortalecer  la cultura de los ciudadanos usuarios del servicio institucional que presta el Invima,  con el fin de establecer acuerdos de servicio que permitan mejorar la prestación de estos. </v>
      </c>
      <c r="L94" s="40">
        <f>+VLOOKUP($D94,'[12]Of Atención Ciud'!$A$7:$BD$16,L$11,0)</f>
        <v>6</v>
      </c>
      <c r="M94" s="30">
        <f>+VLOOKUP($D94,'[12]Of Atención Ciud'!$A$7:$BD$16,M$11,0)</f>
        <v>6</v>
      </c>
      <c r="N94" s="42">
        <f>+VLOOKUP($D94,'[12]Of Atención Ciud'!$A$7:$BD$16,N$11,0)</f>
        <v>1</v>
      </c>
      <c r="O94" s="36" t="str">
        <f>+VLOOKUP($D94,'[12]Of Atención Ciud'!$A$7:$BD$16,O$11,0)</f>
        <v>1. Resultados Alcanzados a la fecha.                                                                                                                                                                                                                                                                                                                             Se realizan dos (2) jornadas de orientación virtual personalizada a usuarios:                                                                                                                                                                                                                               1°- Una Jornada para usuarios con intenciones de trámite allegados a través de la oficina virtual y realizada en tres etapas asi:
*Enero: Orientación personalizada a 2 (Dos) usuarios para solicitudes de: Registro sanitario nuevo (Bebida con aloe vera) y Modificación de registro ( Productos cárnicos)                                                                                                                                                                                                                                                                                                               *Febrero: Orientación personalizada a seis (6) usuarios para solicitudes de: Modificación NSA (Especias y condimentos), Registro sanitario nuevo (Papa criolla congelada), Renovación NSA (Productos a base de arroz), Modificación de tres (3) NSA (Productos de panadería), Permiso sanitario nuevo (Arepas de maíz peto), Permiso sanitario (Arepas de maíz peto)                                                                                                                                                                                                                                                                                                                                                                                                *Marzo: Orientación personalizada a 4 (Cuatro) usuarios para solicitudes de: Renovación de registro sanitario (Quesos frescos), Alcance al radicado - anexo al expediente (Monitor Fetal), Modificación de registro sanitario (Agua potable tratada - Hielo), Modificación NSA (Productos de Panadería)                                                                                                                                                                                                                                                                                                                                                                                                                                                       2°- Una Jornada de orientación completa sobre normatividad, requisitos y documentos para legalización de productos nuevos a usuarios emprendedores realizada en tres (3) etapas así:                                                                                                                                                                                                                                                                                                                                                                             *Enero: Orientación personalizada a tres (3) emprendedores para solicitudes de: Registro sanitario (Pescado empacado al vacío), Registro sanitario (Ensaladas preparadas), Orientación para Importación de envases para alimentos                                                                                                                                                                                                                                                      *Febrero: Orientación personalizada a dos (2) emprendedores para solicitudes de: Certificación de No requiere (Comercialización de huevos), Permiso santario (Arepas)                                                                                                                                                                   *Marzo:  Orientación personalizada a un (1) emprendedor para solicitud de:Registro sanitario (Crema de leche y Mantequilla)</v>
      </c>
      <c r="P94" s="36" t="str">
        <f>+VLOOKUP($D94,'[12]Of Atención Ciud'!$A$7:$BD$16,P$11,0)</f>
        <v>1. Resultados Alcanzados a la fecha.                                                                                                                                                                                                                                                                                                                             Se realizan dos (2) jornadas de orientación virtual personalizada a usuarios:                                                                                                                                                                                                                               1°- Una Jornada para usuarios con intenciones de trámite allegados a través de la oficina virtual y realizada en tres etapas asi:
* Abril: Orientación personalizada a tres (3) usuarios, para solicitudes de: Notificación sanitaria nueva (Productos de panadería - tortas), Notificación sanitaria nueva (Aliños - sasonadores). Modificación técnico -legal para Notificación Sanitaria (Productos de panadería - Panes/variedades).                                                                                                                                                                                                                                                                                                                                   * Mayo: Orientación personalizada a cinco  (5) usuarios, para solicitudes de:  Modificación NSA (Chocolates), Levantamiento de suspensión (Productos lácteos), Renovación de permiso sanitario  (Aceites vegetales), Modificación de permiso sanitario (Arepas), Permiso sanitario nuevo (Pulpa de frutas).
* Junio:  Orientación personalizada a diez (10) usuarios, para solicitudes de: NSA nueva (Galletería), Modificación NSA (Café), Registro sanitario nuevo (Hielo), Dos (2) Permisos sanitarios nuevos (Pulpa de frutas),   Modificación Permiso sanitario (Salsas con tomáte), Modificación Registro sanitario (Hielo), Registro sanitario nuevo (Crema de leche), Trámite devolución de dinero para permiso sanitario, Respuesta a auto (Dispositivos médicos).                                                                                                                                                                                                                                                                                                                                                                                                                                                                                                                                                                                                                                                                                                                                                                                                                                  2°- Una Jornada de orientación completa sobre normatividad, requisitos y documentos para legalización de productos a usuarios emprendedores realizada en tres (3) etapas así:                                                                                                                                                                                                                                                                                                                                                                             *Abril: Orientación personalizada a dos (2) emprendedores para solicitudes de:  Notificación sanitaria nueva (Productos de panadería), Permiso sanitario nuevo suspendido (Arepas variedades).
 *Mayo: Orientación personalizada a diez (10) emprendedores para solicitudes de: Permiso sanitario nuevo (Aceite de sacha inchi), Permiso sanitario nuevo (Snacks de sacha inchi), Notificación sanitaria nueva (Café), NSO nueva (Cosméticos), Modificación NSA (Pandebono-pandeyuca), NSO Nueva (Limpiador multiusos), NSA nueva (Café), NSA nueva (Hierbas empacadas), Registro sanitario nuevo (Guanábana procesada), Certificado requiere no requiere (Edulcoantes -Stevia).                                                                                                                                                  *Junio:  Orientación personalizada a dos (2) emprendedores para solicitudes de: NSA nueva (Panes Artesanales), NSA nueva (Cafe variedades)</v>
      </c>
      <c r="Q94" s="36" t="str">
        <f>+VLOOKUP($D94,'[12]Of Atención Ciud'!$A$7:$BD$16,Q$11,0)</f>
        <v xml:space="preserve">
1. Resultados Alcanzados a la fecha
Durante el tercer trimestre se realiza una (1) jornada de orientación para 26 usuarios en total, dividida en dos sesiones así:
-Julio: 
*Sesion para 10 usuarios con intenciones de trámite e información para 3 usuarios aspirantes al beneficio de Ley de Emprendimiento
Septiembre:
*Sesion para 10 usuarios con intenciones de trámite, e información para 3 usuarios aspirantes al beneficio de Ley de Emprendimiento
</v>
      </c>
      <c r="R94" s="36" t="str">
        <f>+VLOOKUP($D94,'[12]Of Atención Ciud'!$A$7:$BD$16,R$11,0)</f>
        <v>1. Resultados Alcanzados a la fecha
Durante el cuarto trimestre se realiza una (1) jornada de orientación para Diez y seis (16) usuarios en total, dividida en tres sesiones así:
- Octubre: 
*Sesion para cuatro (4) usuarios con intenciones de trámite allegados a través de la oficina virtual
- Noviembre:
*Sesion para cinco (5) usuarios con intenciones de trámite allegados a través de la oficina virtual, e información para un (1) usuario aspirante al beneficio de Ley de Emprendimiento
- Diciembre:
*Sesion para cuatro (4) usuarios con intenciones de trámite allegados a través de la oficina virtual, e información para dos (2) usuarios aspirantes al beneficio de Ley de Emprendimiento</v>
      </c>
    </row>
    <row r="95" spans="1:18" ht="270" x14ac:dyDescent="0.2">
      <c r="A95" s="28" t="str">
        <f>+VLOOKUP($D95,'[12]Of Atención Ciud'!$A$7:$BD$16,A$11,0)</f>
        <v>OA04</v>
      </c>
      <c r="B95" s="28" t="str">
        <f t="shared" si="2"/>
        <v>4</v>
      </c>
      <c r="C95" s="28" t="str">
        <f t="shared" si="3"/>
        <v>5</v>
      </c>
      <c r="D95" s="45" t="s">
        <v>110</v>
      </c>
      <c r="E95" s="29" t="str">
        <f>+VLOOKUP($D95,'[12]POA-2021'!$B$9:$E$252,2,0)</f>
        <v>4 Contribuir a una Colombia legal y transparente mediante la implementación de acciones que mitiguen los efectos de la ilegalidad y la corrupción.</v>
      </c>
      <c r="F95" s="30" t="str">
        <f>+VLOOKUP($D95,'[12]POA-2021'!$B$9:$E$252,3,0)</f>
        <v>Transparencia</v>
      </c>
      <c r="G95" s="29" t="str">
        <f>+VLOOKUP($D95,'[12]POA-2021'!$B$9:$E$252,4,0)</f>
        <v xml:space="preserve">11 Implementar acciones de transparencia, participación ciudadana y rendición de cuentas para evitar la materialización de cualquier posible acto de corrupción </v>
      </c>
      <c r="H95" s="38" t="str">
        <f>+VLOOKUP($D95,'[12]Of Atención Ciud'!$A$7:$BD$16,H$11,0)</f>
        <v>5 Gestión de la transparencia, participación ciudadana, rendición de cuentas y lucha contra la ilegalidad</v>
      </c>
      <c r="I95" s="39" t="str">
        <f>+VLOOKUP($D95,'[12]Of Atención Ciud'!$A$7:$BD$16,I$11,0)</f>
        <v>Oficina de Atención al Ciudadano</v>
      </c>
      <c r="J95" s="39" t="str">
        <f>+VLOOKUP($D95,'[12]Of Atención Ciud'!$A$7:$BD$16,J$11,0)</f>
        <v>Ejecutar el componente "Mecanismos para mejorar la atención al ciudadano" del Plan anticorrupción y atención al ciudadano</v>
      </c>
      <c r="K95" s="39" t="str">
        <f>+VLOOKUP($D95,'[12]Of Atención Ciud'!$A$7:$BD$16,K$11,0)</f>
        <v xml:space="preserve">Realizar las acciones del componente "Mecanismos para mejorar la atención al ciudadano" del Plan anticorrupción y de atención al ciudadano, que permitan fortacer la Institución </v>
      </c>
      <c r="L95" s="40">
        <f>+VLOOKUP($D95,'[12]Of Atención Ciud'!$A$7:$BD$16,L$11,0)</f>
        <v>8</v>
      </c>
      <c r="M95" s="30">
        <f>+VLOOKUP($D95,'[12]Of Atención Ciud'!$A$7:$BD$16,M$11,0)</f>
        <v>8</v>
      </c>
      <c r="N95" s="42">
        <f>+VLOOKUP($D95,'[12]Of Atención Ciud'!$A$7:$BD$16,N$11,0)</f>
        <v>1</v>
      </c>
      <c r="O95" s="36" t="str">
        <f>+VLOOKUP($D95,'[12]Of Atención Ciud'!$A$7:$BD$16,O$11,0)</f>
        <v>1. Resultados Alcanzados a la fecha.                                                                                                                                                                                                                                                                                                           En el primer trimestre del año se realizan dos (2) jornadas así:                                                                                                                                                                                                                                                               a-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a través de la herramienta Microsof-Teams.                                                                                                                                                                                                                                                                                                           b- En fecha 26 de marzo de 2021, se realiza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*Teniendo en cuenta la invitación de Procolombia,  la Oficina de Atención al Ciudadano confirma su participación en la "Macrorrueda de las Americas",  Actividad  implementada como instrumento importante para los exportadores colombianos que hace parte de la estrategia de reactivación económica para el fortalecimiento y la diversificación de la oferta exportable en todas las regiones de nuestro país.                                                                                                                                                                                                                                                                               A tráves de la plataforma de agendamiento y confirmación de citas de Procolombia, la OAC desarrollará una jornada de acompañamiento técnico en fecha 15 de Abril de 2021 con siete (7) sesiones virtuales de asesoría y acompañamiento en línea a productores de diferentes regiones del país.</v>
      </c>
      <c r="P95" s="36" t="str">
        <f>+VLOOKUP($D95,'[12]Of Atención Ciud'!$A$7:$BD$16,P$11,0)</f>
        <v>1. Resultados Alcanzados a la fecha.                                                                                                                                                                                                                                                                                                           En el segundo trimestre del año se realizan tres (3) jornadas así:                                                                                                                                                                                                                                                               1°- En fecha 15 de abril de 2021 se realiza una jornada de acompañamiento técnico a emprendedores de  diferentes regiones del país, en el evento denominado Macrorrueda Américas liderada por Procolombia  con siete (7) sesiones virtuales de orientación técnica personalizada, asesoría y acompañamiento en línea a productores de alimentos, cosméticos y productos de aseo e higiene para el hogar.
Asistentes sensibilizados: Siete (7)
 2°- En fecha 15 de Abril de 2021, se realiza una jornada de acompañamiento técnico mediante conferencia virtual, dirigida a emprendedores y población joven de diferentes regiones del país en el evento denominado Ecosistema del Emprendimiento - Emprendelab, liderado por la Universidad Autónoma del Cauca; enfocada  a la asesoría integral sobre los requisitos para la legalización de los productos de consumo humano, la importancia del registro sanitario, equisitos y  normatividad asociada a los trámites de registros sanitarios ante el Invima.
Asistentes sensibilizados: Ciento quince (115).
3°- Acompañamiento técnico a emprendedores de la región del Valle del Cauca productores de alimentos , para brindar orientación general sobre la normatividad, requisitos, revisión de formularios y documentación para radicar solicitudes de Registro, Permiso o Notificación Sanitaria de alimentos a través del convenio con la Gobernación del Valle. Jornada realizada los días 21 de Mayo y 2 de junio de 2021, realizando socialzación adicional sobre los aspectos básicos de la Ley de Emprendimiento a través de la herramienta Microsof-Teams.
Asistentes sensibilizados: 415</v>
      </c>
      <c r="Q95" s="36" t="str">
        <f>+VLOOKUP($D95,'[12]Of Atención Ciud'!$A$7:$BD$16,Q$11,0)</f>
        <v>1. Resultados Alcanzados a la fecha.                                                                                                                                                                                                                                                                                                           En el tercer trimestre del año se realizan tres (3) jornadas así:                                                                                                                                                                                                                                                               1°- En fechas 9 y 10 de septiembre de 2021 se realiza una jornada de acompañamiento técnico a ciudadanos, emprendedores y asistentes de la región de norte de santander en el evento denominado "Feria Acércate" de Sardinata - Norte de Santander, liderada por el DAFP con sesiones presenciales de orientación técnica, asesoría y acompañamiento técnico para  productos alimenticios.
Asistentes sensibilizados: 23
2°- Acompañamiento técnico a emprendedores de la región del Valle del Cauca productores de alimentos , para brindar orientación general sobre la normatividad, requisitos, revisión de formularios y documentación para radicar solicitudes de Permiso o Notificación Sanitaria de alimentos a través del convenio con la Gobernación del Valle. Jornada realizada los días 27  y 28 de septiembre de 2021, realizando socialización adicional sobre los aspectos básicos de la Ley de Emprendimiento a través de la herramienta Microsof-Teams.
Asistentes sensibilizados: 61
 3°- En fecha 30 de septiembre de 2021, se realiza una jornada de acompañamiento técnico mediante conferencia virtual a través de la plataforma zoom, dirigida a emprendedores de diferentes regiones del país en el evento denominado "Taller emprendedores - Jueves de Oficina de Gobierno", liderado por la iNNpulsa Colombia; enfocada  a la asesoría integral sobre los requisitos para la legalización de alimentos, la importancia del registro sanitario, requisitos y  normatividad asociada a los trámites de registros sanitarios ante el Invima.
Entrada libre</v>
      </c>
      <c r="R95" s="36" t="str">
        <f>+VLOOKUP($D95,'[12]Of Atención Ciud'!$A$7:$BD$16,R$11,0)</f>
        <v xml:space="preserve">1. Resultados Alcanzados a la fecha
Durante el año 2021, se realizarón 8 jornadas de acompañamiento técnico según lo proyectado para la vigencia, dirigidos a difernetes grupos de interés:
- Emprendedores de la región del Valle del Cauca
- Ciudadanos, emprendedores y fabricantes afiliados a la ANDI
- Productores y exportadores de productos competencia del Invima - PROCOLOMBIA
- Emprendedores y población joven del país - Ecosistema del Emprendimiento - Emprendelab, liderado por la Universidad Autónoma del Cauca
- Emprendedores productores de alimentos de la región del Valle del Cauca - Gobernación del Valle
- Emprendedores de la región de norte de Santander (Sardinata)  "Feria Acércate" de Atención al Ciudadano - DAFP
- Emprendedores de la región del Valle del Cauca productores de alimentos - LEY DE EMPRENDIMIENTO
- Emprendedores de diferentes regiones del país, "Taller emprendedores - Jueves de Oficina de Gobierno", liderado por la iNNpulsa Colombia
</v>
      </c>
    </row>
    <row r="96" spans="1:18" ht="202.5" x14ac:dyDescent="0.2">
      <c r="A96" s="28" t="str">
        <f>+VLOOKUP($D96,'[12]Of Atención Ciud'!$A$7:$BD$16,A$11,0)</f>
        <v>OA05</v>
      </c>
      <c r="B96" s="28" t="str">
        <f t="shared" si="2"/>
        <v>4</v>
      </c>
      <c r="C96" s="28" t="str">
        <f t="shared" si="3"/>
        <v>5</v>
      </c>
      <c r="D96" s="45" t="s">
        <v>111</v>
      </c>
      <c r="E96" s="29" t="str">
        <f>+VLOOKUP($D96,'[12]POA-2021'!$B$9:$E$252,2,0)</f>
        <v>4 Contribuir a una Colombia legal y transparente mediante la implementación de acciones que mitiguen los efectos de la ilegalidad y la corrupción.</v>
      </c>
      <c r="F96" s="30" t="str">
        <f>+VLOOKUP($D96,'[12]POA-2021'!$B$9:$E$252,3,0)</f>
        <v>Transparencia</v>
      </c>
      <c r="G96" s="29" t="str">
        <f>+VLOOKUP($D96,'[12]POA-2021'!$B$9:$E$252,4,0)</f>
        <v xml:space="preserve">11 Implementar acciones de transparencia, participación ciudadana y rendición de cuentas para evitar la materialización de cualquier posible acto de corrupción </v>
      </c>
      <c r="H96" s="38" t="str">
        <f>+VLOOKUP($D96,'[12]Of Atención Ciud'!$A$7:$BD$16,H$11,0)</f>
        <v>5 Gestión de la transparencia, participación ciudadana, rendición de cuentas y lucha contra la ilegalidad</v>
      </c>
      <c r="I96" s="39" t="str">
        <f>+VLOOKUP($D96,'[12]Of Atención Ciud'!$A$7:$BD$16,I$11,0)</f>
        <v>Oficina de Atención al Ciudadano</v>
      </c>
      <c r="J96" s="39" t="str">
        <f>+VLOOKUP($D96,'[12]Of Atención Ciud'!$A$7:$BD$16,J$11,0)</f>
        <v>Identificar y ejecutar las actividades de participación ciudadana de acuerdo a la metodologia institucional - Lineamientos de documentación de participación ciudadana y Rendición de cuentas</v>
      </c>
      <c r="K96" s="39" t="str">
        <f>+VLOOKUP($D96,'[12]Of Atención Ciud'!$A$7:$BD$16,K$11,0)</f>
        <v xml:space="preserve">Realizar las acciones de participación ciudadana de acuerdo con la metodología institucional </v>
      </c>
      <c r="L96" s="40">
        <f>+VLOOKUP($D96,'[12]Of Atención Ciud'!$A$7:$BD$16,L$11,0)</f>
        <v>2</v>
      </c>
      <c r="M96" s="30">
        <f>+VLOOKUP($D96,'[12]Of Atención Ciud'!$A$7:$BD$16,M$11,0)</f>
        <v>2</v>
      </c>
      <c r="N96" s="42">
        <f>+VLOOKUP($D96,'[12]Of Atención Ciud'!$A$7:$BD$16,N$11,0)</f>
        <v>1</v>
      </c>
      <c r="O96" s="36" t="str">
        <f>+VLOOKUP($D96,'[12]Of Atención Ciud'!$A$7:$BD$16,O$11,0)</f>
        <v>Avance: A través del Programa de Casas del Consumidor de la  RNPC  - Super Intendencia de Comercio, se recibe solicitud de acompañamiento mediante conferencia virtual a la Asociación de Empresarios de Productos Naturales de la Localidad de Suba. La oficina de Atención al Ciudadano confirma participación y acompañamiento para el mes de Junio  de 2021 con un taller de Educación Sanitaria a productores y consumidores de la localidad.</v>
      </c>
      <c r="P96" s="36" t="str">
        <f>+VLOOKUP($D96,'[12]Of Atención Ciud'!$A$7:$BD$16,P$11,0)</f>
        <v>1. Resultados Alcanzados a la fecha:
1°- En fecha 15 de abril de 2021 se realiza una conferencia sobre Educación sanitaria dirigida a emprendedores, productores y  población universitaria, mediante la participación del Invima en el evento liderado por la Universidad Autónoma del Cauca, denominado Emprendelab; enfocada a la sensibilización sobre la labor del Invima, su misionalidad e importancia en la protección y promoción de la salud de la población, la gestión y labor de IVC en temas relacionados con los productos de uso y consumo humano y las acciones de prevención y autocuidado.
Asistentes sensibilizados: 115
2°- La Red Nacional de Protección al Consumidor - RNPC, confirma la agenda para la participación del Invima en 1 campaña de Educación Sanitaria.                                                                                     Se lleva a cabo una (1) conferencia virtual sobre el Invima, su misionalidad, importancia de la labor del invima, educación sanitaria y acciones de prevención en temas de productos de consumo humano; dirigidas a Consumidores, Casas nacionales de consumidores y Red Nacional de Protección al Consumidor - RNPC a nivel nacional. Todos ellos pertenecientes a la Super intendencia de Comercio. 
Fecha: 26 de Mayo de 2021
Asistentes sensibilizados: 110</v>
      </c>
      <c r="Q96" s="36" t="str">
        <f>+VLOOKUP($D96,'[12]Of Atención Ciud'!$A$7:$BD$16,Q$11,0)</f>
        <v>El día 28 de septiembre de 2021, se realiza de forma virtual la Audiencia pública de Rendición de Cuentas del Invima vigenica 2020; adicionalmente, atendiendo la invitación del DAFP, el Invima participa en la Feria Acércate en Sandinata - Norte de santander, para Socializar a los ciudadanos y grupos de valor asistentes, la misionalidad del Invima, los trámites y servicios del Instituto y la importancia del fomento y fortalecimiento a la Educación Sanitaria.</v>
      </c>
      <c r="R96" s="36" t="str">
        <f>+VLOOKUP($D96,'[12]Of Atención Ciud'!$A$7:$BD$16,R$11,0)</f>
        <v xml:space="preserve">1. Resultados Alcanzados a la fecha.
- En fecha 14 al 15 de octubre de 2021, la oficina de atención al ciudadano participa como expositor en la Feria Acércate de Atención al Ciudadano, liderada por el  DAFP en la ciudad de Dibulla Guajira, con participáción activa de la ciudadanía de la región en actividades predagógicas, campañas de promoción a la legalización de productos y socialización sobre los requisitos necesarios para la obtención de registros sanitarios para alimentos y el acceso al beneficio de la Ley 2069 de 2020 " LEY DE EMPRENDIMIENTO".
- En fecha 10 de Diciembre de 2021, la oficina de atención al ciudadano participa como ponente en la actvidad C-Emprende, denominada Taller Emprendedores, liderada por iNNpulsa Colombia, agencia de emprendimiento e innovación del Gobierno Nacional, con participación activa de la ciudadanía y emprendedores de alimentos. para socializar los requisitos, el acceso a la información y procedimiento para radicar solicitudes para LEY DE EMPRENDIMIENTO. Actividad virtual, con espacio de participación de los asistentes al final de la programación a través de preguntas y consultas relacionadas con el tema.
</v>
      </c>
    </row>
    <row r="97" spans="1:18" ht="168.75" x14ac:dyDescent="0.2">
      <c r="A97" s="28" t="str">
        <f>+VLOOKUP($D97,'[12]Of Atención Ciud'!$A$7:$BD$16,A$11,0)</f>
        <v>OA06</v>
      </c>
      <c r="B97" s="28" t="str">
        <f t="shared" si="2"/>
        <v>2</v>
      </c>
      <c r="C97" s="28" t="str">
        <f t="shared" si="3"/>
        <v>3</v>
      </c>
      <c r="D97" s="45" t="s">
        <v>112</v>
      </c>
      <c r="E97" s="29" t="str">
        <f>+VLOOKUP($D97,'[12]POA-2021'!$B$9:$E$252,2,0)</f>
        <v xml:space="preserve">2 Prestar servicios con estándares de calidad para afianzar la confianza de la población </v>
      </c>
      <c r="F97" s="30" t="str">
        <f>+VLOOKUP($D97,'[12]POA-2021'!$B$9:$E$252,3,0)</f>
        <v>Eficiencia</v>
      </c>
      <c r="G97" s="29" t="str">
        <f>+VLOOKUP($D97,'[12]POA-2021'!$B$9:$E$252,4,0)</f>
        <v>8 Fortalecer la gestión de los procesos administrativos y de apoyo de la Entidad</v>
      </c>
      <c r="H97" s="38" t="str">
        <f>+VLOOKUP($D97,'[12]Of Atención Ciud'!$A$7:$BD$16,H$11,0)</f>
        <v xml:space="preserve">3 Fortalecimiento institucional de la gestión administrativa y de apoyo del Invima </v>
      </c>
      <c r="I97" s="39" t="str">
        <f>+VLOOKUP($D97,'[12]Of Atención Ciud'!$A$7:$BD$16,I$11,0)</f>
        <v>Oficina de Atención al Ciudadano</v>
      </c>
      <c r="J97" s="39" t="str">
        <f>+VLOOKUP($D97,'[12]Of Atención Ciud'!$A$7:$BD$16,J$11,0)</f>
        <v>Ejecutar el 95%  de los recursos del presupuesto de invesión apropiado para la vigencia</v>
      </c>
      <c r="K97" s="39" t="str">
        <f>+VLOOKUP($D97,'[12]Of Atención Ciud'!$A$7:$BD$16,K$11,0)</f>
        <v>Cumplir con la ejecución del presupuesto de inversión apropiado a la dependencia de acuerdo a los lineamientos establecidos por la Oficina Asesora de Planeación</v>
      </c>
      <c r="L97" s="46">
        <f>+VLOOKUP($D97,'[12]Of Atención Ciud'!$A$7:$BD$16,L$11,0)</f>
        <v>105766666.66666666</v>
      </c>
      <c r="M97" s="46">
        <f>+VLOOKUP($D97,'[12]Of Atención Ciud'!$A$7:$BD$16,M$11,0)</f>
        <v>104666664</v>
      </c>
      <c r="N97" s="42">
        <f>+VLOOKUP($D97,'[12]Of Atención Ciud'!$A$7:$BD$16,N$11,0)</f>
        <v>0.98959972265994334</v>
      </c>
      <c r="O97" s="36" t="str">
        <f>+VLOOKUP($D97,'[12]Of Atención Ciud'!$A$7:$BD$16,O$11,0)</f>
        <v xml:space="preserve">                                                                                                                                                                                                                                                                                                                                                                                                  1. Resultados Alcanzados a la fecha:                                                                                                                                                                                                                                                                                                                              Para el primer trimestre del año se han ejecutado $10.000.000 del presupuesto asignado, lo que equivale al 9,45% de avance.                                                                                                                                                                                                                                                               Estos recursos fueron destinados para la contratación de Cuatro (4) funcionarios  para el cumplimiento del proyecto  "Fortalecimiento  de la inspección  vigilancia y control de los productos competencia del Invima a nivel Nacional" para efectuar la actividad: Realizar la radicación de trámites de Registro Sanitario, Permiso Sanitario Notificación Sanitaria y Notificación Sanitaria Obligatoia -NSO".
</v>
      </c>
      <c r="P97" s="36" t="str">
        <f>+VLOOKUP($D97,'[12]Of Atención Ciud'!$A$7:$BD$16,P$11,0)</f>
        <v>1. Resultados Alcanzados a la fecha: Para el segundo trimestre del año 2021, se han ejecutado $30.000.000 del presupuesto asignado, lo que equivale al 28.36% de avance. Estos recursos fueron destinados para el pago de honorarios de  la contratación decuatro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$40.000.000 lo que equivale al 37.82% del presupuesto asignado del año 2021.</v>
      </c>
      <c r="Q97" s="36" t="str">
        <f>+VLOOKUP($D97,'[12]Of Atención Ciud'!$A$7:$BD$16,Q$11,0)</f>
        <v>1-Resultados Alcanzados a la fecha: Para el tercer trimestre del año se han ejecutado $30.000.000 del presupuesto asignado lo que equivale al 28.36% de avance. Estos recursos fueron destinados para el pago de honorarios de  la contratación de cuatro 4 funcionarios  para el cumplimiento del proyecto de inversión "Fortalecimiento  de la inspección  vigilancia y control de los productos competencia del Invima a nivel Nacional." para la actividad: Realizar la radicación de trámites de registro sanitario, NS-NSO". 
En lo corrido del año se han ejecutado $70.000.000 lo que equivale al 66.18% del presupuesto asignado del año 2021</v>
      </c>
      <c r="R97" s="36" t="str">
        <f>+VLOOKUP($D97,'[12]Of Atención Ciud'!$A$7:$BD$16,R$11,0)</f>
        <v>1. Resultados Alcanzados a la fecha:
Para el último trimestre del año se han ejecutado $34.666.666 del presupuesto asignado. Estos recursos fueron destinados para el pago de honorarios y para la adición y prorroga de los contratos 267 de 2021, 264 de 2021, 266 de 2021 y 265 de 2021 los cuales tienen por objeto “Prestar los servicios de apoyo a la gestión en la Oficina de Atención al Ciudadano del Instituto Nacional de Vigilancia de Medicamentos y Alimentos – Invima en el proceso de expedición de registros sanitarios y trámites asociados de acuerdo con las normas y procedimientos vigentes" esto  con el fin de dar continuidad al  proyecto de inversión "Fortalecimiento  de la inspección  vigilancia y control de los productos competencia del Invima a nivel Nacional." para la actividad: Realizar la radicación de trámites de registro sanitario, NS-NSO" lo cual implica contar con personal  con experiencia en orientación a usuarios, conocimiento de normatividad sanitaria y radicación de los diferentes trámites establecidos por las diferentes Direcciones Misionales.</v>
      </c>
    </row>
    <row r="98" spans="1:18" ht="180" x14ac:dyDescent="0.2">
      <c r="A98" s="28" t="str">
        <f>+VLOOKUP($D98,'[12]Of Asuntos Intern'!$A$7:$BD$17,A$11,0)</f>
        <v>OI01</v>
      </c>
      <c r="B98" s="28" t="str">
        <f t="shared" si="2"/>
        <v>1</v>
      </c>
      <c r="C98" s="28" t="str">
        <f t="shared" si="3"/>
        <v>1</v>
      </c>
      <c r="D98" s="45" t="s">
        <v>113</v>
      </c>
      <c r="E98" s="29" t="str">
        <f>+VLOOKUP($D98,'[12]POA-2021'!$B$9:$E$252,2,0)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8" s="30" t="str">
        <f>+VLOOKUP($D98,'[12]POA-2021'!$B$9:$E$252,3,0)</f>
        <v>Estatus Sanitario</v>
      </c>
      <c r="G98" s="29" t="str">
        <f>+VLOOKUP($D98,'[12]POA-2021'!$B$9:$E$252,4,0)</f>
        <v>2 Establecer acciones orientadas a la diplomacia sanitaria y al fortalecimiento de capacidades institucionales a traves de la gestión de la cooperación internacional</v>
      </c>
      <c r="H98" s="38" t="str">
        <f>+VLOOKUP($D98,'[12]Of Asuntos Intern'!$A$7:$BD$17,H$11,0)</f>
        <v xml:space="preserve">1 Fortalecimiento  de la inspección  vigilancia y control de los productos competencia del Invima </v>
      </c>
      <c r="I98" s="39" t="str">
        <f>+VLOOKUP($D98,'[12]Of Asuntos Intern'!$A$7:$BD$17,I$11,0)</f>
        <v>Oficina de Asuntos Internacionales</v>
      </c>
      <c r="J98" s="39" t="str">
        <f>+VLOOKUP($D98,'[12]Of Asuntos Intern'!$A$7:$BD$17,J$11,0)</f>
        <v>Realizar acciones de coperacion internacional mediante la participacion en Intercambios Técnicos y Cientificos -ITCS</v>
      </c>
      <c r="K98" s="39" t="str">
        <f>+VLOOKUP($D98,'[12]Of Asuntos Intern'!$A$7:$BD$17,K$11,0)</f>
        <v>Fortalecer capacidades técnicas y cientificas a través de acciones de cooperación internacional.</v>
      </c>
      <c r="L98" s="40">
        <f>+VLOOKUP($D98,'[12]Of Asuntos Intern'!$A$7:$BD$17,L$11,0)</f>
        <v>6</v>
      </c>
      <c r="M98" s="30">
        <f>+VLOOKUP($D98,'[12]Of Asuntos Intern'!$A$7:$BD$17,M$11,0)</f>
        <v>6</v>
      </c>
      <c r="N98" s="42">
        <f>+VLOOKUP($D98,'[12]Of Asuntos Intern'!$A$7:$BD$17,N$11,0)</f>
        <v>1</v>
      </c>
      <c r="O98" s="36" t="str">
        <f>+VLOOKUP($D98,'[12]Of Asuntos Intern'!$A$7:$BD$17,O$11,0)</f>
        <v>1. Resultados Alcanzados a la fecha
1. Invima participó en el curso Online Medicamentos biológicos, radiofármacos y terapias avanzadas”, a celebrarse en la plataforma Aula Virtual Interconecta, del 8 al 26 de marzo de 2021. Organizado por la Agencia de Medicamentos y productos sanitarios (AEMPS) y la Agencia de Cooperación Española.  2 funcionario de la Direccion de Medicamentos fueron beneficiados. 
2. Inconvenientes presentados
N/A
3. Acciones de Mejora si aplican</v>
      </c>
      <c r="P98" s="36" t="str">
        <f>+VLOOKUP($D98,'[12]Of Asuntos Intern'!$A$7:$BD$17,P$11,0)</f>
        <v>1. Resultados Alcanzados a la fecha
JUNIO
I. Invima participa en el curso de "Medicamentos Falsificados y Fraudulentos: Experiencia de Medicamentos ilícitos contra Covid-19 y consolidación del sistema FALFRA y Observatorio Iberoamericano" Organizado por la Agencia de Medicamentos y productos sanitarios (AEMPS) y la Agencia de Cooperación Española; que tuvo lugar del 14 al 25 de junio de 2021 en modalidad virtual. Se beneficiaron dos funcionarios 1 de Secretaría General GURI y 1 de la Dirección de Mediamentos y Productos Biológicos.
2. Inconvenientes presentados
Los ITC se van realizar de manera virtual, en ese sentido se requiere liberar presupuesto y cambio de meta asociados a los ITC presenciales.
3. Acciones de Mejora si aplican
Se envio control de cambios a la OAP el  2 de julio para  liberar recursos y cambiar la meta del indicador.</v>
      </c>
      <c r="Q98" s="36" t="str">
        <f>+VLOOKUP($D98,'[12]Of Asuntos Intern'!$A$7:$BD$17,Q$11,0)</f>
        <v>1. Resultados Alcanzados a la fecha
AGOSTO
I.Se culmino la participaciòn de los funcionarios de la Oficina de Asuntos Internacionales en el ITC de cooperación internacional de la APC- Colombia, en dicho curso se afianzaron conocimientos y normatividad vigente de la cooperaciòn internacional.
2. Inconvenientes presentados
N/A
3. Acciones de Mejora si aplican
N/A</v>
      </c>
      <c r="R98" s="36" t="str">
        <f>+VLOOKUP($D98,'[12]Of Asuntos Intern'!$A$7:$BD$17,R$11,0)</f>
        <v>1. Resultados Alcanzados a la fecha
-Curso Producción ganadera sostenible y segura desde la granja hasta la mesa: del 1 al 19 de noviembre de 2021 en Dinamarca se beneficiaron 3 funcionarios. 
-Curso Seguridad alimentaria en el sector lácteo: del 1 al 19 de noviembre de 2021 en Dinamarca. se beneficiaron 2 funcionarios. 
-Curso Cadenas de valor y seguridad alimentaria: del 19 de noviembre al 17 de diciembre de 2021 en Dinamarca. beneficiandose 1 funcionario.  
*Los recursos para estos tres cursos fueron cubiertos en su totalidad por la Danida Fellowship Centre y el Ministerio de Asuntos Exteriores de Dinamarca
2. Inconvenientes presentados
N/A
3. Acciones de Mejora si aplican
N/A</v>
      </c>
    </row>
    <row r="99" spans="1:18" ht="409.5" x14ac:dyDescent="0.2">
      <c r="A99" s="28" t="str">
        <f>+VLOOKUP($D99,'[12]Of Asuntos Intern'!$A$7:$BD$17,A$11,0)</f>
        <v>OI02</v>
      </c>
      <c r="B99" s="28" t="str">
        <f t="shared" si="2"/>
        <v>1</v>
      </c>
      <c r="C99" s="28" t="str">
        <f t="shared" si="3"/>
        <v>1</v>
      </c>
      <c r="D99" s="45" t="s">
        <v>114</v>
      </c>
      <c r="E99" s="29" t="str">
        <f>+VLOOKUP($D99,'[12]POA-2021'!$B$9:$E$252,2,0)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99" s="30" t="str">
        <f>+VLOOKUP($D99,'[12]POA-2021'!$B$9:$E$252,3,0)</f>
        <v>Estatus Sanitario</v>
      </c>
      <c r="G99" s="29" t="str">
        <f>+VLOOKUP($D99,'[12]POA-2021'!$B$9:$E$252,4,0)</f>
        <v>2 Establecer acciones orientadas a la diplomacia sanitaria y al fortalecimiento de capacidades institucionales a traves de la gestión de la cooperación internacional</v>
      </c>
      <c r="H99" s="38" t="str">
        <f>+VLOOKUP($D99,'[12]Of Asuntos Intern'!$A$7:$BD$17,H$11,0)</f>
        <v xml:space="preserve">1 Fortalecimiento  de la inspección  vigilancia y control de los productos competencia del Invima </v>
      </c>
      <c r="I99" s="39" t="str">
        <f>+VLOOKUP($D99,'[12]Of Asuntos Intern'!$A$7:$BD$17,I$11,0)</f>
        <v>Oficina de Asuntos Internacionales</v>
      </c>
      <c r="J99" s="39" t="str">
        <f>+VLOOKUP($D99,'[12]Of Asuntos Intern'!$A$7:$BD$17,J$11,0)</f>
        <v xml:space="preserve">Gestión de cooperación con autoridades homólogas y organismos internacionales priorizados. </v>
      </c>
      <c r="K99" s="39" t="str">
        <f>+VLOOKUP($D99,'[12]Of Asuntos Intern'!$A$7:$BD$17,K$11,0)</f>
        <v xml:space="preserve">Impactar el fortalecimiento y el reconocimiento del instituto </v>
      </c>
      <c r="L99" s="40">
        <f>+VLOOKUP($D99,'[12]Of Asuntos Intern'!$A$7:$BD$17,L$11,0)</f>
        <v>20</v>
      </c>
      <c r="M99" s="30">
        <f>+VLOOKUP($D99,'[12]Of Asuntos Intern'!$A$7:$BD$17,M$11,0)</f>
        <v>20</v>
      </c>
      <c r="N99" s="42">
        <f>+VLOOKUP($D99,'[12]Of Asuntos Intern'!$A$7:$BD$17,N$11,0)</f>
        <v>1</v>
      </c>
      <c r="O99" s="36" t="str">
        <f>+VLOOKUP($D99,'[12]Of Asuntos Intern'!$A$7:$BD$17,O$11,0)</f>
        <v>1. Resultados Alcanzados a la fecha
2. Inconvenientes presentados
3. Acciones de Mejora si aplican</v>
      </c>
      <c r="P99" s="36" t="str">
        <f>+VLOOKUP($D99,'[12]Of Asuntos Intern'!$A$7:$BD$17,P$11,0)</f>
        <v>1. Resultados Alcanzados a la fecha
Indicador de reporte anual, no obstante se identificaron posibles cambios en la forma de desarrollar la actividad.
2.Inconvenientes presentados
Debido a la pandemia  se ha privilegiado la cooperación de manera virtual, en ese sentido se requiere liberar presupuesto y cambio de meta asociado a estas actividades.
3. Acciones de Mejora si aplican
Se envio control de cambios a la OAP el  2 de julio para  liberar recursos y cambiar  la meta del indicador.</v>
      </c>
      <c r="Q99" s="36" t="str">
        <f>+VLOOKUP($D99,'[12]Of Asuntos Intern'!$A$7:$BD$17,Q$11,0)</f>
        <v>1. Resultados Alcanzados a la fecha
2. Inconvenientes presentados
3. Acciones de Mejora si aplican</v>
      </c>
      <c r="R99" s="36" t="str">
        <f>+VLOOKUP($D99,'[12]Of Asuntos Intern'!$A$7:$BD$17,R$11,0)</f>
        <v>1. Resultados Alcanzados a la fecha
Durante el 2021  con el fin de impactar el reconocimiento del Instituto se gestionó la cooperación con autoridades homólogas y organismos internacionales priorizados, obteniendo los siguientes  resultados:
1. OPS: Es una actor fundamental para cumplir los objetivos del Invima relacionados con: mantener el status sanitario, ser reconocido a nivel internacional como autoridad de referencia, y para el fortalecimiento de capacidades de las funciones reguladoras que adelanta el Instituto. La gestión de cooperación con este actor, nos permitió presentar a la región la capacidad reguladora de Invima frente a las otras ARNr, y el rol de las autoridades sanitarias durante la pandemia, conocer la expresión de interés para establecimiento de un Centro de Transferencia de Tecnología de la vacuna de ARNr Covid-19; participar en las reuniones mensuales de la Red Regional de Farmacovigilancia en la región de las Américas, en las que se analiza la información regional y global consolidada sobre eventos supuestamente atribuibles a la vacunación o inmunización (ESAVI) contra la Covid-19 y otras actualizaciones. Así mismo, la participación en las Reuniones de la Red Regional de Dispositivos Médicos, donde se compartieron experiencias sobre nomenclatura de dispositivos médicos y vigilancia postcomercialización de los reactivos para diagnósticos InVitro, entre otros; participar de la actualización del Programa Global de Reportes, del comité Directivo del Mecanismo de Estados Miembros de la OMS y el nuevo Portal SGVM, además de los productos médicos falsificados en Covid-19, la serie de incidentes con vacunas falsificadas para Covid-19 en los países de la región, entre otros y del grupo de trabajo de Medicamentos sin prescripción OTC de la Red Parf donde participa Invima- Colombia, Anvisa- Brasil, Anmat – Argentina e ILAR en representación de la Industria, se vienen realizando investigaciones de campo sobre los hábitos de los usuarios de medicamentos sin prescripción, a fin de implementar acciones tendientes a resolver problemáticas comunes en la región. Finalmente, participar de la conferencia de la Red PARF que tuvo lugar el 6, 8 y 10 de diciembre de 2021, con la participación del Invima como ponente en el panel “la contribución de los sistemas regulatorios de la Región de las Américas a la respuesta de la pandemia por COVID-19”.
2. EMA: Durante 2021 suscribimos un acuerdo de confidencialidad que nos permite el intercambio de información sobre vacunas, medicamentos, dispositivos y en general productos requeríos para la COVID-19, este instrumento abrió las puertas a una colaboración directa con este organismos que nos permitió avanzar en la solución de consultas relacionadas con los productos de competencia del Instituto, donde resaltan los cambios vinculados a la salida de reino unido de la unión europea, medidas o mecanismos implementados para los proceso de certificación de BPM durante pandemia. E información sobre cursos virtuales para el fortalecimiento de capacidades relacionadas con las funciones reguladoras asociadas a la fabricación local de vacunas y medicamentos biológicos
3. Dinamarca: Finalizo la fase II del proyecto de cooperación con la agenda Danesa de Veterinaria y Seguridad Alimentaria que fue desarrollada entre 2019 a 2021 y en el que ha permitido el fortalecimiento de capacidades para el sector porcino mediante  asistencia técnica e intercambio técnico y científico en áreas como el sistema de inspección, vigilancia y control; patógenos; bienestar animal; brotes de enfermedades en animales y prevención, y comunicación del riesgo entre otros. Para dar continuidad a los lazos de cooperación ya existentes con la Agencia Danesa se firmó un memorando de entendimiento que tiene como objetivo proporcionar la base para explorar más a fondo cómo las operaciones agropecuarias y alimentarias se pueden ejecutar de manera más eficiente y respetuosa con el clima al compartir conocimientos, presiones regulatorias, experiencias, datos y mejores prácticas relevantes para los desafíos climáticos y ambientales y los aspectos relacionados con la seguridad alimentaria y la inocuidad de los alimentos, así mismo el Invima fue benefactor de las Becas del programa DANIDA, con el que nos hemos visto altamente beneficiados en temas de vital importancia para el desarrollo de las actividades misionales del Instituto. 
4. Estados Unidos-USAID: En desarrollo se encuentra el proyecto "convergencia por las normas”, donde se han priorizado temas en el área de dispositivos médicos como: Buenas Prácticas de Manufactura (MDSAP), Investigación Clínica, Evaluación Ex Post Decreto 4725 y 3770 y Autorización de Uso de emergencia y en el que se espera avanzar en la propuesta de modificación normativa en cumplimiento de normas internacionales. 
5. Estados Unidos-FDA: Durante el 2021 las relaciones con la FDA se estrecharon teniendo una visita presencial al Instituto, así mismo en el marco de estos lazos de cooperación definiendo como áreas principales los dispositivos médicos y los medicamentos biológicos, en virtud de esto se  desarrollaron seminarios virtuales abiertos sobre la ISO13485 y el Programa de Auditoría Única de Dispositivos Médicos (MDSAP por sus siglas en inglés), así como la utilización de los certificados del MDSAP para fines regulatorios, y en los que la Agencia Nacional de Vigilancia Sanitaria (ANVISA), la Administración Nacional de Medicamentos, Alimentos y Tecnología Médica (ANMAT) y la FDA compartieron sus experiencias. Desde el Invima participaron funcionarios de la Dirección de Dispositivos Médicos y otras tecnologías, la Oficina Asesora Jurídica, la Oficina de Atención al Ciudadano y el Oficina de Asuntos Internacionales.
- Reunión para conocer el proceso adelantado por la FDA para validar que un establecimiento fabricante de medicamentos cumple con las Buenas Prácticas de Manufactura y como debe leerse la información publicada en su página web sobre este tipo de inspecciones.
- Reunión entre la FDA y el Invima que abordó las políticas y procedimientos para la Evaluación Regulatoria Remota de la FDA, para un ensayo clínico en desarrollo. 
- Sesión virtual donde la FDA nos comparte su experiencia  relacionada con el proceso de Buenas Prácticas de Manufactura de medicamentos biológicos y vacunas que de desarrollo en el mes de diciembre.
6. España AECOSAN: se gestionaron las necesidades de la DAB de DIROS y LAB intercambiando experiencias en temas como la implementación, las fortalezas y debilidades del sistema español, articulación con el sistema de alertas rápidas (RASFF) , como apoyo al fortalecimiento del IVC y articulación con las secretarias de salud en Alimentos en Invima.; así como  Sistemas de Inspección y Certificación de Importaciones y Exportaciones - Directrices para la determinación de equivalencia de las medidas sanitarias relacionadas con los sistemas de inspección y certificación de alimentos y  Etiquetado de Alimentos - Directrices sobre etiquetado nutricional / Sodio. Direccion de Alimentos. 
7. España AEMPS: en el marco del MoU suscrito, la AEMPS, apoyo al Invima participando en el Taller  Virtual 14 y 15 de diciembre para el Fortalecimiento capacidades terapias avanzadas ( Estudios Clínicos y Registros) y en VII Encuentro nacional de Farmacovigilancia: “ Fortalecimiento de la Farmacovigilancia en tiempos de pandemia, 29 y 30 de noviembre modalidad virtual.  En el mes de septiembre se llevó a cabo una reunión bilateral para que la AEMPS nos compartiera la experiencia en buenas prácticas de Farmacovigilancia.  Así mismo se gestionó el proceso de emisión de certificados de venta libre, para productos competencia del Instituto.
8. Brasil: en el año 2021 los esfuerzos de cooperación se centraron a atender necesidades puntuales de Invima frente a consultas relacionadas con Covid 19, así mismo se trabajó bilateralmente con Anvisa para gestionar necesidades de cooperación del Instituto logrando el intercambio de experiencias en VIII ENCUENTRO DE FARMACOVIGILANCIA: "Fortalecimiento de la Farmacovigilancia en tiempos de pandemia -Colombia  del 29 y 30 de noviembre modalidad virtual y Taller  Virtual 14 y 15 de diciembre para el Fortalecimiento capacidades terapias avanzadas ( Estudios Clínicos y Registros). Así mismo se gestionó el proceso de emisión de certificados de venta libre, para productos competencia del Instituto.
9. Francia: Se han establecido acuerdos para la cooperación en Farmacovigilancia en los temas de: control sobre la prescripción y distribución de medicamentos y la regulación médico-económica de los productos sanitarios, reforzar la vigilancia de los productos sanitarios y apoyar el fortalecimiento de las competencias de los involucrados en la inspección, vigilancia, control y regulación de productos y establecimientos sanitarios.
10. USP: A través de la alianza con la USP se realizó el Seminario de Calidad en el uso medicinal de Cannabis con funcionarios del Invima (Asesores de dirección, jurídica, medicamentos, cooperación internacional, laboratorios, admisibilidad, entre otros) para intercambiar experiencias sobre recursos y retos que tiene actualmente el uso medicinal de Cannabis con expertos del tema de la USP.
Participación del Invima en la Segunda Reunión del Capítulo Regional de América Latina de la Convención de USP con participación de las delegaciones de los países miembros latinoamericanos, presentando como áreas de trabajo para el Capitulo:   Uso medicinal de la Cannabis, Vigilancia Post venta (Mercadeo), Nitrosaminas, Respuesta al Covid-19 y Resiliencia de la cadena de suministro.
Participación del Invima en el Seminario “Combatting Substandard and Falsified Medicines during Covid-19 pandemic” que se realizó de manera virtual con participación de diferentes expertos de USP a nivel Latinoamérica, desplegando los retos que se presentan en materia de medicamentos falsificados y adulterados para el tratamiento del Covid-19.
Realización del Taller Calidad en Vacunas Covid-19 con participación expertos de USP y con la asistencia de más de 70 funcionarios del Invima.
Participación en la Reunión del Capítulo Regional de América Latina de la Convención de USP con participación de las delegaciones de los países miembros sobre la Calidad de Cannabis para Uso Médico.
11. ONUDI: De acuerdo con lineamientos estratégicos del Invima como son Estatus sanitario, eficiencia y transparencia, el Instituto con miras al fortalecimiento de capacidades institucionales priorizó tres líneas de cooperación, en el marco del “Programa de Calidad para la Cadena de Químicos” como son: 
1. Fortalecimiento y Mejora de Trámites, donde el instituto vienen adelantando acciones contribuyen de forma directa a controlar y vigilar los establecimientos y productos competencia del Instituto, en beneficio de la población, reduciendo las afectaciones que se puedan ocasionar con su uso o consumo. En este sentido el Invima es consciente de la necesidad de fortalecer y mejorar los procesos asociados a trámites de la entidad.
2. Mejoramiento del Proceso de Inspección Vigilancia y Control.
3. Adopción y cumplimiento de estándares internacionales. En esta línea temática se tienen en cuenta las estrategias del Invima para el cumplimiento de las actividades relacionadas directamente con la misionalidad del Instituto.
Dentro de estas líneas se desarrolló un plan de trabajo que incluyó seis (6) grandes módulos asociados a procesos liderados por la Dirección de Medicamentos y Productos Biológicos, la Dirección de Cosméticos, Aseo, Plaguicidas y Productos de higiene doméstica, la Oficina de Laboratorios y Control de Calidad y la Oficina de Tecnologías de la Información. Durante el 2021 hemos avanzado en la implementación de este plan de trabajo que no solo fortalecerán las capacidades del instituto, sino que mejorarán las condiciones de competitividad para los sectores económicos vinculados a estas áreas en el país.
12. Unión Europea: Se adelantó el trabajo con la OTI y los expertos de la Unión Europea del sistema TRACES con el fin de implementar el sistema en el Invima, así mismo se recibió por parte del Ministerio de Comercio industria y Turismo, la oferta de cooperación para la implementación de Traces en el Invima, recursos que permitirán generar el fortalecimiento y la implementación del sistema dentro de la entidad.
13. Países Bajos: Durante el año 2021, se generó el avance en el plan de trabajo con la NVWA con el fin de implementar el sistema de E-Cert en el Invima, se generaron los respectivos acercamientos con los expertos, en diferentes reuniones, cumpliendo con los compromisos asumidos. Para el 2022 se validará el certificado que se usará para intercambiar la información con Países Bajos, ya que se están generando dudas respecto a los cambios que ha tenido TRACES y estos certificados.
14. Reino Unido: Participación en el proyecto  (estudio de medicamentos adulterados en Colombia), y en el taller de la presentación de resultados de este estudio, dentro de lo que se resalta el planteamiento de un estudio sobre medicamentos adulterados y salud pública que busca, a partir de una aproximación a la situación actual respecto de medicamentos alterados y/o fraudulentos, y del contrabando de medicamentos, adelantar un análisis que permita detallar sus principales efectos en materia salud pública, sugerir áreas de atención prioritaria, e identificar posibles recomendaciones y buenas prácticas teniendo en cuenta evidencia de su efectividad en contextos cercanos, y la factibilidad de su implementación. El análisis tendría en cuenta también, en la medida que la información lo permita, posibles consecuencias asociadas a la pandemia de la Covid-19
15. Ecuador: en el marco del memorando de entendimiento Invima ARCSA, se atendió visita del ARCSA Ecuador donde se definieron temas de interés como apoyo para el proceso de  reestruccturacion del ARCSA y su camino a convertirse en  Agencia de Referencia Regional. Así mismo, se han atendido varias solicitudes de la agencia Ecuatoriana en temas de Medicamentos, Laboratorios, Cosmeticos y Programa IVC SOA.
16. PNUD: El Invima y la Oficina de Naciones Unidas para el desarrollo, suscribieron un Memorando de entendimiento con el objetivo de  establecer un marco de cooperación que permita promover el fortalecimiento empresarial, la disminución de brechas de desarrollo, la reducción de la pobreza, e impulsar el desarrollo
económico en territorios donde PNUD desarrollo proyectos, dentro de las áreas de cooperación resaltamos el acompañamiento del Invima en el desarrollo de jornadas de capacitación con productores vinculados a los proyectos acompañados por el PNUD, así como Promover el intercambio de información (material bibliográfico y audiovisual) para la difusión de los requisitos normativos de los productos competencia de Invima que se desarrollan en el marco de los proyectos acompañados por el PNUD; entre otras. 
17.México Cofepris: Se estableció una agenda bilateral que permita el dialogo y el intercambio de experiencias en temas como: promover la equidad en la regulación sanitaria frente a las enfermedades emergentes, trabajos en la Red Parf,  promover la equidad en la regulación sanitaria frente a las enfermedades emergentes fortalecimiento de capacidades en virtud del cumplimiento de estándares sanitarios evaluados en la herramienta global – Global Benchmarking Tool - GBT de la OMS, procesos de reconocimiento de Registros Sanitarios y proyectos de fabricación de Vacunas. Así mismo, Invima presentó su experiencia en relación a la aplicación de la Guía ICH E6(R2) - BPC Sección 5 Sponsor, específicamente en lo relacionado a las funciones asumidas por el Patrocinador y la regulación y vigilancia aplicada sobre este por el Instituto.
18. Japón: Durante el 2021 a través de gestiones de cooperación, se adelantó un intercambio con la Pharmaceuticals and Medical Devices Agency – PMDA, relacionada con la experiencia y mejores prácticas regulatorias para dispositivos médicos. Trabajo apoyado por la Embajada de Japón en Colombia, el Ministerio de Economía, Comercio e Industria de Japón, ProColombia. A partir de este proceso de cooperación, se inició un intercambio de información directo con esta autoridad, en los temas competencia del Invima
19.Chile: ISP – Durante el 2021 se adelantó una gestión de cooperación que incluyo un intercambio de experiencias sobre la experiencia de Invima en ICH como país observador, acercamiento a la plataforma de tramites de registros sanitarios de ANAMED y proceso de aplicación de la metodología de clasificación de riesgos para la expedición o emisión del certificado de buenas prácticas de manufactura de medicamentos.
20. Indonesia: Durante 2021 culmino el proceso de negociación del Memorando de Entendimiento sobre cooperación en vigilancia y control de alimentos y medicamentos. Instrumento que permitirá estrechar los lazos de cooperación entre la autoridad de Indonesia y el Invima.
2. Inconvenientes presentados.
Paises Bajos: Los trabajos de certificación electrónica se encuentran pendientes de la actualización del sistema de SIVICOS III y la Nueva Plataforma que está adelantando la empresa SOAINT.
3. Acciones de Mejora si aplican
N/A</v>
      </c>
    </row>
    <row r="100" spans="1:18" ht="382.5" x14ac:dyDescent="0.2">
      <c r="A100" s="28" t="str">
        <f>+VLOOKUP($D100,'[12]Of Asuntos Intern'!$A$7:$BD$17,A$11,0)</f>
        <v>OI03</v>
      </c>
      <c r="B100" s="28" t="str">
        <f t="shared" si="2"/>
        <v>1</v>
      </c>
      <c r="C100" s="28" t="str">
        <f t="shared" si="3"/>
        <v>1</v>
      </c>
      <c r="D100" s="45" t="s">
        <v>115</v>
      </c>
      <c r="E100" s="29" t="str">
        <f>+VLOOKUP($D100,'[12]POA-2021'!$B$9:$E$252,2,0)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0" s="30" t="str">
        <f>+VLOOKUP($D100,'[12]POA-2021'!$B$9:$E$252,3,0)</f>
        <v>Estatus Sanitario</v>
      </c>
      <c r="G100" s="29" t="str">
        <f>+VLOOKUP($D100,'[12]POA-2021'!$B$9:$E$252,4,0)</f>
        <v>2 Establecer acciones orientadas a la diplomacia sanitaria y al fortalecimiento de capacidades institucionales a traves de la gestión de la cooperación internacional</v>
      </c>
      <c r="H100" s="38" t="str">
        <f>+VLOOKUP($D100,'[12]Of Asuntos Intern'!$A$7:$BD$17,H$11,0)</f>
        <v xml:space="preserve">1 Fortalecimiento  de la inspección  vigilancia y control de los productos competencia del Invima </v>
      </c>
      <c r="I100" s="39" t="str">
        <f>+VLOOKUP($D100,'[12]Of Asuntos Intern'!$A$7:$BD$17,I$11,0)</f>
        <v>Oficina de Asuntos Internacionales</v>
      </c>
      <c r="J100" s="39" t="str">
        <f>+VLOOKUP($D100,'[12]Of Asuntos Intern'!$A$7:$BD$17,J$11,0)</f>
        <v>Participación en escenarios de carácter internacional que impacten en el reconocimiento del Instituto.</v>
      </c>
      <c r="K100" s="39" t="str">
        <f>+VLOOKUP($D100,'[12]Of Asuntos Intern'!$A$7:$BD$17,K$11,0)</f>
        <v xml:space="preserve">Fortalecer el reconocimiento del instituto a nivel internacional </v>
      </c>
      <c r="L100" s="40">
        <f>+VLOOKUP($D100,'[12]Of Asuntos Intern'!$A$7:$BD$17,L$11,0)</f>
        <v>12</v>
      </c>
      <c r="M100" s="30">
        <f>+VLOOKUP($D100,'[12]Of Asuntos Intern'!$A$7:$BD$17,M$11,0)</f>
        <v>12</v>
      </c>
      <c r="N100" s="42">
        <f>+VLOOKUP($D100,'[12]Of Asuntos Intern'!$A$7:$BD$17,N$11,0)</f>
        <v>1</v>
      </c>
      <c r="O100" s="36" t="str">
        <f>+VLOOKUP($D100,'[12]Of Asuntos Intern'!$A$7:$BD$17,O$11,0)</f>
        <v>1. Resultados Alcanzados a la fecha
Para este primer trimestre de reporte no se presentaron avances 
2. Inconvenientes presentados
3. Acciones de Mejora si aplican</v>
      </c>
      <c r="P100" s="36" t="str">
        <f>+VLOOKUP($D100,'[12]Of Asuntos Intern'!$A$7:$BD$17,P$11,0)</f>
        <v>1. Resultados Alcanzados a la fecha
ABRIL
I. Participación del Invima en la Reunión Plenaria de ICMRA, que tuvo lugar el 28 de abril de 2021 en modalida virtual, lo representó un funcionario de la Oficina de Asuntos Internacionales.
II. El día 29 de abril, Invima participa como invitado oyente en el Panel Virtual sobre “Publicidad de Suplementos Alimenticios: Una Perspectiva Nutricional y de Protección al Consumidor”  organizada por Alianza Latinoamericana de Nutrición Responsable - ALANUR, a la que fueron designados funcionarios de las direcciones de Medicamentos y Responsabilidad Sanitaria. 
JUNIO
III. Invima participó en la sesión de la Asamblea de ICH que tuvo lugar el 2 y 3 de junio en modalidad virtual, participó Yenny Suarez de la Dirección de Medicamentos y Productos Biológicos. 
IV. Invima participó el 10 de junio de manera virtual en la Segunda Reunión del Capítulo Regional de América Latina de la Convención de USP.                                                               V. Invima participo en la 15 Reunion Anual de ICCR que tuvo lugar del 21 al 24 de junio en l modalidad virtual con la participacion de Ligia Lorena Rodriguez de la Direccion de Cosmeticos.
VI. Invima participó de la reunión de Autoridades Reguladoras Nacionales de Referencia Regional ARNr, que tuvo lugar el 30 de junio y donde se presentaron las consideraciones frente al informe de capacidades reguladoras de la región y las buenas expericias frente a las medidas implementadas para tender la pandemia. Así mismo, la OPS presento la actualización del estado de la GBT.
2. Inconvenientes presentados
Las representaciones se han realizado de manera virtual, en ese sentido se requiere liberar presupuesto asociado a estas actividades.
3. Acciones de Mejora si aplican
Se envio control de cambios a OAP el  2 de julio para  liberar recursos y cambiar la forma de ejecuciòn de la meta</v>
      </c>
      <c r="Q100" s="36" t="str">
        <f>+VLOOKUP($D100,'[12]Of Asuntos Intern'!$A$7:$BD$17,Q$11,0)</f>
        <v>1. Resultados Alcanzados a la fecha
SEPTIEMBRE:
I. Participación del Invima en la Conferencia virtual de ICDRA, que tuvo lugar del 20 al 24 de septiembre de 2021. En este escenario participó una funcionaria de la OAI y se compartió la invitación con la Dirección de Medicamentos, el GURI y la Dirección de Dispositivos Médicos.
2. Inconvenientes presentados
N/A
3. Acciones de Mejora si aplican
N/A</v>
      </c>
      <c r="R100" s="36" t="str">
        <f>+VLOOKUP($D100,'[12]Of Asuntos Intern'!$A$7:$BD$17,R$11,0)</f>
        <v>1. Resultados Alcanzados a la fecha
Octubre
1. Red Eami: Participación de la Dirección de Medicamentos y la OAI en la reunión de comité de la Red Eami que tuvo lugar el 19 de octubre de 2021.
2. Mecanismo de Estados Miembros: Participación de la OAI en la Reunión Plenaria del Mecanismo de Estados Miembros, en el que se dio a conocer el estado actual de la Actividad H, reunión que tuvo lugar el 27 y 28 de octubre de 2021.
Noviembre
3. IPRP: Participación de la Dirección de Medicamentos y la OAI en la reunión Plenaria de IPRP que tuvo lugar el 19 y 22 de noviembre de 2021.
Diciembre
4. ICMRA: Participación de la Dirección de Medicamentos y la OAI en la cumbre y reunión plenaria de ICMRA que tuvo lugar el 1 y 2 de diciembre de 2021.
5. Red Parf: Partipación de la Oficina Asesora Jurídica y la OAI en la reunión de la Red que tuvo lugar los días 6, 8 y 10 de diciembre de 2021.
2. Inconvenientes presentados
N/A
3. Acciones de Mejora si aplican
N/A</v>
      </c>
    </row>
    <row r="101" spans="1:18" ht="225" x14ac:dyDescent="0.2">
      <c r="A101" s="28" t="str">
        <f>+VLOOKUP($D101,'[12]Of Asuntos Intern'!$A$7:$BD$17,A$11,0)</f>
        <v>OI04</v>
      </c>
      <c r="B101" s="28" t="str">
        <f t="shared" si="2"/>
        <v>1</v>
      </c>
      <c r="C101" s="28" t="str">
        <f t="shared" si="3"/>
        <v>1</v>
      </c>
      <c r="D101" s="45" t="s">
        <v>116</v>
      </c>
      <c r="E101" s="29" t="str">
        <f>+VLOOKUP($D101,'[12]POA-2021'!$B$9:$E$252,2,0)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1" s="30" t="str">
        <f>+VLOOKUP($D101,'[12]POA-2021'!$B$9:$E$252,3,0)</f>
        <v>Estatus Sanitario</v>
      </c>
      <c r="G101" s="29" t="str">
        <f>+VLOOKUP($D101,'[12]POA-2021'!$B$9:$E$252,4,0)</f>
        <v>2 Establecer acciones orientadas a la diplomacia sanitaria y al fortalecimiento de capacidades institucionales a traves de la gestión de la cooperación internacional</v>
      </c>
      <c r="H101" s="38" t="str">
        <f>+VLOOKUP($D101,'[12]Of Asuntos Intern'!$A$7:$BD$17,H$11,0)</f>
        <v xml:space="preserve">1 Fortalecimiento  de la inspección  vigilancia y control de los productos competencia del Invima </v>
      </c>
      <c r="I101" s="39" t="str">
        <f>+VLOOKUP($D101,'[12]Of Asuntos Intern'!$A$7:$BD$17,I$11,0)</f>
        <v>Oficina de Asuntos Internacionales</v>
      </c>
      <c r="J101" s="39" t="str">
        <f>+VLOOKUP($D101,'[12]Of Asuntos Intern'!$A$7:$BD$17,J$11,0)</f>
        <v xml:space="preserve">Realizar actividades de cooperacion en modalidad de oferta   gracias a la calidad de agencia reguladora  reconocida. </v>
      </c>
      <c r="K101" s="39" t="str">
        <f>+VLOOKUP($D101,'[12]Of Asuntos Intern'!$A$7:$BD$17,K$11,0)</f>
        <v xml:space="preserve">Aportar al fortalecimiento de otras autoridades reguladoras/sanitarias, en cumplimiento de los compromisos internacionales asumidos por el Invima. </v>
      </c>
      <c r="L101" s="40">
        <f>+VLOOKUP($D101,'[12]Of Asuntos Intern'!$A$7:$BD$17,L$11,0)</f>
        <v>5</v>
      </c>
      <c r="M101" s="30">
        <f>+VLOOKUP($D101,'[12]Of Asuntos Intern'!$A$7:$BD$17,M$11,0)</f>
        <v>5</v>
      </c>
      <c r="N101" s="42">
        <f>+VLOOKUP($D101,'[12]Of Asuntos Intern'!$A$7:$BD$17,N$11,0)</f>
        <v>1</v>
      </c>
      <c r="O101" s="36" t="str">
        <f>+VLOOKUP($D101,'[12]Of Asuntos Intern'!$A$7:$BD$17,O$11,0)</f>
        <v>1. Resultados Alcanzados a la fecha
2. Inconvenientes presentados
3. Acciones de Mejora si aplican</v>
      </c>
      <c r="P101" s="36" t="str">
        <f>+VLOOKUP($D101,'[12]Of Asuntos Intern'!$A$7:$BD$17,P$11,0)</f>
        <v>1. Resultados Alcanzados a la fecha
Marzo
I. El 2 de marzo se adelanto una sesión con el ARCSA de Ecuador para contar la experiencia de Invima sobre la aplicación del Acuerdo de intercambio de actas para la emision de certificados de BPM - Acuerdo de Cooperación suscrito por las autoridades sanitarias de la AP.
Junio
II. Los días 08 y 09 de junio, con ocasión de la celebración del Día Mundial de la Inocuidad, organizado por SANIPES de Perú, funcionarios de la Dirección de Alimentos y Bebidas, presentaron la experiencia de Invima en “Control reforzado en la gestión de riesgos, para la inocuidad en el sector pesquero y acuícola”, teniendo como precedente el Gabinete Binacional Colombia-Perú Apertura de Mercado 2021.
III. El 10 de junio se llevó a cabo una sesión de ensayos clínicos, con el area tecnica, la OAI, solicitada por el DNM de El Salvador, con el fin de tratar diferentes temas objeto de intercambio.                                                   
2. Inconvenientes presentados
3. Acciones de Mejora si aplican</v>
      </c>
      <c r="Q101" s="36" t="str">
        <f>+VLOOKUP($D101,'[12]Of Asuntos Intern'!$A$7:$BD$17,Q$11,0)</f>
        <v>1. Resultados Alcanzados a la fecha
SEPTIEMBRE                                                                                                            I. El 15 de septiembre en reunión sostenida con la CNFV como parte de la autoridad reguladora de México -COFEPRIS, el Invima presenta su experiencia en la concepción e implementación del curso virtual del sistema para el reporte de eventos adversos de productos farmaceúticos VigiFlow, proporcionandole información relevante y de base para el fortalecimiento del curso que la autoridad méxicana tiene proyectado iniciar.
2. Inconvenientes presentados
N/A
3. Acciones de Mejora si aplican
N/A</v>
      </c>
      <c r="R101" s="36" t="str">
        <f>+VLOOKUP($D101,'[12]Of Asuntos Intern'!$A$7:$BD$17,R$11,0)</f>
        <v>1. Resultados Alcanzados a la fecha
Octubre: 
1. El salvador: en el marco del MoU con la DNM del savador se realizaron tres sesiones tecnicas para abordar el tema de publicidad de Medicamentos, cosmeticos y Disposoitivos medicos. 28  y 30 de septimebre y 6 de octubre. 
2. Acciones de Mejora si aplican
N/A
3. Acciones de Mejora si aplican
N/A</v>
      </c>
    </row>
    <row r="102" spans="1:18" ht="236.25" x14ac:dyDescent="0.2">
      <c r="A102" s="28" t="str">
        <f>+VLOOKUP($D102,'[12]Of Asuntos Intern'!$A$7:$BD$17,A$11,0)</f>
        <v>OI05</v>
      </c>
      <c r="B102" s="28" t="str">
        <f t="shared" si="2"/>
        <v>1</v>
      </c>
      <c r="C102" s="28" t="str">
        <f t="shared" si="3"/>
        <v>1</v>
      </c>
      <c r="D102" s="45" t="s">
        <v>117</v>
      </c>
      <c r="E102" s="29" t="str">
        <f>+VLOOKUP($D102,'[12]POA-2021'!$B$9:$E$252,2,0)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2" s="30" t="str">
        <f>+VLOOKUP($D102,'[12]POA-2021'!$B$9:$E$252,3,0)</f>
        <v>Estatus Sanitario</v>
      </c>
      <c r="G102" s="29" t="str">
        <f>+VLOOKUP($D102,'[12]POA-2021'!$B$9:$E$252,4,0)</f>
        <v>2 Establecer acciones orientadas a la diplomacia sanitaria y al fortalecimiento de capacidades institucionales a traves de la gestión de la cooperación internacional</v>
      </c>
      <c r="H102" s="38" t="str">
        <f>+VLOOKUP($D102,'[12]Of Asuntos Intern'!$A$7:$BD$17,H$11,0)</f>
        <v xml:space="preserve">1 Fortalecimiento  de la inspección  vigilancia y control de los productos competencia del Invima </v>
      </c>
      <c r="I102" s="39" t="str">
        <f>+VLOOKUP($D102,'[12]Of Asuntos Intern'!$A$7:$BD$17,I$11,0)</f>
        <v>Oficina de Asuntos Internacionales</v>
      </c>
      <c r="J102" s="39" t="str">
        <f>+VLOOKUP($D102,'[12]Of Asuntos Intern'!$A$7:$BD$17,J$11,0)</f>
        <v>Realizar la  referenciación sobre regulaciones, procesos,  procedimientos, estructura, organización entre otros, de terceros paises y sus autoridades en los asuntos competencia del Invima.</v>
      </c>
      <c r="K102" s="39" t="str">
        <f>+VLOOKUP($D102,'[12]Of Asuntos Intern'!$A$7:$BD$17,K$11,0)</f>
        <v xml:space="preserve">Conocer como funcionan los terceros países y sus autoridades competentes en los asuntos de interes del Invima, con el propósito de contar con elementos para la mejora de los procesos y procedimientos internos. </v>
      </c>
      <c r="L102" s="40">
        <f>+VLOOKUP($D102,'[12]Of Asuntos Intern'!$A$7:$BD$17,L$11,0)</f>
        <v>6</v>
      </c>
      <c r="M102" s="30">
        <f>+VLOOKUP($D102,'[12]Of Asuntos Intern'!$A$7:$BD$17,M$11,0)</f>
        <v>6</v>
      </c>
      <c r="N102" s="42">
        <f>+VLOOKUP($D102,'[12]Of Asuntos Intern'!$A$7:$BD$17,N$11,0)</f>
        <v>1</v>
      </c>
      <c r="O102" s="36" t="str">
        <f>+VLOOKUP($D102,'[12]Of Asuntos Intern'!$A$7:$BD$17,O$11,0)</f>
        <v xml:space="preserve">1. Resultados Alcanzados a la fecha
Durante el primer trimestre se adelantaron tres (3) referenciaciones, que se detallan a continuación:
1. Se realiza referenciación sobre alternativas de radicación de solicitudes y proceso de tercerización, solicitud recibida en Comité Directivo del 14 de enero de 2021, información presentada a grupo de trabajo de análisis Modelos de Tercerización en la sesión del 19/01/2020.
2.  Se realiza referenciación sobre restricciones de ingreso a los países por COVID-19, para atender la solicitud de la Dirección de Medicamentos relacionada con la reactivación de las visitas internacionales para certificación de BPM - Se entregó la referenciación el 01/03/2021.
3. Se realiza referenciación frente a la vacuna AstraZeneca, relacionada con la posición de los países frente a la suspensión de la vacunación por eventos trombóticos. Solicitud de la Dirección General y la Dirección de Medicamentos - Se entrego la referenciación el 12/03/2021
2. Inconvenientes presentados
Ninguno
3. Acciones de Mejora si aplican
</v>
      </c>
      <c r="P102" s="36" t="str">
        <f>+VLOOKUP($D102,'[12]Of Asuntos Intern'!$A$7:$BD$17,P$11,0)</f>
        <v>1. Resultados Alcanzados a la fecha
Sin referenciaciones culminadas, en proceso una "Percepción sobre estudios Clínicos"
2. Inconvenientes presentados
Las respuestas dependen de la disponibilidad de las autoridades.
3. Acciones de Mejora si aplican
No Aplica</v>
      </c>
      <c r="Q102" s="36" t="str">
        <f>+VLOOKUP($D102,'[12]Of Asuntos Intern'!$A$7:$BD$17,Q$11,0)</f>
        <v>1. Resultados Alcanzados a la fecha
Durante el tercer trimestre se adelantó una (1) referenciacion, que se detalla a continuación:
SEPTIEMBRE
I. Aplicación de la excepción bolar, en los derechos de patente para medicamentos, proceso adelantado con las autoridades de referencia de medicamentos 
2. Inconvenientes presentados
N/A
3. Acciones de Mejora si aplican
N/A</v>
      </c>
      <c r="R102" s="36" t="str">
        <f>+VLOOKUP($D102,'[12]Of Asuntos Intern'!$A$7:$BD$17,R$11,0)</f>
        <v>1. Resultados Alcanzados a la fecha
Se adelantarón dos referenciaciones a solicitud de la Dirección General
Octubre
Referenciacón de alimentos con CBD:  Se realizó el 27 de octubre, referente al marco normativo sobre uso de CDB de alimentos, y el interés de conocer como otras autoridades aplican esto.
Diciembre
Vacunas COVID19: durante todo el 2021, la OAI realizo seguimiento a las autoridades de referencia para, conocer cómo iban incluyendo nuevas vacunas para la Covid dentro de sus territorios, información que se consolida en una infografía que resume esta referenciación, el reporte de esta información se realizaba a través de un grupo de whatsapp de direccion general. Ultima actualización de la diapositiva el 21 de diciembre.
2. Inconvenientes presentados
N/A
3. Acciones de Mejora si aplican
N/A</v>
      </c>
    </row>
    <row r="103" spans="1:18" ht="303.75" x14ac:dyDescent="0.2">
      <c r="A103" s="28" t="str">
        <f>+VLOOKUP($D103,'[12]Of Asuntos Intern'!$A$7:$BD$17,A$11,0)</f>
        <v>OI06</v>
      </c>
      <c r="B103" s="28" t="str">
        <f t="shared" si="2"/>
        <v>1</v>
      </c>
      <c r="C103" s="28" t="str">
        <f t="shared" si="3"/>
        <v>1</v>
      </c>
      <c r="D103" s="45" t="s">
        <v>118</v>
      </c>
      <c r="E103" s="29" t="str">
        <f>+VLOOKUP($D103,'[12]POA-2021'!$B$9:$E$252,2,0)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3" s="30" t="str">
        <f>+VLOOKUP($D103,'[12]POA-2021'!$B$9:$E$252,3,0)</f>
        <v>Estatus Sanitario</v>
      </c>
      <c r="G103" s="29" t="str">
        <f>+VLOOKUP($D103,'[12]POA-2021'!$B$9:$E$252,4,0)</f>
        <v>3  Fomentar el desarrollo economico del país, garantizando la protección de la salud pública.</v>
      </c>
      <c r="H103" s="38" t="str">
        <f>+VLOOKUP($D103,'[12]Of Asuntos Intern'!$A$7:$BD$17,H$11,0)</f>
        <v xml:space="preserve">1 Fortalecimiento  de la inspección  vigilancia y control de los productos competencia del Invima </v>
      </c>
      <c r="I103" s="39" t="str">
        <f>+VLOOKUP($D103,'[12]Of Asuntos Intern'!$A$7:$BD$17,I$11,0)</f>
        <v>Oficina de Asuntos Internacionales</v>
      </c>
      <c r="J103" s="39" t="str">
        <f>+VLOOKUP($D103,'[12]Of Asuntos Intern'!$A$7:$BD$17,J$11,0)</f>
        <v>Acceder a mercados internacionales para la exportación de alimentos</v>
      </c>
      <c r="K103" s="39" t="str">
        <f>+VLOOKUP($D103,'[12]Of Asuntos Intern'!$A$7:$BD$17,K$11,0)</f>
        <v>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v>
      </c>
      <c r="L103" s="40">
        <f>+VLOOKUP($D103,'[12]Of Asuntos Intern'!$A$7:$BD$17,L$11,0)</f>
        <v>30</v>
      </c>
      <c r="M103" s="30">
        <f>+VLOOKUP($D103,'[12]Of Asuntos Intern'!$A$7:$BD$17,M$11,0)</f>
        <v>30</v>
      </c>
      <c r="N103" s="42">
        <f>+VLOOKUP($D103,'[12]Of Asuntos Intern'!$A$7:$BD$17,N$11,0)</f>
        <v>1</v>
      </c>
      <c r="O103" s="36" t="str">
        <f>+VLOOKUP($D103,'[12]Of Asuntos Intern'!$A$7:$BD$17,O$11,0)</f>
        <v>1. Resultados Alcanzados a la fecha:
Como resultado de las gestiones de relacionamiento del grupo de admisibilidad sanitaria se materializo la viabilidad para exportar a los siguientes mercados internacionales:
1. Apertura de mercado de Macao Carne Bovina.
2. Apertura de mercado de Macao Carne Porcina.
3. Apertura de mercado de Qatar Carne Bovina.
4. Apertura de Mercado de Chile Huevos de Codorniz.
5. Desarrollo de gestiones para la reapertura de Rusia Carne Bovina (levantamiento de la restricción para una planta - trabajo para levantamiento de restricción para plantas adicionales).
6. Desarrollo de gestiones para la habilitación de plantas nuevas para exportar carne bovina a Chile (gestiones para realizar visita remota por parte de la autoridad de Chile).
7. Desarrollo de gestiones para la apertura del mercado de Hong Kong Carne Bovina (envío de información adicional solicitada por autoridad de HK).
8. Desarrollo de gestiones para la apertura del mercado de Japón para lácteos (gestiones para avances en acuerdo de modelo de certificado para la exportación).
2. Inconvenientes presentados
3. Acciones de Mejora si aplican</v>
      </c>
      <c r="P103" s="36" t="str">
        <f>+VLOOKUP($D103,'[12]Of Asuntos Intern'!$A$7:$BD$17,P$11,0)</f>
        <v>1. Resultados Alcanzados a la fecha:
Como resultado de las gestiones realizadas por el Grupo de Admisibilidad Sanitaria y Aprovechamiento de Mercados Internacionales se tienen los siguientes resutlados y avances:
1. Apertura del mercado de Ghana para la exportación de leche y derivados lácteos.
2. Repaertura del mercado de Cuba para la exportación de leche y derivados lacteos.
3. Apertura del mercado de Japón para la exportación de leche y derivados lácteos.
4. Confirmación de la apertura del mercado de Republica Dominicana para la exportación de Gelatina de origen bovino.
5. Apertura del mercado de Israel para la exportación de productos de la pesca y acuicultura.
6. Habilitación de tres nuevos establecimientos para la exportación de carne bovina a Emiratos Arabes Unidos.
7. Envio de información requerida por Singapur para avanzar en los procesos de admisibilidad de carne bovina y porcina.
8. Envio de informacion requerida por Vietnam para avanzar  en el proceso de admisibilidad de carne porcina.
2. Inconvenientes presentados
3. Acciones de Mejora si aplican</v>
      </c>
      <c r="Q103" s="36" t="str">
        <f>+VLOOKUP($D103,'[12]Of Asuntos Intern'!$A$7:$BD$17,Q$11,0)</f>
        <v>1. Resultados Alcanzados a la fecha:
Como resultado de las gestiones realizadas por el Grupo de Admisibilidad Sanitaria y Aprovechamiento de Mercados Internacionales se tienen los siguientes resutlados y avances:
I. Envio al SAG de Chile de documentacion para avanzar en el proceso de admisibilidad de Tripas Saladas y Mucosa.
II. Envio a Corea del Sur de carta de presentacion de establecimiento colombiano interesado en exportar camarones.
III. Envio a la autoridad de la Federacion Rusa de informacion de IVC para levantamiento de restriccion para exportación de carne bovina.
IV. Envio al MAPA de Brasil del cuestionario para apertura del mercado para exportacion de lacteos a Brasil.
V. Envio de cuestionario a la autoridad de Malasia para admisibilidad de carne bovina.
VI. Envio de cuestionario a la autoridad de Indonesia para avanzar en proceso de admisibilidad de carne bovina.
VII. Confirmacion del levantamiento de la restriccion para exportacion de lacteos a Mexico.
VIII. Levantamiento de la restricción para exportación de carne bovina a Perú.
2. Inconvenientes presentados
3. Acciones de Mejora si aplican</v>
      </c>
      <c r="R103" s="36" t="str">
        <f>+VLOOKUP($D103,'[12]Of Asuntos Intern'!$A$7:$BD$17,R$11,0)</f>
        <v>1. Resultados Alcanzados a la fecha
Como resultado de las gestiones realizadas por el Grupo de Admisibilidad Sanitaria y Aprovechamiento de Mercados Internacionales se tienen los siguientes resutlados y avances:
I. Apertura del mercado de Israel para la exportación de productos de la pesca procesados.
II. Envio a MAPA Brasil cuestionario diligenciado para proceso admisibilidad carne bovina.
III. Obtención de prororroga por parte del SAG a estableciminetos autorizados para exportar carne bovina a Chile hasta DIC 2022.
IV. Envio de informacion a Filipinas para avanzar en proceso de admisibilidad de carne porcina - Anexo B informacion de plantas.
V. Gestiones para reapertura carne porcina expo a Perú, envio de certificado.
VI. Cargue y envio de informacion en el cuestionario digital de carne bovina de FSIS USDA EEUU para el proceso de acceso de carne bovina.
2. Inconvenientes presentados
3. Acciones de Mejora si aplican</v>
      </c>
    </row>
    <row r="104" spans="1:18" ht="225" x14ac:dyDescent="0.2">
      <c r="A104" s="28" t="str">
        <f>+VLOOKUP($D104,'[12]Of Asuntos Intern'!$A$7:$BD$17,A$11,0)</f>
        <v>OI07</v>
      </c>
      <c r="B104" s="28" t="str">
        <f t="shared" si="2"/>
        <v>1</v>
      </c>
      <c r="C104" s="28" t="str">
        <f t="shared" si="3"/>
        <v>1</v>
      </c>
      <c r="D104" s="45" t="s">
        <v>119</v>
      </c>
      <c r="E104" s="29" t="str">
        <f>+VLOOKUP($D104,'[12]POA-2021'!$B$9:$E$252,2,0)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4" s="30" t="str">
        <f>+VLOOKUP($D104,'[12]POA-2021'!$B$9:$E$252,3,0)</f>
        <v>Estatus Sanitario</v>
      </c>
      <c r="G104" s="29" t="str">
        <f>+VLOOKUP($D104,'[12]POA-2021'!$B$9:$E$252,4,0)</f>
        <v>3  Fomentar el desarrollo economico del país, garantizando la protección de la salud pública.</v>
      </c>
      <c r="H104" s="38" t="str">
        <f>+VLOOKUP($D104,'[12]Of Asuntos Intern'!$A$7:$BD$17,H$11,0)</f>
        <v xml:space="preserve">1 Fortalecimiento  de la inspección  vigilancia y control de los productos competencia del Invima </v>
      </c>
      <c r="I104" s="39" t="str">
        <f>+VLOOKUP($D104,'[12]Of Asuntos Intern'!$A$7:$BD$17,I$11,0)</f>
        <v>Oficina de Asuntos Internacionales</v>
      </c>
      <c r="J104" s="39" t="str">
        <f>+VLOOKUP($D104,'[12]Of Asuntos Intern'!$A$7:$BD$17,J$11,0)</f>
        <v>Participación en mesas de trabajo interinstitucionales de priorización de mercados</v>
      </c>
      <c r="K104" s="39" t="str">
        <f>+VLOOKUP($D104,'[12]Of Asuntos Intern'!$A$7:$BD$17,K$11,0)</f>
        <v>Participar en las mesas de trabajo que tienen como fin definir los mercados a los cuales se les realizará gestiones para su apertura o su mantenimiento.</v>
      </c>
      <c r="L104" s="40">
        <f>+VLOOKUP($D104,'[12]Of Asuntos Intern'!$A$7:$BD$17,L$11,0)</f>
        <v>12</v>
      </c>
      <c r="M104" s="30">
        <f>+VLOOKUP($D104,'[12]Of Asuntos Intern'!$A$7:$BD$17,M$11,0)</f>
        <v>12</v>
      </c>
      <c r="N104" s="42">
        <f>+VLOOKUP($D104,'[12]Of Asuntos Intern'!$A$7:$BD$17,N$11,0)</f>
        <v>1</v>
      </c>
      <c r="O104" s="36" t="str">
        <f>+VLOOKUP($D104,'[12]Of Asuntos Intern'!$A$7:$BD$17,O$11,0)</f>
        <v>1. Resultados Alcanzados a la fecha:
En lo correspondiente al primer trimestre de esta vigencia, la Oficina de Asuntos Internacionales participó en mesas de trabajo, así:
1. Reunión Consejo Nacional de la Cadena Cárnica Bovina - MADR - 25 de febrero de 2021. Entre otros temas relacionados con la cadena cárnica bovina, se analizaron exportaciones de ganado en pie vs. carne, y volúmenes de carne exportados en una reunión posterior con la cadena cárnica bovina se analizan las exportaciones por parte del sector privado.
2. Reunión Grupo Técnico de Asuntos Comerciales Internacionales - DNP Carne Bovina. Se inicia el trabajo para establecer el Plan de Admisibilidad Sanitaria para carne bovina en función de los mercados ya priorizados 3 de marzo 2021. 
3. Reunión mesa de internacionalización sector porcino - MADR - 4 de marzo 2021 - Se realiza seguimiento a avances en los procesos de admisibilidad para los mercados priorizados.
4. Reunión Grupo Técnico de Asuntos Comerciales Internacionales - DNP Carne Bovina 5 de marzo 2021 - Se inicia el trabajo para establecer el Plan de Admisibilidad Sanitaria para carne Aviar en función de los mercados ya priorizados.
2. Inconvenientes presentados
3. Acciones de Mejora si aplican</v>
      </c>
      <c r="P104" s="36" t="str">
        <f>+VLOOKUP($D104,'[12]Of Asuntos Intern'!$A$7:$BD$17,P$11,0)</f>
        <v>1. Resultados Alcanzados a la fecha:
1. Abril 27 2021 - Reunión interinstitucional para acceso productos colombianos a Japón - Emabajada de Col en Japón, MINCIT, MADR, ICA, Invima.
2. 6 de mayo 2021 - reunion para analizar procesos de acceso de carne porcina y derivados a paises asiaticos - Oficina Procolombia Filipinas, Embajada de Col en Filipinas, invima.
3. 25 de junio de 2021 - Reunión DNP Grupo Tecnico de Trabajo en Asuntos Comerciales Internacionales PAS Carne Porcina, Pas Carne Bovina, Israel, PAS Carne Aviar.
4. 29 de junio de 2021 - Mesa de internacionalización de la Carne Porcina MADR, ICA, Invima, Porkcolombia.
2. Inconvenientes presentados
3. Acciones de Mejora si aplican</v>
      </c>
      <c r="Q104" s="36" t="str">
        <f>+VLOOKUP($D104,'[12]Of Asuntos Intern'!$A$7:$BD$17,Q$11,0)</f>
        <v>1. Resultados Alcanzados a la fecha:
AGOSTO
I. Reunion DNP Plan de Admisibilidad Sanitaria Carne Aviar 12 de agosto de 2021
II.. Reunion DNP Plan de Admisibilidad Sanitaria Carne Bovina 27 de Agosto de 2021
III. Reunion interinstitucional Mincit, Cancilleria Emb de Col en China, Gremios del Cafe, ICA, MADR. Exportaciones de Cafe a China, el 22 de septiembre
2. Inconvenientes presentados
3. Acciones de Mejora si aplican</v>
      </c>
      <c r="R104" s="36" t="str">
        <f>+VLOOKUP($D104,'[12]Of Asuntos Intern'!$A$7:$BD$17,R$11,0)</f>
        <v>1. Resultados Alcanzados a la fecha
Diciembre
I. Mesa de internacionalizacion de la carne porcina MADR ICA PorkColombia Invima - 15 diciembre 2021
2. Inconvenientes presentados
3. Acciones de Mejora si aplican</v>
      </c>
    </row>
    <row r="105" spans="1:18" ht="112.5" x14ac:dyDescent="0.2">
      <c r="A105" s="28" t="str">
        <f>+VLOOKUP($D105,'[12]Of Asuntos Intern'!$A$7:$BD$17,A$11,0)</f>
        <v>OI08</v>
      </c>
      <c r="B105" s="28" t="str">
        <f t="shared" si="2"/>
        <v>1</v>
      </c>
      <c r="C105" s="28" t="str">
        <f t="shared" si="3"/>
        <v>1</v>
      </c>
      <c r="D105" s="45" t="s">
        <v>120</v>
      </c>
      <c r="E105" s="29" t="str">
        <f>+VLOOKUP($D105,'[12]POA-2021'!$B$9:$E$252,2,0)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5" s="30" t="str">
        <f>+VLOOKUP($D105,'[12]POA-2021'!$B$9:$E$252,3,0)</f>
        <v>Estatus Sanitario</v>
      </c>
      <c r="G105" s="29" t="str">
        <f>+VLOOKUP($D105,'[12]POA-2021'!$B$9:$E$252,4,0)</f>
        <v>1 Fortalecer  la inspección, vigilancia y control de los productos competencia del Invima</v>
      </c>
      <c r="H105" s="38" t="str">
        <f>+VLOOKUP($D105,'[12]Of Asuntos Intern'!$A$7:$BD$17,H$11,0)</f>
        <v xml:space="preserve">1 Fortalecimiento  de la inspección  vigilancia y control de los productos competencia del Invima </v>
      </c>
      <c r="I105" s="39" t="str">
        <f>+VLOOKUP($D105,'[12]Of Asuntos Intern'!$A$7:$BD$17,I$11,0)</f>
        <v>Oficina de Asuntos Internacionales</v>
      </c>
      <c r="J105" s="39" t="str">
        <f>+VLOOKUP($D105,'[12]Of Asuntos Intern'!$A$7:$BD$17,J$11,0)</f>
        <v>Apoyar el Fortalecimiento  de la inspección  vigilancia y control de los productos competencia del Invima a nivel Nacional (Proyecto de Interes Nacional y Estrategico PINES)</v>
      </c>
      <c r="K105" s="39" t="str">
        <f>+VLOOKUP($D105,'[12]Of Asuntos Intern'!$A$7:$BD$17,K$11,0)</f>
        <v>Invitar a expertos internacionales para realizar el diagnostico del sistema oficial de inspección de carnes y recepcion de conclusiones y recomendaciones</v>
      </c>
      <c r="L105" s="40">
        <f>+VLOOKUP($D105,'[12]Of Asuntos Intern'!$A$7:$BD$17,L$11,0)</f>
        <v>1</v>
      </c>
      <c r="M105" s="30">
        <f>+VLOOKUP($D105,'[12]Of Asuntos Intern'!$A$7:$BD$17,M$11,0)</f>
        <v>1</v>
      </c>
      <c r="N105" s="42">
        <f>+VLOOKUP($D105,'[12]Of Asuntos Intern'!$A$7:$BD$17,N$11,0)</f>
        <v>1</v>
      </c>
      <c r="O105" s="36" t="str">
        <f>+VLOOKUP($D105,'[12]Of Asuntos Intern'!$A$7:$BD$17,O$11,0)</f>
        <v>1. Resultados Alcanzados a la fecha
Las actividades están programadas para iniciar en el segundo semestre: sin embargo se indica que se adelanta la etapa precontractual del CTO de Apoyo Logístico 2021,
2. Inconvenientes presentados 
3. Acciones de Mejora si aplican</v>
      </c>
      <c r="P105" s="36" t="str">
        <f>+VLOOKUP($D105,'[12]Of Asuntos Intern'!$A$7:$BD$17,P$11,0)</f>
        <v>1. Resultados Alcanzados a la fecha
2. Inconvenientes presentados
3. Acciones de Mejora si aplican</v>
      </c>
      <c r="Q105" s="36" t="str">
        <f>+VLOOKUP($D105,'[12]Of Asuntos Intern'!$A$7:$BD$17,Q$11,0)</f>
        <v>1. Resultados Alcanzados a la fecha
2. Inconvenientes presentados
El contrato de operador logistico inició ejecución la semana del 6 de octubre de 2021. Las actividades del experto  iniciaran a finales del mes de octubre de 2021 con revision de documentos asociados al sistema de inspeccion vigilancia y control de la carne.
3. Acciones de Mejora si aplican</v>
      </c>
      <c r="R105" s="36" t="str">
        <f>+VLOOKUP($D105,'[12]Of Asuntos Intern'!$A$7:$BD$17,R$11,0)</f>
        <v>1. Resultados Alcanzados a la fecha
I.  Ejecución de las actividades del componente 4 del Proyecto PINEs -  Revisión documental (primera semana de noviembre), Entrenamiento de funcionarios del Invima (1,2 y 3 de dic) y Pre auditoria in situ al sistema de inspección oficial de la carne del Invima (5 al 11 de dic), por parte de expertos exfuncionarios del FSIS USDA de EEUU.
2. Inconvenientes presentados
3. Acciones de Mejora si aplican</v>
      </c>
    </row>
    <row r="106" spans="1:18" ht="393.75" x14ac:dyDescent="0.2">
      <c r="A106" s="28" t="str">
        <f>+VLOOKUP($D106,'[12]Of Asuntos Intern'!$A$7:$BD$17,A$11,0)</f>
        <v>OI09</v>
      </c>
      <c r="B106" s="28" t="str">
        <f t="shared" si="2"/>
        <v>1</v>
      </c>
      <c r="C106" s="28" t="str">
        <f t="shared" si="3"/>
        <v>1</v>
      </c>
      <c r="D106" s="45" t="s">
        <v>121</v>
      </c>
      <c r="E106" s="29" t="str">
        <f>+VLOOKUP($D106,'[12]POA-2021'!$B$9:$E$252,2,0)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6" s="30" t="str">
        <f>+VLOOKUP($D106,'[12]POA-2021'!$B$9:$E$252,3,0)</f>
        <v>Estatus Sanitario</v>
      </c>
      <c r="G106" s="29" t="str">
        <f>+VLOOKUP($D106,'[12]POA-2021'!$B$9:$E$252,4,0)</f>
        <v>2 Establecer acciones orientadas a la diplomacia sanitaria y al fortalecimiento de capacidades institucionales a traves de la gestión de la cooperación internacional</v>
      </c>
      <c r="H106" s="38" t="str">
        <f>+VLOOKUP($D106,'[12]Of Asuntos Intern'!$A$7:$BD$17,H$11,0)</f>
        <v xml:space="preserve">1 Fortalecimiento  de la inspección  vigilancia y control de los productos competencia del Invima </v>
      </c>
      <c r="I106" s="39" t="str">
        <f>+VLOOKUP($D106,'[12]Of Asuntos Intern'!$A$7:$BD$17,I$11,0)</f>
        <v>Oficina de Asuntos Internacionales</v>
      </c>
      <c r="J106" s="39" t="str">
        <f>+VLOOKUP($D106,'[12]Of Asuntos Intern'!$A$7:$BD$17,J$11,0)</f>
        <v>Representar al INVIMA en negociaciones de acuerdos comerciales y sanitarios, comisiones de vecindad,  mesas sanitarias de los TLC y de las Comisiones bilaterales de monitoreo a relaciones comerciales</v>
      </c>
      <c r="K106" s="39" t="str">
        <f>+VLOOKUP($D106,'[12]Of Asuntos Intern'!$A$7:$BD$17,K$11,0)</f>
        <v>Reportar el número de representaciones planeadas en relación con las negociaciones y escenarios de acuerdos comerciales y sanitarioscomisiones de vecindad,  mesas sanitarias de los TLC y de las Comisiones bilaterales de monitoreo a relaciones comerciales</v>
      </c>
      <c r="L106" s="40">
        <f>+VLOOKUP($D106,'[12]Of Asuntos Intern'!$A$7:$BD$17,L$11,0)</f>
        <v>12</v>
      </c>
      <c r="M106" s="30">
        <f>+VLOOKUP($D106,'[12]Of Asuntos Intern'!$A$7:$BD$17,M$11,0)</f>
        <v>12</v>
      </c>
      <c r="N106" s="42">
        <f>+VLOOKUP($D106,'[12]Of Asuntos Intern'!$A$7:$BD$17,N$11,0)</f>
        <v>1</v>
      </c>
      <c r="O106" s="36" t="str">
        <f>+VLOOKUP($D106,'[12]Of Asuntos Intern'!$A$7:$BD$17,O$11,0)</f>
        <v>1. Resultados Alcanzados a la fecha:
Estas acciones institucionales de representación, se realizaron de manera virtual sin afectar el Presupuesto y se atendieron las siguientes reuniones:
1. Reunión MSF Col - Ecu - 13 de enero de 2021. (virtual)
2. Reunión Seguimiento compromisos TLC UE-Pe-Ecu-Col 23 de marzo 2021. (virtual)
3. Reunión MSF Mx OMC - Col 29 de marzo de 2021. (virtual)
2. Inconvenientes presentados
3. Acciones de Mejora si aplican</v>
      </c>
      <c r="P106" s="36" t="str">
        <f>+VLOOKUP($D106,'[12]Of Asuntos Intern'!$A$7:$BD$17,P$11,0)</f>
        <v>1. Resultados Alcanzados a la fecha:
Esta acción institucional de representación, se realizó de manera virtual sin afectar el  presupuesto y se atendieron las siguientes reuniones:
I. Reunión CAN - Reglamento Técnico Andino de Etiquetado para cosméticos, sesión adelantada el 12 de abril de 2021.
II. Reunión Grupo de Trabajo implementación Anexo Suplementos Alimenticios Alianza del Pacífico, sesión adelantada el 29 de abril de 2021 y el 24 de mayo.
III. 15 de junio de 2021 - Reunión bilateral MSF Mexico - Colombia. Se trabajaron los temas de interes de colombia para acceso a Mexico y se atendieron los intereses activos de Mx para exportación a Colombia.
IV. 17 de junio 2021 - Reunión bilateral MSF Colombia - CARICOM. Se realizaron contactos entre las autoridades sanitarias de las partes. se presentaron los procesos para acceso de productos de cada una de las partes. se intercambian puntos de contacto para asuntos MSF. 
V. 5 de mayo de 2021 - Se reunen las autoridades sanitarias de los paises de la Alianza del Pacifico para trabajar en estartegias de aprovechamiento del acuerdo en materia MSF, con base en el capitulo MSF del acuerdo.
VI. 25 de mayo de 2021 - Reunion entre autoridades de Nicaragua y Colombia en el marco del acuerdo de alcance parcial - Se trabaja en el texto del capitulo MSF.
2. Inconvenientes presentados
Las representaciones se han realizado de manera virtual, en ese sentido se requiere liberar presupuesto parcial asociado a las actividades realizadas de manera virtual en el primer semestre.
3. Acciones de Mejora si aplican
Se envio control de cambios a OAP el  2 de julio para  liberar recursos.</v>
      </c>
      <c r="Q106" s="36" t="str">
        <f>+VLOOKUP($D106,'[12]Of Asuntos Intern'!$A$7:$BD$17,Q$11,0)</f>
        <v>1. Resultados Alcanzados a la fecha
AGOSTO                                                                                                     I. En el marco de la Alianza del Pacífico, el 10 de agosto se dan encuentro de manera virtual, el Comité OTC y las autoridades reguladoras de los Países Miembros de este Acuerdo, con el fin de retomar el Plan deTrabajo 2021 para la implementación del Punto 18 del Anexo de Dispositivo Médico (clase I/AI)  y Dispositivo Médico de diagnóstico in vitro de bajo riesgo (reactivos) (Categoría I/A), relacionado al procedimiento para el reconocimiento de Registros Sanitarios para este producto. Así mismo, el día 27 de agosto se da inicio al plan de trabajo acordado en la reunión anterior.                                                                                        SEPTIEMBRE                                                                                                          II.Misión del Gobierno a India, cuyo objetivo general es "Visitar entidades del orden nacional y local del Gobierno de la India en el sector salud, laboratorios farmacéuticos, centros de excelencia y complejos industriales de biotecnología con el fin de explorar las capacidades, estrategias, normas e infraestructuras que han permitido que India se posicione como uno de los mayores productores de medicamentos del mundo, con miras a buscar alternativas que permitan que Colombia desarrolle capacidades autónomas para la producción local de medicamentos y tecnologías para la salud" , llevada acabo del 26 de agosto al 1 de octubre del 2021.                                                                                                                                                                                                                                                                                                                                                                                    III. De acuerdo a la invitación realizada por la Alianza Latinoamericana Anticontrabando - ALAC, los días 29 y 30 el Secretario General, en representación del Invima asistió  como delegado con el fin de dar a conocer la experiencia que como autoridad sanitaria, el Instituto ha tenido frente a los Efectos de la Pandemia del COVID-19 en el comercio ilícito y las iniciativas y acciones que ha venido adelantando para combatir las actividades fraudulentas relacionadas con los productos relacionados con el C-19. La intervención del Invima se desarrollo el día 30 de septiembre.
2. Inconvenientes presentados
N/A
3. Acciones de Mejora si aplican
N/A</v>
      </c>
      <c r="R106" s="125" t="str">
        <f>+VLOOKUP($D106,'[12]Of Asuntos Intern'!$A$7:$BD$17,R$11,0)</f>
        <v>1. Resultados Alcanzados a la fecha
2. Inconvenientes presentados
3. Acciones de Mejora si aplican</v>
      </c>
    </row>
    <row r="107" spans="1:18" ht="168.75" x14ac:dyDescent="0.2">
      <c r="A107" s="28" t="str">
        <f>+VLOOKUP($D107,'[12]Of Asuntos Intern'!$A$7:$BD$17,A$11,0)</f>
        <v>OI10</v>
      </c>
      <c r="B107" s="28" t="str">
        <f t="shared" si="2"/>
        <v>2</v>
      </c>
      <c r="C107" s="28" t="str">
        <f t="shared" si="3"/>
        <v>3</v>
      </c>
      <c r="D107" s="45" t="s">
        <v>122</v>
      </c>
      <c r="E107" s="29" t="str">
        <f>+VLOOKUP($D107,'[12]POA-2021'!$B$9:$E$252,2,0)</f>
        <v xml:space="preserve">2 Prestar servicios con estándares de calidad para afianzar la confianza de la población </v>
      </c>
      <c r="F107" s="30" t="str">
        <f>+VLOOKUP($D107,'[12]POA-2021'!$B$9:$E$252,3,0)</f>
        <v>Eficiencia</v>
      </c>
      <c r="G107" s="29" t="str">
        <f>+VLOOKUP($D107,'[12]POA-2021'!$B$9:$E$252,4,0)</f>
        <v>8 Fortalecer la gestión de los procesos administrativos y de apoyo de la Entidad</v>
      </c>
      <c r="H107" s="38" t="str">
        <f>+VLOOKUP($D107,'[12]Of Asuntos Intern'!$A$7:$BD$17,H$11,0)</f>
        <v xml:space="preserve">3 Fortalecimiento institucional de la gestión administrativa y de apoyo del Invima </v>
      </c>
      <c r="I107" s="39" t="str">
        <f>+VLOOKUP($D107,'[12]Of Asuntos Intern'!$A$7:$BD$17,I$11,0)</f>
        <v>Oficina de Asuntos Internacionales</v>
      </c>
      <c r="J107" s="39" t="str">
        <f>+VLOOKUP($D107,'[12]Of Asuntos Intern'!$A$7:$BD$17,J$11,0)</f>
        <v>Ejecutar el 95%  de los recursos del presupuesto de invesión apropiado para la vigencia</v>
      </c>
      <c r="K107" s="39" t="str">
        <f>+VLOOKUP($D107,'[12]Of Asuntos Intern'!$A$7:$BD$17,K$11,0)</f>
        <v>Cumplir con la ejecución del presupuesto de inversión apropiado a la dependencia de acuerdo a los lineamientos establecidos por la Oficina Asesora de Planeación</v>
      </c>
      <c r="L107" s="46">
        <f>+VLOOKUP($D107,'[12]Of Asuntos Intern'!$A$7:$BD$17,L$11,0)</f>
        <v>344318630.648</v>
      </c>
      <c r="M107" s="46">
        <f>+VLOOKUP($D107,'[12]Of Asuntos Intern'!$A$7:$BD$17,M$11,0)</f>
        <v>234887259</v>
      </c>
      <c r="N107" s="42">
        <f>+VLOOKUP($D107,'[12]Of Asuntos Intern'!$A$7:$BD$17,N$11,0)</f>
        <v>0.68217992897435553</v>
      </c>
      <c r="O107" s="36" t="str">
        <f>+VLOOKUP($D107,'[12]Of Asuntos Intern'!$A$7:$BD$17,O$11,0)</f>
        <v>1. Resultados Alcanzados a la fecha
A la fecha se ha 1. Resultados Alcanzados a la fecha: Con corte al mes de marzo se registran las obligaciones presupuestales ejecutadando el 1,17%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Acciones de Mejora si aplican</v>
      </c>
      <c r="P107" s="36" t="str">
        <f>+VLOOKUP($D107,'[12]Of Asuntos Intern'!$A$7:$BD$17,P$11,0)</f>
        <v>1. Resultados Alcanzados a la fecha
A la fecha se ha 1. Resultados Alcanzados a la fecha: Con corte al mes de junio se registran las obligaciones presupuestales ejecutadando el 2,93 % del ptto de la oficina. Proyecto: Fortalecimiento de la gestión del conocimiento, capacidades y competencias del Instituto y mantenimiento del estatus sanitario a nivel nacional e internacional.
2. Debido a la situación presentada por COVID-19 no se ha podido ejecutar hasta la fecha el presupuesto planeado para la vigencia 2021.
3.  No aplica.</v>
      </c>
      <c r="Q107" s="36" t="str">
        <f>+VLOOKUP($D107,'[12]Of Asuntos Intern'!$A$7:$BD$17,Q$11,0)</f>
        <v>1. Resultados Alcanzados a la fecha
Durante el tercer trimestre se ejectutaron recursos correspondientes  al  proyecto: Cooperación internacional como mecanismo de posicionamiento del Invima a nivel internacional.
Asi mismo se ejecutaron recursos de comisiones internacionales con destino a la India del 26 al 1 de octubre y a Ecuador del 29 al 30 de septiembre.
2. Inconvenientes presentados
A raíz de la pandemia Covid-19 se estan empezando a reactivar algunas comisiones Internacionales previstas para este 2021
3. Acciones de Mejora si aplican
N/A</v>
      </c>
      <c r="R107" s="36" t="str">
        <f>+VLOOKUP($D107,'[12]Of Asuntos Intern'!$A$7:$BD$17,R$11,0)</f>
        <v>1. Resultados Alcanzados a la fecha
Durante el último trimestre se realizaron las siguientes actividades:
Diciembre
Se ejecutaron los contratos con recurso de inversión, 052 del 20221 y el 680 del 2021.
2. Inconvenientes presentados
Debido a las condiciones sanitarias a nivel mundial no se realizaron comisiones internacionales, recursos que se liberaron en tiempo. Se logró la ejecución de actividades de los contratos mencionados de manera virtual. 
3. Acciones de Mejora si aplican
N/A</v>
      </c>
    </row>
    <row r="108" spans="1:18" ht="112.5" x14ac:dyDescent="0.2">
      <c r="A108" s="28" t="str">
        <f>+VLOOKUP($D108,'[12]Dir Responsabilidad '!$A$7:$BD$19,A$11,0)</f>
        <v>DR01</v>
      </c>
      <c r="B108" s="28" t="str">
        <f t="shared" si="2"/>
        <v>1</v>
      </c>
      <c r="C108" s="28" t="str">
        <f t="shared" si="3"/>
        <v>1</v>
      </c>
      <c r="D108" s="45" t="s">
        <v>123</v>
      </c>
      <c r="E108" s="29" t="str">
        <f>+VLOOKUP($D108,'[12]POA-2021'!$B$9:$E$252,2,0)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8" s="30" t="str">
        <f>+VLOOKUP($D108,'[12]POA-2021'!$B$9:$E$252,3,0)</f>
        <v>Estatus Sanitario</v>
      </c>
      <c r="G108" s="29" t="str">
        <f>+VLOOKUP($D108,'[12]POA-2021'!$B$9:$E$252,4,0)</f>
        <v>1 Fortalecer  la inspección, vigilancia y control de los productos competencia del Invima</v>
      </c>
      <c r="H108" s="38" t="str">
        <f>+VLOOKUP($D108,'[12]Dir Responsabilidad '!$A$7:$BD$19,H$11,0)</f>
        <v xml:space="preserve">1 Fortalecimiento  de la inspección  vigilancia y control de los productos competencia del Invima </v>
      </c>
      <c r="I108" s="39" t="str">
        <f>+VLOOKUP($D108,'[12]Dir Responsabilidad '!$A$7:$BD$19,I$11,0)</f>
        <v>Dirección de Responsabilidad Sanitaria</v>
      </c>
      <c r="J108" s="39" t="str">
        <f>+VLOOKUP($D108,'[12]Dir Responsabilidad '!$A$7:$BD$19,J$11,0)</f>
        <v xml:space="preserve">Realizar la gestión de los actos administrativos dentro de los procesos sancionatorios </v>
      </c>
      <c r="K108" s="39" t="str">
        <f>+VLOOKUP($D108,'[12]Dir Responsabilidad '!$A$7:$BD$19,K$11,0)</f>
        <v>Evaluar la cantidad de actos administrativos proferidos en relación a la meta</v>
      </c>
      <c r="L108" s="40">
        <f>+VLOOKUP($D108,'[12]Dir Responsabilidad '!$A$7:$BD$19,L$11,0)</f>
        <v>7000</v>
      </c>
      <c r="M108" s="30">
        <f>+VLOOKUP($D108,'[12]Dir Responsabilidad '!$A$7:$BD$19,M$11,0)</f>
        <v>5770</v>
      </c>
      <c r="N108" s="42">
        <f>+VLOOKUP($D108,'[12]Dir Responsabilidad '!$A$7:$BD$19,N$11,0)</f>
        <v>0.82428571428571429</v>
      </c>
      <c r="O108" s="36" t="str">
        <f>+VLOOKUP($D108,'[12]Dir Responsabilidad '!$A$7:$BD$19,O$11,0)</f>
        <v>1. Resultados Alcanzados a la fecha: En el 1 trimestre se realizaron 684 autos; 226 constancias de ejecutoria, 34 edictos y 337 resoluciones para un total de 1.281 actos administrativos; lo que equivale al 18.30% de cumplimiento en la meta anual
2. Inconvenientes presentados: Continuamos con los inconvenientes propios de la emergencia sanitaria, en cuanto a trabajo en casa, aislamiento preventivo en casos positivos de covid-19
3. Acciones de Mejora si aplican: No aplica</v>
      </c>
      <c r="P108" s="36" t="str">
        <f>+VLOOKUP($D108,'[12]Dir Responsabilidad '!$A$7:$BD$19,P$11,0)</f>
        <v>1. Resultados Alcanzados a la fecha: En el 2 trimestre se realizaron 846 autos; 431 constancias de ejecutoria, 45  avisos (edictos) y 392 resoluciones para un total de 1.714 actos administrativos; lo que equivale al 24,49 % de cumplimiento en el trimestre
2. Inconvenientes presentados: Continuamos con los inconvenientes propios de la emergencia sanitaria, en cuanto a trabajo en casa, aislamiento preventivo en casos positivos de covid-19
3. Acciones de Mejora si aplican: No aplica</v>
      </c>
      <c r="Q108" s="36" t="str">
        <f>+VLOOKUP($D108,'[12]Dir Responsabilidad '!$A$7:$BD$19,Q$11,0)</f>
        <v>1. Resultados Alcanzados a la fecha: En el 3 trimestre se realizaron 719 autos; 344 constancias de ejecutoria, 42 avisos (edictos) y 369 resoluciones para un total de 1,474 actos administrativos; lo que equivale al 21,06 % de cumplimiento en el trimestre
2. Inconvenientes presentados: Continuamos con los inconvenientes propios de la emergencia sanitaria.
3. Acciones de Mejora si aplican: No aplica</v>
      </c>
      <c r="R108" s="36" t="str">
        <f>+VLOOKUP($D108,'[12]Dir Responsabilidad '!$A$7:$BD$19,R$11,0)</f>
        <v>1. Resultados Alcanzados a la fecha: En el 4 trimestre se realizaron 559 autos; 391 constancias de ejecutoria, 42 avisos (edictos) y 309 resoluciones para un total de 1,301 actos administrativos; lo que equivale al 18,59 % de cumplimiento en el trimestre. Para el cierre del año 2021 en total se realizaron 5,770 Actos Administrativos, así:  2,808 autos; 1,392 constancias de ejecutoria, 163 avisos (edictos) y 1,407 resoluciones. finalizando el año con una ejecución del 82,43% sobre la meta programada con un total en el año de 5,770 actos administrativos.
2. Inconvenientes presentados: Continuamos con los inconvenientes propios de la emergencia sanitaria y el cambio de Director Técnico.
3. Acciones de mejora: No aplica</v>
      </c>
    </row>
    <row r="109" spans="1:18" ht="78.75" x14ac:dyDescent="0.2">
      <c r="A109" s="28" t="str">
        <f>+VLOOKUP($D109,'[12]Dir Responsabilidad '!$A$7:$BD$19,A$11,0)</f>
        <v>DR02</v>
      </c>
      <c r="B109" s="28" t="str">
        <f t="shared" si="2"/>
        <v>1</v>
      </c>
      <c r="C109" s="28" t="str">
        <f t="shared" si="3"/>
        <v>1</v>
      </c>
      <c r="D109" s="45" t="s">
        <v>124</v>
      </c>
      <c r="E109" s="29" t="str">
        <f>+VLOOKUP($D109,'[12]POA-2021'!$B$9:$E$252,2,0)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09" s="30" t="str">
        <f>+VLOOKUP($D109,'[12]POA-2021'!$B$9:$E$252,3,0)</f>
        <v>Estatus Sanitario</v>
      </c>
      <c r="G109" s="29" t="str">
        <f>+VLOOKUP($D109,'[12]POA-2021'!$B$9:$E$252,4,0)</f>
        <v>1 Fortalecer  la inspección, vigilancia y control de los productos competencia del Invima</v>
      </c>
      <c r="H109" s="38" t="str">
        <f>+VLOOKUP($D109,'[12]Dir Responsabilidad '!$A$7:$BD$19,H$11,0)</f>
        <v xml:space="preserve">1 Fortalecimiento  de la inspección  vigilancia y control de los productos competencia del Invima </v>
      </c>
      <c r="I109" s="39" t="str">
        <f>+VLOOKUP($D109,'[12]Dir Responsabilidad '!$A$7:$BD$19,I$11,0)</f>
        <v>Dirección de Responsabilidad Sanitaria</v>
      </c>
      <c r="J109" s="39" t="str">
        <f>+VLOOKUP($D109,'[12]Dir Responsabilidad '!$A$7:$BD$19,J$11,0)</f>
        <v>Gestionar los Procesos Sancionatorios</v>
      </c>
      <c r="K109" s="39" t="str">
        <f>+VLOOKUP($D109,'[12]Dir Responsabilidad '!$A$7:$BD$19,K$11,0)</f>
        <v xml:space="preserve">Determinar la gestion  de los  procesos sancionatorios  </v>
      </c>
      <c r="L109" s="40">
        <f>+VLOOKUP($D109,'[12]Dir Responsabilidad '!$A$7:$BD$19,L$11,0)</f>
        <v>8000</v>
      </c>
      <c r="M109" s="30">
        <f>+VLOOKUP($D109,'[12]Dir Responsabilidad '!$A$7:$BD$19,M$11,0)</f>
        <v>8492</v>
      </c>
      <c r="N109" s="42">
        <f>+VLOOKUP($D109,'[12]Dir Responsabilidad '!$A$7:$BD$19,N$11,0)</f>
        <v>1</v>
      </c>
      <c r="O109" s="36" t="str">
        <f>+VLOOKUP($D109,'[12]Dir Responsabilidad '!$A$7:$BD$19,O$11,0)</f>
        <v>1. Resultados Alcanzados a la fecha: Se han gestionado en el 1 trimestre un total de 1.590 procesos dentro de cada etapa procesal;  ejecutando a la fecha el 26.50% de la meta fijada para la vigencia 2021
2. Inconvenientes presentados: Continuamos con los inconvenientes propios de la emergencia sanitaria, en cuanto a trabajo en casa, aislamiento preventivo en casos positivos de covid-19
3. Acciones de Mejora si aplican: No aplica</v>
      </c>
      <c r="P109" s="36" t="str">
        <f>+VLOOKUP($D109,'[12]Dir Responsabilidad '!$A$7:$BD$19,P$11,0)</f>
        <v>1. Resultados Alcanzados a la fecha: Se han gestionado en el 2 trimestre un total de 2,494 procesos dentro de cada etapa procesal;  ejecutando a la fecha el 41,57%  en el trimestre
2. Inconvenientes presentados: Continuamos con los inconvenientes propios de la emergencia sanitaria, en cuanto a trabajo en casa, aislamiento preventivo en casos positivos de covid-19
3. Acciones de Mejora si aplican: No aplica</v>
      </c>
      <c r="Q109" s="36" t="str">
        <f>+VLOOKUP($D109,'[12]Dir Responsabilidad '!$A$7:$BD$19,Q$11,0)</f>
        <v>1. Resultados Alcanzados a la fecha: Se han realizado 2.329 gestiones de procesos sancionatorios dentro de cada etapa procesal;  con una ejecución del 38,82%  en el trimestre
2. Inconvenientes presentados: Continuamos con los inconvenientes propios de la emergencia sanitaria.
3. Acciones de Mejora si aplican: No aplica</v>
      </c>
      <c r="R109" s="36" t="str">
        <f>+VLOOKUP($D109,'[12]Dir Responsabilidad '!$A$7:$BD$19,R$11,0)</f>
        <v>1. Resultados Alcanzados a la fecha: En el cuatro trimestre se realizaron 2.079 gestiones de procesos sancionatorios dentro de cada etapa procesal;  con una ejecución del 25,99%  en el trimestre y una ejecuciòn superior al 100% en el año 2021 con la gestion de 8,492 procesos sancionatorios
2. Inconvenientes presentados: Continuamos con los inconvenientes propios de la emergencia sanitaria y el cambio de Director Técnico.
3. Acciones de Mejora si aplican: No aplica</v>
      </c>
    </row>
    <row r="110" spans="1:18" ht="78.75" x14ac:dyDescent="0.2">
      <c r="A110" s="28" t="str">
        <f>+VLOOKUP($D110,'[12]Dir Responsabilidad '!$A$7:$BD$19,A$11,0)</f>
        <v>DR03</v>
      </c>
      <c r="B110" s="28" t="str">
        <f t="shared" si="2"/>
        <v>1</v>
      </c>
      <c r="C110" s="28" t="str">
        <f t="shared" si="3"/>
        <v>1</v>
      </c>
      <c r="D110" s="45" t="s">
        <v>125</v>
      </c>
      <c r="E110" s="29" t="str">
        <f>+VLOOKUP($D110,'[12]POA-2021'!$B$9:$E$252,2,0)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0" s="30" t="str">
        <f>+VLOOKUP($D110,'[12]POA-2021'!$B$9:$E$252,3,0)</f>
        <v>Estatus Sanitario</v>
      </c>
      <c r="G110" s="29" t="str">
        <f>+VLOOKUP($D110,'[12]POA-2021'!$B$9:$E$252,4,0)</f>
        <v>1 Fortalecer  la inspección, vigilancia y control de los productos competencia del Invima</v>
      </c>
      <c r="H110" s="38" t="str">
        <f>+VLOOKUP($D110,'[12]Dir Responsabilidad '!$A$7:$BD$19,H$11,0)</f>
        <v xml:space="preserve">1 Fortalecimiento  de la inspección  vigilancia y control de los productos competencia del Invima </v>
      </c>
      <c r="I110" s="39" t="str">
        <f>+VLOOKUP($D110,'[12]Dir Responsabilidad '!$A$7:$BD$19,I$11,0)</f>
        <v>Dirección de Responsabilidad Sanitaria</v>
      </c>
      <c r="J110" s="39" t="str">
        <f>+VLOOKUP($D110,'[12]Dir Responsabilidad '!$A$7:$BD$19,J$11,0)</f>
        <v>Establecer los Procesos Sancionatorios ejecutoriados</v>
      </c>
      <c r="K110" s="39" t="str">
        <f>+VLOOKUP($D110,'[12]Dir Responsabilidad '!$A$7:$BD$19,K$11,0)</f>
        <v>Determinar los procesos sancionatorios  ejecutoriados</v>
      </c>
      <c r="L110" s="40">
        <f>+VLOOKUP($D110,'[12]Dir Responsabilidad '!$A$7:$BD$19,L$11,0)</f>
        <v>1050</v>
      </c>
      <c r="M110" s="30">
        <f>+VLOOKUP($D110,'[12]Dir Responsabilidad '!$A$7:$BD$19,M$11,0)</f>
        <v>1381</v>
      </c>
      <c r="N110" s="42">
        <f>+VLOOKUP($D110,'[12]Dir Responsabilidad '!$A$7:$BD$19,N$11,0)</f>
        <v>1</v>
      </c>
      <c r="O110" s="36" t="str">
        <f>+VLOOKUP($D110,'[12]Dir Responsabilidad '!$A$7:$BD$19,O$11,0)</f>
        <v>1. Resultados Alcanzados a la fecha: Para el periodo de enero a marzo de 2021 se ejecutoriaron 214 procesos, labor realizada por cada grupo interno de trabajo; con un cumplilmiento a la fecha del 42.80% de la meta propuesta para el año 2021
2. Inconvenientes presentados: Continuamos con los inconvenientes propios de la emergencia sanitaria, en cuanto a trabajo en casa, aislamiento preventivo en casos positivos de covid-19
3. Acciones de Mejora si aplican: No aplica</v>
      </c>
      <c r="P110" s="36" t="str">
        <f>+VLOOKUP($D110,'[12]Dir Responsabilidad '!$A$7:$BD$19,P$11,0)</f>
        <v>1. Resultados Alcanzados a la fecha: Para 2 trimestre de 2021 se ejecutoriaron 432 procesos, labor realizada por cada grupo interno de trabajo; con un cumplilmiento a la fecha del 86,40% en el trimestre
2. Inconvenientes presentados: Continuamos con los inconvenientes propios de la emergencia sanitaria, en cuanto a trabajo en casa, aislamiento preventivo en casos positivos de covid-19
3. Acciones de Mejora si aplican: No aplica</v>
      </c>
      <c r="Q110" s="36" t="str">
        <f>+VLOOKUP($D110,'[12]Dir Responsabilidad '!$A$7:$BD$19,Q$11,0)</f>
        <v>1. Resultados Alcanzados a la fecha: Para 3 trimestre de 2021  se encuentran 344 procesos sancionatorios, labor realizada por cada grupo interno de trabajo; con un cumplilmiento a la fecha del 38,22% en el trimestre
2. Inconvenientes presentados: Continuamos con los inconvenientes propios de la emergencia sanitaria.
3. Acciones de Mejora si aplican: No aplica</v>
      </c>
      <c r="R110" s="36" t="str">
        <f>+VLOOKUP($D110,'[12]Dir Responsabilidad '!$A$7:$BD$19,R$11,0)</f>
        <v>1. Resultados Alcanzados a la fecha: Para 4 trimestre de 2021  se encuentran 391 procesos sancionatorios ejecutoriados, labor realizada por cada grupo interno de trabajo; con un cumplilmiento a la fecha del 37,27% en el trimestre y una ejecución del 100% en el año 2021, con 1,381 procesos ejecutoriados superando la meta proyectada.
2. Inconvenientes presentados: Continuamos con los inconvenientes propios de la emergencia sanitaria y cambio de Director Técnico</v>
      </c>
    </row>
    <row r="111" spans="1:18" ht="78.75" x14ac:dyDescent="0.2">
      <c r="A111" s="28" t="str">
        <f>+VLOOKUP($D111,'[12]Dir Responsabilidad '!$A$7:$BD$19,A$11,0)</f>
        <v>DR04</v>
      </c>
      <c r="B111" s="28" t="str">
        <f t="shared" si="2"/>
        <v>1</v>
      </c>
      <c r="C111" s="28" t="str">
        <f t="shared" si="3"/>
        <v>1</v>
      </c>
      <c r="D111" s="45" t="s">
        <v>126</v>
      </c>
      <c r="E111" s="29" t="str">
        <f>+VLOOKUP($D111,'[12]POA-2021'!$B$9:$E$252,2,0)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1" s="30" t="str">
        <f>+VLOOKUP($D111,'[12]POA-2021'!$B$9:$E$252,3,0)</f>
        <v>Estatus Sanitario</v>
      </c>
      <c r="G111" s="29" t="str">
        <f>+VLOOKUP($D111,'[12]POA-2021'!$B$9:$E$252,4,0)</f>
        <v>1 Fortalecer  la inspección, vigilancia y control de los productos competencia del Invima</v>
      </c>
      <c r="H111" s="38" t="str">
        <f>+VLOOKUP($D111,'[12]Dir Responsabilidad '!$A$7:$BD$19,H$11,0)</f>
        <v xml:space="preserve">1 Fortalecimiento  de la inspección  vigilancia y control de los productos competencia del Invima </v>
      </c>
      <c r="I111" s="39" t="str">
        <f>+VLOOKUP($D111,'[12]Dir Responsabilidad '!$A$7:$BD$19,I$11,0)</f>
        <v>Dirección de Responsabilidad Sanitaria</v>
      </c>
      <c r="J111" s="39" t="str">
        <f>+VLOOKUP($D111,'[12]Dir Responsabilidad '!$A$7:$BD$19,J$11,0)</f>
        <v>Establecer el valor  de  las multas impuestas de  la vigencia actual  respecto a lo proyectado.</v>
      </c>
      <c r="K111" s="39" t="str">
        <f>+VLOOKUP($D111,'[12]Dir Responsabilidad '!$A$7:$BD$19,K$11,0)</f>
        <v xml:space="preserve"> Realizar el analisis de la gestión (Multas impuestas) de la Direccion de Responsabilidad sanitaria
</v>
      </c>
      <c r="L111" s="46">
        <f>+VLOOKUP($D111,'[12]Dir Responsabilidad '!$A$7:$BD$19,L$11,0)</f>
        <v>12000000000</v>
      </c>
      <c r="M111" s="46">
        <f>+VLOOKUP($D111,'[12]Dir Responsabilidad '!$A$7:$BD$19,M$11,0)</f>
        <v>12881687646</v>
      </c>
      <c r="N111" s="42">
        <f>+VLOOKUP($D111,'[12]Dir Responsabilidad '!$A$7:$BD$19,N$11,0)</f>
        <v>1</v>
      </c>
      <c r="O111" s="36" t="str">
        <f>+VLOOKUP($D111,'[12]Dir Responsabilidad '!$A$7:$BD$19,O$11,0)</f>
        <v>1. Resultados Alcanzados a la fecha: Para el primer trimestre 2021 se impusieron multas por valor de $3.152.918.778; cumpliendo el 31.53% de la meta inicial propuesta para la presente vigencia
2. Inconvenientes presentados:  Continuamos con los inconvenientes propios de la emergencia sanitaria, en cuanto a trabajo en casa, aislamiento preventivo en casos positivos de covid-19
3. Acciones de Mejora si aplican: No aplica</v>
      </c>
      <c r="P111" s="36" t="str">
        <f>+VLOOKUP($D111,'[12]Dir Responsabilidad '!$A$7:$BD$19,P$11,0)</f>
        <v>1. Resultados Alcanzados a la fecha: Para el 2 trimestre 2021 se impusieron multas por valor de $3.431.502.702; con un porcentaje de ejecución del  34,35% en el 2 trimestre
2. Inconvenientes presentados:  Continuamos con los inconvenientes propios de la emergencia sanitaria, en cuanto a trabajo en casa, aislamiento preventivo en casos positivos de covid-19
3. Acciones de Mejora si aplican: No aplica</v>
      </c>
      <c r="Q111" s="36" t="str">
        <f>+VLOOKUP($D111,'[12]Dir Responsabilidad '!$A$7:$BD$19,Q$11,0)</f>
        <v>1. Resultados Alcanzados a la fecha: Para el 3 trimestre 2021 se impusieron multas por valor de $3,422,023,600; con un porcentaje de ejecución del  34,22% en el presente  trimestre
2. Inconvenientes presentados:  Continuamos con los inconvenientes propios de la emergencia sanitaria.
3. Acciones de Mejora si aplican: No aplica</v>
      </c>
      <c r="R111" s="36" t="str">
        <f>+VLOOKUP($D111,'[12]Dir Responsabilidad '!$A$7:$BD$19,R$11,0)</f>
        <v>1. Resultados Alcanzados a la fecha: Para el 4 trimestre 2021 se impusieron multas por valor de $2,875,242,566; con un porcentaje de ejecución del  23,96% en el presente  trimestre y ejecucion del 100% en la presente vigencia, superando la meta propuesta para el 2021 con $12,881,687,646 en multas impuestas.
2. Inconvenientes presentados:  Continuamos con los inconvenientes propios de la emergencia sanitaria y cambio de Director Técnico.
3. Acciones de Mejora si aplican: No aplica</v>
      </c>
    </row>
    <row r="112" spans="1:18" ht="78.75" x14ac:dyDescent="0.2">
      <c r="A112" s="28" t="str">
        <f>+VLOOKUP($D112,'[12]Dir Responsabilidad '!$A$7:$BD$19,A$11,0)</f>
        <v>DR05</v>
      </c>
      <c r="B112" s="28" t="str">
        <f t="shared" si="2"/>
        <v>1</v>
      </c>
      <c r="C112" s="28" t="str">
        <f t="shared" si="3"/>
        <v>1</v>
      </c>
      <c r="D112" s="45" t="s">
        <v>127</v>
      </c>
      <c r="E112" s="29" t="str">
        <f>+VLOOKUP($D112,'[12]POA-2021'!$B$9:$E$252,2,0)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2" s="30" t="str">
        <f>+VLOOKUP($D112,'[12]POA-2021'!$B$9:$E$252,3,0)</f>
        <v>Estatus Sanitario</v>
      </c>
      <c r="G112" s="29" t="str">
        <f>+VLOOKUP($D112,'[12]POA-2021'!$B$9:$E$252,4,0)</f>
        <v>1 Fortalecer  la inspección, vigilancia y control de los productos competencia del Invima</v>
      </c>
      <c r="H112" s="38" t="str">
        <f>+VLOOKUP($D112,'[12]Dir Responsabilidad '!$A$7:$BD$19,H$11,0)</f>
        <v xml:space="preserve">1 Fortalecimiento  de la inspección  vigilancia y control de los productos competencia del Invima </v>
      </c>
      <c r="I112" s="39" t="str">
        <f>+VLOOKUP($D112,'[12]Dir Responsabilidad '!$A$7:$BD$19,I$11,0)</f>
        <v>Dirección de Responsabilidad Sanitaria</v>
      </c>
      <c r="J112" s="39" t="str">
        <f>+VLOOKUP($D112,'[12]Dir Responsabilidad '!$A$7:$BD$19,J$11,0)</f>
        <v xml:space="preserve">Establecer el monto de  las multas  en firme de  la vigencia actual  respecto a lo proyectado en la vigencia
</v>
      </c>
      <c r="K112" s="39" t="str">
        <f>+VLOOKUP($D112,'[12]Dir Responsabilidad '!$A$7:$BD$19,K$11,0)</f>
        <v>Realizar el analisis de la gestión (Multas en firme) de la Direccion de Responsabilidad sanitaria</v>
      </c>
      <c r="L112" s="46">
        <f>+VLOOKUP($D112,'[12]Dir Responsabilidad '!$A$7:$BD$19,L$11,0)</f>
        <v>11600000000</v>
      </c>
      <c r="M112" s="46">
        <f>+VLOOKUP($D112,'[12]Dir Responsabilidad '!$A$7:$BD$19,M$11,0)</f>
        <v>11588124186</v>
      </c>
      <c r="N112" s="42">
        <f>+VLOOKUP($D112,'[12]Dir Responsabilidad '!$A$7:$BD$19,N$11,0)</f>
        <v>0.9989762229310345</v>
      </c>
      <c r="O112" s="36" t="str">
        <f>+VLOOKUP($D112,'[12]Dir Responsabilidad '!$A$7:$BD$19,O$11,0)</f>
        <v>1. Resultados Alcanzados a la fecha: En los meses de enero a marzo de 2021 se fijaron multas en firme por valor de $1.234.081.080 con un avance del 10.64% de la meta fijada.
2. Inconvenientes presentados: Se ha tenido presente la emergencia sanitaria y sus repercusiones economicas en el país.
3. Acciones de Mejora si aplican: No aplica</v>
      </c>
      <c r="P112" s="36" t="str">
        <f>+VLOOKUP($D112,'[12]Dir Responsabilidad '!$A$7:$BD$19,P$11,0)</f>
        <v>1. Resultados Alcanzados a la fecha: En el 2 trimestre 2021 se fijaron multas en firme por valor de $2,387,180,202 con un avance del 20,58 % de ejecución en el trimestre
2. Inconvenientes presentados: Se ha tenido presente la emergencia sanitaria y sus repercusiones economicas en el país.
3. Acciones de Mejora si aplican: No aplica</v>
      </c>
      <c r="Q112" s="36" t="str">
        <f>+VLOOKUP($D112,'[12]Dir Responsabilidad '!$A$7:$BD$19,Q$11,0)</f>
        <v>1. Resultados Alcanzados a la fecha: En el 3 trimestre 2021 se fijaron multas en firme por valor de $4,310,347,640 con un avance de ejecución del 37,16 % 
2. Inconvenientes presentados: Se ha tenido presente la emergencia sanitaria y sus repercusiones economicas en el país.
3. Acciones de Mejora si aplican: No aplica</v>
      </c>
      <c r="R112" s="36" t="str">
        <f>+VLOOKUP($D112,'[12]Dir Responsabilidad '!$A$7:$BD$19,R$11,0)</f>
        <v>1. Resultados Alcanzados a la fecha: En el 4 trimestre 2021 se fijaron multas en firme por valor de $3,656,515,264 con un avance de ejecución del 31,52 % y una ejecución total en el año del 99,90% con multas en firme por valor de $11,588,124,186
2. Inconvenientes presentados: Se ha tenido presente la emergencia sanitaria y sus repercusiones economicas en el país y cambio de Director Técnico
3. Acciones de Mejora si aplican: No aplica</v>
      </c>
    </row>
    <row r="113" spans="1:18" ht="409.5" x14ac:dyDescent="0.2">
      <c r="A113" s="28" t="str">
        <f>+VLOOKUP($D113,'[12]Dir Responsabilidad '!$A$7:$BD$19,A$11,0)</f>
        <v>DR06</v>
      </c>
      <c r="B113" s="28" t="str">
        <f t="shared" si="2"/>
        <v>1</v>
      </c>
      <c r="C113" s="28" t="str">
        <f t="shared" si="3"/>
        <v>1</v>
      </c>
      <c r="D113" s="45" t="s">
        <v>128</v>
      </c>
      <c r="E113" s="29" t="str">
        <f>+VLOOKUP($D113,'[12]POA-2021'!$B$9:$E$252,2,0)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3" s="30" t="str">
        <f>+VLOOKUP($D113,'[12]POA-2021'!$B$9:$E$252,3,0)</f>
        <v>Estatus Sanitario</v>
      </c>
      <c r="G113" s="29" t="str">
        <f>+VLOOKUP($D113,'[12]POA-2021'!$B$9:$E$252,4,0)</f>
        <v>1 Fortalecer  la inspección, vigilancia y control de los productos competencia del Invima</v>
      </c>
      <c r="H113" s="38" t="str">
        <f>+VLOOKUP($D113,'[12]Dir Responsabilidad '!$A$7:$BD$19,H$11,0)</f>
        <v xml:space="preserve">1 Fortalecimiento  de la inspección  vigilancia y control de los productos competencia del Invima </v>
      </c>
      <c r="I113" s="39" t="str">
        <f>+VLOOKUP($D113,'[12]Dir Responsabilidad '!$A$7:$BD$19,I$11,0)</f>
        <v>Dirección de Responsabilidad Sanitaria</v>
      </c>
      <c r="J113" s="39" t="str">
        <f>+VLOOKUP($D113,'[12]Dir Responsabilidad '!$A$7:$BD$19,J$11,0)</f>
        <v xml:space="preserve">Divulgar las actividades de la Dirección de Responsabilidad Sanitaria, que sean de impacto e interés a la ciudadania. </v>
      </c>
      <c r="K113" s="39" t="str">
        <f>+VLOOKUP($D113,'[12]Dir Responsabilidad '!$A$7:$BD$19,K$11,0)</f>
        <v>Poner en conocimiento de la ciudadania las actividades que realiza la Dirección de Responsabilidad Sanitaria, tanto en sus proyectos como en los procesos sancionatorios. 3 actividades/proceso trimestral.</v>
      </c>
      <c r="L113" s="40">
        <f>+VLOOKUP($D113,'[12]Dir Responsabilidad '!$A$7:$BD$19,L$11,0)</f>
        <v>25</v>
      </c>
      <c r="M113" s="30">
        <f>+VLOOKUP($D113,'[12]Dir Responsabilidad '!$A$7:$BD$19,M$11,0)</f>
        <v>23</v>
      </c>
      <c r="N113" s="42">
        <f>+VLOOKUP($D113,'[12]Dir Responsabilidad '!$A$7:$BD$19,N$11,0)</f>
        <v>0.92</v>
      </c>
      <c r="O113" s="36" t="str">
        <f>+VLOOKUP($D113,'[12]Dir Responsabilidad '!$A$7:$BD$19,O$11,0)</f>
        <v>1. Resultados Alcanzados a la fecha:En el primer trimestre de 2021 se realizaron Seis (6) publicaciones de actividades realizadas por la Dirección de Responsabilidad Sanitaria:
1. 19/02/2021: El Invima, a través de la Dirección de Responsabilidad Sanitaria, se reunió hoy con la Subdirección de Vigilancia en Salud Pública de @SectorSalud para establecer una mesa de consulta, con el objetivo de fortalecer y complementar el ejercicio de las funciones de ambas entidades. Link: https://twitter.com/invimacolombia/status/1362805214546386947?s=20  y  https://www.instagram.com/invimacolombia/?hl=es-la
2. 15-03-2021: la Dirección de Responsabilidad Sanitaria adelanta virtualmente, Asistencia Técnica con Entidades Territoriales de Salud – ETS, sobre procesos sancionatorios y su normatividad en el marco del proyecto “prevención, pedagogía y responsabilidad sanitaria para todos”. Link:https://twitter.com/invimacolombia/status/1371464488331935749
3. 15-03-2021:  “En la emergencia sanitaria por la pandemia a causa del covid-19, es indispensable prevenir, mitigar y reprochar cualquier riesgo a la salud pública, evitando que se materialicen daños en la salud individual y colectiva”. Link: https://twitter.com/invimacolombia/status/1371464494946398210
4. 19-03-2021: En la Dirección de Responsabilidad Sanitaria hemos preparado una capacitación INTERNA sobre los Procesos Administrativos Sancionatorios y su normatividad, para lo cual los convocamos a todos y a sus equipos.Se llevará a cabo los días 15 y 16 de abril de 2021 (jueves y viernes), de manera virtual.Tenemos inscripciones abiertas hasta el 9 de abril de 2021. Link https://web.yammer.com/main/threads/eyJfdHlwZSI6IlRocmVhZCIsImlkIjoiMTEyNzQ5NTcxNDMyNDQ4MCJ9 y  https://web.yammer.com/main/threads/eyJfdHlwZSI6IlRocmVhZCIsImlkIjoiMTE1NDk4MDY3MzQxMzEyMCJ9?search=procesos%20sancionatorios&amp;groupScope=eyJfdHlwZSI6Ikdyb3VwIiwiaWQiOiIyOTczNzcyMTg1NiJ9
5. 20-03-2021: El Invima, a través de la Dirección de Responsabilidad Sanitaria, se reunió hoy con la Subdirección de Vigilancia en Salud Pública de Secretaría Distrital de Salud para establecer una mesa de consulta, con el objetivo de fortalecer y complementar el ejercicio de las funciones de ambas entidades. En esta mesa de consulta, nos enfocaremos en procesos sancionatorios, la gestión del riesgo, criterios para la imposición de multas, y el uso de herramientas tecnológicas, sin perder de vista las actividades de prevención y pedagogía que conjuntamente podemos adelantar.Esta es una alianza estratégica que nos permitirá consolidar acciones para cumplir con la misión de salvaguardar la salud pública del país. Link: https://twitter.com/invimacolombia/status/1373373313163132928
https://www.facebook.com/InvimaColombia/posts/4056954984365738
https://www.facebook.com/InvimaColombia/posts/3972658259462078
6. 23-03-2021: Conoce el boletín empresarial que Invima trae para todos los empresarios y emprendedores, para que estén informados de las noticias más relevantes de la entidad. #BoletínEmpresarial N°13 Consulta la información en https://invima.gov.co/editorial-boletin-empresarial-no-13.  Continuando con este apoyo que está brindando la primera autoridad sanitaria del país al sector productivo, el Invima implementó más servicios virtuales que facilitan los trámites ante el Instituto; es así como la Dirección de Responsabilidad Sanitaria cuenta con una oficina virtual para que los ciudadanos puedan informarse sobre los trámites relacionados con procesos sancionatorios. Link: https://twitter.com/invimacolombia/status/1374422085905178631
2. Inconvenientes presentados: No se presentaron
3. Acciones de Mejora si aplican: No aplica</v>
      </c>
      <c r="P113" s="36" t="str">
        <f>+VLOOKUP($D113,'[12]Dir Responsabilidad '!$A$7:$BD$19,P$11,0)</f>
        <v>1. Resultados Alcanzados a la fecha: Se realizaron 10 Publicaciones en el 2 trimestre con una ejecución del 83,33% asi:1. 15-04-2021 Publicación sobre ABC del proceso sancionatorio de la Dirección de Responsabilidad Sanitaria de la entidad, una herramienta que brinda información actualizada sobre los principales aspectos y etapas del proceso administrativo sancionatorio. En Twitter https://twitter.com/jaldanabula/status/1382736746975277057
2. 16-04-2021: Publicación sobre segunda jornada de capacitación realizada por la Dirección de Responsabilidad Sanitaria, se analizaron las etapas del proceso sancionatorio y su marco legal, enfocados en los retos y compromisos que tenemos como entidad, para adelantar actuaciones en cumplimiento del debido proceso. Twitter  https://twitter.com/invimacolombia/status/1383090665857384448 e instagram https://www.instagram.com/p/CNu7lzdJr3Q/
3. 30-04-2021: Publicación sobre la Participación de la Dirección de Responsabilidad Sanitaria en el VII Encuentro con las ETS, para abordar aspectos relevantes de los procesos sancionatorios. Twitter https://twitter.com/invimacolombia/status/1388161528885661701     e Instagram https://www.instagram.com/p/COTZ_1tp3eu/
4. 06-05-2021: Publicación sobre la finalización de dos jornadas de Mesa Técnica sobre Procesos Sancionatorios, entre la Dirección de Responsabilidad Sanitaria y la Subdirección de Vigilancia en Salud Pública de la Secretaría Distrital de Salud. Twitter  https://twitter.com/invimacolombia/status/1390373388049387522 e Intagram https://www.instagram.com/p/COi05dnpyrJ/
5. 13-05-2021: Publicación sobre primera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https://twitter.com/invimacolombia/status/1392893007784030210 e instagram https://www.instagram.com/p/CO020ZPJsRC/
6. 14-05-2021: Publicación sobre segunda jornada de la capacitación “Fortalecimiento en Procesos Sancionatorios” dirigida a abogados de las Entidades Territoriales de Salud – ETS. Organizado por la Dirección de Responsabilidad Sanitaria junto con la Dirección de Alimentos y Bebidas. Twitter https://twitter.com/invimacolombia/status/1393196206046785536
7. 19-05-2021: Publicación sobre reunión realizada con representantes del sector farmacéutico, con el cual generamos espacios de trabajo conjunto en pro de los consumidores. Twitter  https://twitter.com/invimacolombia/status/1395036537931321346 e Instagram https://www.instagram.com/p/CPD4wK7JbVL/
8. 20-05-2021: Publicación realizada sobre la última jornada de las 4 Mesas Técnicas realizadas con la Secretaria de Vigilancia en Salud Publica de la Secretaria Distrital de Salud. En twitter https://twitter.com/invimacolombia/status/1395426616860360707 e Instagram https://www.instagram.com/p/CPHAjgapILl/
9. 29-06-2021: Facebook live sobre "Errores comunes en la publicación de alimentos y bebidas" Facebook live https://twitter.com/invimacolombia/status/1409875652271083533 e Instagram https://www.instagram.com/p/CQolbhZpjoW/
10. 30-06-2021 Publicación en Boletín empresarial Nro. 14 sobre Abecé del proceso sancionatorio en el siguiente link https://issuu.com/invima/docs/boleti_n_empresarial_14
2. Inconvenientes presentados: No aplica
3. Acciones de Mejora si aplican: No aplica</v>
      </c>
      <c r="Q113" s="36" t="str">
        <f>+VLOOKUP($D113,'[12]Dir Responsabilidad '!$A$7:$BD$19,Q$11,0)</f>
        <v>1. Resultados Alcanzados a la fecha: Se realizaron 3 publicaciones durante el tercer trimestre de 2021, así: 
a..  30-08-2021 - La DRS participó  en la sesión de cooperación e intercambio de experiencias en procesos sancionatorios en la cadena de alimentos entre Colombia  y  Dinamarca 
Link: Twitter: https://twitter.com/invimacolombia/status/1432354523633360896 e Instagram: https://www.instagram.com/p/CTNHRx_AqBK/
b. 01-09-2021 - La DRS adelantó reunión con la ANDI - Laboratorios afiliados a la cámara de la industria farmacéutica, Productores de Medicamentos y de Suplementos Dietarios, sobre multas impuestas en desarrollo de los procesos sancionatorios y socialización del Decreto 2106 de 2019. 
LInk: Twitter: https://twitter.com/invimacolombia/status/1433107153284444165 e  Instagram: https://www.instagram.com/p/CTSUyJppCte/
c. 23-09-2021 - Participación de la DRS en el VIII Encuentro Nacional de Autoridades Sanitarias de Alimentos y Bebidas.  con fundamento legal y constitucional de los servidores públicos en las actividades de IVC 
Link: Twitter: https://twitter.com/invimacolombia/status/1441131858478043143 e Instagram: https://www.instagram.com/p/CULcpxhJWZj/
2. Inconvenientes presentados: No Aplica
3. Acciones de Mejora: No aplica</v>
      </c>
      <c r="R113" s="36" t="str">
        <f>+VLOOKUP($D113,'[12]Dir Responsabilidad '!$A$7:$BD$19,R$11,0)</f>
        <v>1. Resultados Alcanzados a la fecha: 1. Resultados Alcanzados a la fecha: Se realizaron 4 publicaciones durante el cuarto trimestre de 2021, así: 1. 17 de noviembre de 2021: Capacitacion sobre el proceso administrativo sancionatorio y su Normatividad dirigida a la Alcaldia de Madrid Cundinamarca y otras. Dia 2 Link Twitter https://twitter.com/invimacolombia/status/1460994220920119302/retweets 
Instagram https://www.instagram.com/p/CWV2Kt2JFdx/?utm_source=ig_web_copy_link
2. 16 de noviembre de 2021: Capacitacion sobre el proceso administrativo sancionatorio y su Normatividad dirigida a la Alcaldia de Madrid Cundinamarca y otras. Dia 1 Link Twitter https://twitter.com/invimacolombia/status/1460625533729968137/retweets
3. 14 de octubre de 2021 Capacitacion dirigida a la Subdireccion de Vigilancia en salud Publica, secretaria Distrital. Dia 2 Link  Twitter https://twitter.com/invimacolombia/status/1448655099450908674/retweets Instagram https://www.instagram.com/p/CVA95v3Adgf/?utm_source=ig_web_copy_link
4. 13 de octubre de 2021; Capacitacion dirigida a la Subdireccion de Vigilancia en salud Publica, secretaria Distrital. Dia 1 Twitter https://twitter.com/invimacolombia/status/1448296908791877632/retweets Instagram https://www.instagram.com/p/CU-WmVZg1nc/?utm_source=ig_web_copy_link
2. Inconvenientes presentados: Se ha tenido presente la emergencia sanitaria y sus repercusiones economicas en el país y cambio de Director Técnico
3. Acciones de Mejora si aplican: No aplica</v>
      </c>
    </row>
    <row r="114" spans="1:18" ht="90" x14ac:dyDescent="0.2">
      <c r="A114" s="28" t="str">
        <f>+VLOOKUP($D114,'[12]Dir Responsabilidad '!$A$7:$BD$19,A$11,0)</f>
        <v>DR07</v>
      </c>
      <c r="B114" s="28" t="str">
        <f t="shared" si="2"/>
        <v>1</v>
      </c>
      <c r="C114" s="28" t="str">
        <f t="shared" si="3"/>
        <v>1</v>
      </c>
      <c r="D114" s="45" t="s">
        <v>129</v>
      </c>
      <c r="E114" s="29" t="str">
        <f>+VLOOKUP($D114,'[12]POA-2021'!$B$9:$E$252,2,0)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4" s="30" t="str">
        <f>+VLOOKUP($D114,'[12]POA-2021'!$B$9:$E$252,3,0)</f>
        <v>Estatus Sanitario</v>
      </c>
      <c r="G114" s="29" t="str">
        <f>+VLOOKUP($D114,'[12]POA-2021'!$B$9:$E$252,4,0)</f>
        <v>1 Fortalecer  la inspección, vigilancia y control de los productos competencia del Invima</v>
      </c>
      <c r="H114" s="38" t="str">
        <f>+VLOOKUP($D114,'[12]Dir Responsabilidad '!$A$7:$BD$19,H$11,0)</f>
        <v xml:space="preserve">1 Fortalecimiento  de la inspección  vigilancia y control de los productos competencia del Invima </v>
      </c>
      <c r="I114" s="39" t="str">
        <f>+VLOOKUP($D114,'[12]Dir Responsabilidad '!$A$7:$BD$19,I$11,0)</f>
        <v>Dirección de Responsabilidad Sanitaria</v>
      </c>
      <c r="J114" s="39" t="str">
        <f>+VLOOKUP($D114,'[12]Dir Responsabilidad '!$A$7:$BD$19,J$11,0)</f>
        <v>Medir el tiempo requerido para el desarrollo del proceso sancionatorio desde el auto de inicio hasta la calificación en un término inferior a 120 dias.</v>
      </c>
      <c r="K114" s="39" t="str">
        <f>+VLOOKUP($D114,'[12]Dir Responsabilidad '!$A$7:$BD$19,K$11,0)</f>
        <v>Agilizar el trámite de los procesos sancionatorios, contado desde el auto de inicio hasta la calificación.</v>
      </c>
      <c r="L114" s="42">
        <f>+VLOOKUP($D114,'[12]Dir Responsabilidad '!$A$7:$BD$19,L$11,0)</f>
        <v>0.4</v>
      </c>
      <c r="M114" s="42">
        <f>+VLOOKUP($D114,'[12]Dir Responsabilidad '!$A$7:$BD$19,M$11,0)</f>
        <v>0.30000000000000004</v>
      </c>
      <c r="N114" s="42">
        <f>+VLOOKUP($D114,'[12]Dir Responsabilidad '!$A$7:$BD$19,N$11,0)</f>
        <v>0.75000000000000011</v>
      </c>
      <c r="O114" s="36" t="str">
        <f>+VLOOKUP($D114,'[12]Dir Responsabilidad '!$A$7:$BD$19,O$11,0)</f>
        <v>1. Resultados Alcanzados a la fecha
2. Inconvenientes presentados
3. Acciones de Mejora si aplican</v>
      </c>
      <c r="P114" s="36" t="str">
        <f>+VLOOKUP($D114,'[12]Dir Responsabilidad '!$A$7:$BD$19,P$11,0)</f>
        <v>1. Resultados Alcanzados a la fecha: En el primer semestre de 2021 se realizaron 253 procesos con inicio y traslado de los cuales 143 procesos tienen calificación dentro de los 120 días, lo que corresponde al 57% del total de autos de inicio; la meta del año es el 40% por tanto tenemos una ejecución del 143% al cierre del trimestre
2. Inconvenientes presentados: NO se presentaron
3. Acciones de Mejora si aplican: No aplica</v>
      </c>
      <c r="Q114" s="36" t="str">
        <f>+VLOOKUP($D114,'[12]Dir Responsabilidad '!$A$7:$BD$19,Q$11,0)</f>
        <v>1. Resultados Alcanzados a la fecha: No aplica trimestralmente, se reporta de manera semestral
2. Inconvenientes presentados
3. Acciones de Mejora si aplican</v>
      </c>
      <c r="R114" s="36" t="str">
        <f>+VLOOKUP($D114,'[12]Dir Responsabilidad '!$A$7:$BD$19,R$11,0)</f>
        <v>1. Resultados Alcanzados a la fecha: En el segundo semestre de 2021 se realizaron 466 procesos con inicio y traslado de los cuales 263 procesos tienen calificación dentro de los 120 días, lo que corresponde al 56% del total de autos de inicio; la meta del año es el 40% por tanto tenemos una ejecución del 140% al cierre del trimestre. Cerrando el 2021 con una ejecución del 100% sobre la meta anual programada, realizando un total de 719 procesos iniciados y 406 de ellos calificados dentro de los primeros 120 días.
2. Inconvenientes presentados: NO se presentaron</v>
      </c>
    </row>
    <row r="115" spans="1:18" ht="78.75" x14ac:dyDescent="0.2">
      <c r="A115" s="28" t="str">
        <f>+VLOOKUP($D115,'[12]Dir Responsabilidad '!$A$7:$BD$19,A$11,0)</f>
        <v>DR08</v>
      </c>
      <c r="B115" s="28" t="str">
        <f t="shared" si="2"/>
        <v>1</v>
      </c>
      <c r="C115" s="28" t="str">
        <f t="shared" si="3"/>
        <v>1</v>
      </c>
      <c r="D115" s="45" t="s">
        <v>130</v>
      </c>
      <c r="E115" s="29" t="str">
        <f>+VLOOKUP($D115,'[12]POA-2021'!$B$9:$E$252,2,0)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5" s="30" t="str">
        <f>+VLOOKUP($D115,'[12]POA-2021'!$B$9:$E$252,3,0)</f>
        <v>Estatus Sanitario</v>
      </c>
      <c r="G115" s="29" t="str">
        <f>+VLOOKUP($D115,'[12]POA-2021'!$B$9:$E$252,4,0)</f>
        <v>1 Fortalecer  la inspección, vigilancia y control de los productos competencia del Invima</v>
      </c>
      <c r="H115" s="38" t="str">
        <f>+VLOOKUP($D115,'[12]Dir Responsabilidad '!$A$7:$BD$19,H$11,0)</f>
        <v xml:space="preserve">1 Fortalecimiento  de la inspección  vigilancia y control de los productos competencia del Invima </v>
      </c>
      <c r="I115" s="39" t="str">
        <f>+VLOOKUP($D115,'[12]Dir Responsabilidad '!$A$7:$BD$19,I$11,0)</f>
        <v>Dirección de Responsabilidad Sanitaria</v>
      </c>
      <c r="J115" s="39" t="str">
        <f>+VLOOKUP($D115,'[12]Dir Responsabilidad '!$A$7:$BD$19,J$11,0)</f>
        <v>Medir la cantidad de Autos de Archivo (abstención de inicio de proceso)  según la causal establecida en el Decreto 2016 de 2019, Articulo 98. Frente a la vigencia anterior</v>
      </c>
      <c r="K115" s="39" t="str">
        <f>+VLOOKUP($D115,'[12]Dir Responsabilidad '!$A$7:$BD$19,K$11,0)</f>
        <v>Simplificar y agilizar trámites en el proceso sancionatorio de productos, establecimientos y/o servicios catalogados de bajo riesgo, mediante autos archivo (abstención de inicio de proceso).</v>
      </c>
      <c r="L115" s="42">
        <f>+VLOOKUP($D115,'[12]Dir Responsabilidad '!$A$7:$BD$19,L$11,0)</f>
        <v>0.4</v>
      </c>
      <c r="M115" s="42">
        <f>+VLOOKUP($D115,'[12]Dir Responsabilidad '!$A$7:$BD$19,M$11,0)</f>
        <v>0.30000000000000004</v>
      </c>
      <c r="N115" s="42">
        <f>+VLOOKUP($D115,'[12]Dir Responsabilidad '!$A$7:$BD$19,N$11,0)</f>
        <v>0.75000000000000011</v>
      </c>
      <c r="O115" s="36" t="str">
        <f>+VLOOKUP($D115,'[12]Dir Responsabilidad '!$A$7:$BD$19,O$11,0)</f>
        <v>1. Resultados Alcanzados a la fecha
2. Inconvenientes presentados
3. Acciones de Mejora si aplican</v>
      </c>
      <c r="P115" s="36" t="str">
        <f>+VLOOKUP($D115,'[12]Dir Responsabilidad '!$A$7:$BD$19,P$11,0)</f>
        <v>1. Resultados Alcanzados a la fecha: En el primer semestre se expidieron 103 autos de archivo por bajo riesgo, frente al año anterior que se generaron 149 autos de inicio por bajo riesgo, refleja un  69% lo que equivale a una ejecuón del 173% para el primer semestre del 2021 en razón a que la meta es del 40% en el año
2. Inconvenientes presentados: NO se presentaron
3. Acciones de Mejora si aplican: No aplica</v>
      </c>
      <c r="Q115" s="36" t="str">
        <f>+VLOOKUP($D115,'[12]Dir Responsabilidad '!$A$7:$BD$19,Q$11,0)</f>
        <v>1. Resultados Alcanzados a la fecha: No aplica trimestralmente, se reporta de manera semestral
2. Inconvenientes presentados
3. Acciones de Mejora si aplican</v>
      </c>
      <c r="R115" s="36" t="str">
        <f>+VLOOKUP($D115,'[12]Dir Responsabilidad '!$A$7:$BD$19,R$11,0)</f>
        <v>1. Resultados Alcanzados a la fecha: En el segundo semestre se expidieron  90 autos de archivo por bajo riesgo, frente al año anterior que se generaron 149 autos de inicio por bajo riesgo,  lo que equivale a una ejecuón del 60% para el segundo  semestre del 2021 en razón a que la meta es del 40% en el año. finalizando con un total en el año de 193 Autos de archivo por bajo riesgo.
2. Inconvenientes presentados: NO se presentaron
3. Acciones de Mejora si aplican: No aplica</v>
      </c>
    </row>
    <row r="116" spans="1:18" ht="123.75" x14ac:dyDescent="0.2">
      <c r="A116" s="28" t="str">
        <f>+VLOOKUP($D116,'[12]Dir Responsabilidad '!$A$7:$BD$19,A$11,0)</f>
        <v>DR09</v>
      </c>
      <c r="B116" s="28" t="str">
        <f t="shared" si="2"/>
        <v>2</v>
      </c>
      <c r="C116" s="28" t="str">
        <f t="shared" si="3"/>
        <v>3</v>
      </c>
      <c r="D116" s="45" t="s">
        <v>131</v>
      </c>
      <c r="E116" s="29" t="str">
        <f>+VLOOKUP($D116,'[12]POA-2021'!$B$9:$E$252,2,0)</f>
        <v xml:space="preserve">2 Prestar servicios con estándares de calidad para afianzar la confianza de la población </v>
      </c>
      <c r="F116" s="30" t="str">
        <f>+VLOOKUP($D116,'[12]POA-2021'!$B$9:$E$252,3,0)</f>
        <v>Eficiencia</v>
      </c>
      <c r="G116" s="29" t="str">
        <f>+VLOOKUP($D116,'[12]POA-2021'!$B$9:$E$252,4,0)</f>
        <v>8 Fortalecer la gestión de los procesos administrativos y de apoyo de la Entidad</v>
      </c>
      <c r="H116" s="38" t="str">
        <f>+VLOOKUP($D116,'[12]Dir Responsabilidad '!$A$7:$BD$19,H$11,0)</f>
        <v xml:space="preserve">3 Fortalecimiento institucional de la gestión administrativa y de apoyo del Invima </v>
      </c>
      <c r="I116" s="39" t="str">
        <f>+VLOOKUP($D116,'[12]Dir Responsabilidad '!$A$7:$BD$19,I$11,0)</f>
        <v>Dirección de Responsabilidad Sanitaria</v>
      </c>
      <c r="J116" s="39" t="str">
        <f>+VLOOKUP($D116,'[12]Dir Responsabilidad '!$A$7:$BD$19,J$11,0)</f>
        <v>Ejecutar el 95%  de los recursos del presupuesto de invesión apropiado para la vigencia</v>
      </c>
      <c r="K116" s="39" t="str">
        <f>+VLOOKUP($D116,'[12]Dir Responsabilidad '!$A$7:$BD$19,K$11,0)</f>
        <v>Cumplir con la ejecución del presupuesto de inversión apropiado a la dependencia de acuerdo a los lineamientos establecidos por la Oficina Asesora de Planeación</v>
      </c>
      <c r="L116" s="46">
        <f>+VLOOKUP($D116,'[12]Dir Responsabilidad '!$A$7:$BD$19,L$11,0)</f>
        <v>203018210.82013336</v>
      </c>
      <c r="M116" s="46">
        <f>+VLOOKUP($D116,'[12]Dir Responsabilidad '!$A$7:$BD$19,M$11,0)</f>
        <v>211892179.66999999</v>
      </c>
      <c r="N116" s="42">
        <f>+VLOOKUP($D116,'[12]Dir Responsabilidad '!$A$7:$BD$19,N$11,0)</f>
        <v>1</v>
      </c>
      <c r="O116" s="36" t="str">
        <f>+VLOOKUP($D116,'[12]Dir Responsabilidad '!$A$7:$BD$19,O$11,0)</f>
        <v>1. Durante el primer trimestre con los recursos de inversión se adelantaron las actividades necesarias para el agotamiento de la etapa precontractual de los contratos de prestación de servicios profesionales y de apoyo a la gestión Nos. 040-2021, 041-2021, 113-2021 y 287-2021 por un valor de $190,416,667, respaldados con los  respectivos Certificados de Disponibilidad Presupuestal (CDP) y Certificado de Registro Presupuestal (CRP), con el fin de contar con el apoyo de personal idóneo y disponible para el cumplimiento de los objetivo trazados en los subproyectos a cargo de esta Dirección, cerrando el trimestre con una ejecución de las obligaciones presupuestales por valor de $24,750,000 equivalente al 12,19% de ejecución sobre la meta pactada.
2. Inconvenientes presentados: No se presentaron Inconvenientes.
3. Acciones de Mejora si aplican: No aplica (N/A)</v>
      </c>
      <c r="P116" s="36" t="str">
        <f>+VLOOKUP($D116,'[12]Dir Responsabilidad '!$A$7:$BD$19,P$11,0)</f>
        <v xml:space="preserve">1. En el segundo trimestre de 2021 el presente indicador se ejecutó en el 28,82% , con $58,500,000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semestre con ejecución del 41,01% respecto a lo proyectado para la vivencia 2021.
2. Inconvenientes presentados: No se presentaron Inconvenites.
3. Acciones de Mejora si aplican: No aplica (N/A),.
</v>
      </c>
      <c r="Q116" s="36" t="str">
        <f>+VLOOKUP($D116,'[12]Dir Responsabilidad '!$A$7:$BD$19,Q$11,0)</f>
        <v xml:space="preserve">1. Resultados Alcanzados a la fecha: 1. En el tercer trimestre de 2021 el presente indicador se ejecutó en el 30,15% , con $61,201,886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enero a septiembre se presenta  ejecución del 71,15% respecto a lo proyectado para la vivencia 2021.
2. Inconvenientes presentados: No se presentaron Inconvenites.
3. Acciones de Mejora si aplican: No aplica (N/A),.
</v>
      </c>
      <c r="R116" s="59" t="str">
        <f>+VLOOKUP($D116,'[12]Dir Responsabilidad '!$A$7:$BD$19,R$11,0)</f>
        <v>1. Resultados Alcanzados a la fecha: 1. En el cuarto trimestre de 2021 el presente indicador se ejecutó en el 33,22% , con $67,440,294  en obligaciones presupuestales de los contratos de prestación de servicios y de apoyo a la gestión Nos. 040-2021, 041-2021, 113-2021 y 287-2021 ejecutados satisfactoriamente, cumpliéndose a cabalidad con los objetos y obligaciones contractuales y con las actividades programadas en el marco de los subproyectos de esta Direccion de Responsabilidad Sanitaria.  Para un cierre de ejecución de enero a diciembre del 100% respecto a lo proyectado para la vivencia 2021.</v>
      </c>
    </row>
    <row r="117" spans="1:18" ht="409.5" x14ac:dyDescent="0.2">
      <c r="A117" s="28" t="str">
        <f>+VLOOKUP($D117,'[12]Dir Dispositivos '!$A$7:$BD$47,A$11,0)</f>
        <v>DD01</v>
      </c>
      <c r="B117" s="28" t="str">
        <f t="shared" si="2"/>
        <v>1</v>
      </c>
      <c r="C117" s="28" t="str">
        <f t="shared" si="3"/>
        <v>1</v>
      </c>
      <c r="D117" s="45" t="s">
        <v>132</v>
      </c>
      <c r="E117" s="29" t="str">
        <f>+VLOOKUP($D117,'[12]POA-2021'!$B$9:$E$252,2,0)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7" s="30" t="str">
        <f>+VLOOKUP($D117,'[12]POA-2021'!$B$9:$E$252,3,0)</f>
        <v>Estatus Sanitario</v>
      </c>
      <c r="G117" s="29" t="str">
        <f>+VLOOKUP($D117,'[12]POA-2021'!$B$9:$E$252,4,0)</f>
        <v>4 Mejorar  el desarrollo y mantenimiento de la seguridad sanitaria del país</v>
      </c>
      <c r="H117" s="38" t="str">
        <f>+VLOOKUP($D117,'[12]Dir Dispositivos '!$A$7:$BD$47,H$11,0)</f>
        <v xml:space="preserve">1 Fortalecimiento  de la inspección  vigilancia y control de los productos competencia del Invima </v>
      </c>
      <c r="I117" s="39" t="str">
        <f>+VLOOKUP($D117,'[12]Dir Dispositivos '!$A$7:$BD$47,I$11,0)</f>
        <v>Dirección de Dispositivos Médicos</v>
      </c>
      <c r="J117" s="39" t="str">
        <f>+VLOOKUP($D117,'[12]Dir Dispositivos '!$A$7:$BD$47,J$11,0)</f>
        <v>Realizar capacitación a entes descentralizados y otros Actores</v>
      </c>
      <c r="K117" s="39" t="str">
        <f>+VLOOKUP($D117,'[12]Dir Dispositivos '!$A$7:$BD$47,K$11,0)</f>
        <v>Fortalecer las competencias científicas y tecnicas para el mejoramiento de los Programas Postcomercialización y la toma de decisiones en materia del uso adecuado de las tecnologías sanitarias.</v>
      </c>
      <c r="L117" s="40">
        <f>+VLOOKUP($D117,'[12]Dir Dispositivos '!$A$7:$BD$47,L$11,0)</f>
        <v>67</v>
      </c>
      <c r="M117" s="30">
        <f>+VLOOKUP($D117,'[12]Dir Dispositivos '!$A$7:$BD$47,M$11,0)</f>
        <v>82</v>
      </c>
      <c r="N117" s="42">
        <f>+VLOOKUP($D117,'[12]Dir Dispositivos '!$A$7:$BD$47,N$11,0)</f>
        <v>1</v>
      </c>
      <c r="O117" s="36" t="str">
        <f>+VLOOKUP($D117,'[12]Dir Dispositivos '!$A$7:$BD$47,O$11,0)</f>
        <v>GRUPO DE VIGILANCIA EPIDEMIOLÓGICA:
1.En el primer mes del trimestre  del año 2021, se realizó la planeación de las capacitaciones y la ejecución se inició a partir de febrero,  desarrolandose  un total de 2 capacitaciones las cuales se realizaron virtualmente mediante la aplicación de TEAMS, el tema fue relacionado a Lineamientos de Programa Nacional de Reactivovigilancia y normatividad sobre el manejo del diagnóstico para Covid-19 y la metodología AMFE, los actores involucrados son los siguientes: Prestadores de Servicio de Salud y profesionales independientes de Bogotá y Prestadores de Servicio de Salud y profesionales independientes de Norte de Santander.
GRUPO DE TECNOVIGILANCIA:
Se realizó una (1) capacitación el día 26 de marzo con duración de 2 horas a los gremios ( ANDI, FENALCO, ARI) y demás representantes de estos, en el cual se abordó el tema de Tecnovigilancia en tiempos de Covid en el cual se expuso sobre el programa nacional de tecnovigilancia, como reportar eventos e incidentes adversos serios y no serios y los trimestrales, como reportar vitales no disponibles, como reportar el agotamiento de existencias y las obligaciones de los importadores dentro de la cadena del programa. Se tuvo un quorum de 75 personas. 
No se han presentado dificultades.</v>
      </c>
      <c r="P117" s="36" t="str">
        <f>+VLOOKUP($D117,'[12]Dir Dispositivos '!$A$7:$BD$47,P$11,0)</f>
        <v>GRUPO DE VIGILANCIA EPIDEMIOLÓGICA:
1. En el segundo trimestre se realizaron un total de 7 capacitaciones  virtuales mediante la aplicación de TEAMS, los temas principales estuvieron orientados a Lineamientos de Programa Nacional de Reactivovigilancia, normatividad sobre el manejo del diagnóstico para Covid-19 y Sistemas de Gestión de Riesgo Clinico,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inicio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la realización de estas 7 capacitaciones aporto un 35% a la meta proyectada al año obtiendo un acumulado al 30 de junio del 45% de la meta inicial establecida para el año 2021. 
2. La dificultad presentada estuvo relacionada con  el aplicativo del aula virtual, ya que hubo inconvenientes con el descargue y visualización de las unidades del módulo de Reactivovigilancia, esto debido a que el dichos módulos fueron desarrollados y creados en un Flash Player antiguo el cual tuvo una actualización en enero del presente año, por esta razón no se podían visualizar la unidades del Módulo.
3. Lo primero que se hizo fue comunicarse con la Oficina de Tecnologías de la información y mediante un ticke se realizó el reporte de la situación presentada, mientras la oficina de tecnologías solucionada como plan de contingencia se envió a los estudiantes material de estudio de las unidades para adelantaran el desarrollo de las actividades del módulo, finalmente la oficina de tecnologías de las información implemento un plugins el cual permite la visualización de las unidades del Módulo. GRUPO DE TECNOVIGILANCIA: En el periodo se realizaron 18 capacitaciones, asi: en el mes de abril se realizaron 6 capacitaciones en la modalidad virtual mediante plataforma teams dirigida a todos los referentes de vacunación contra Covid-19 (PAI – Ministerio de Salud), sobre Programa de Tecnovigilancia y como reportar al programa los casos con dispositivos médicos vitales no disponibles, con una asistencia por región de la siguiente manera: Región centro 76 asistentes, región costa caribe 28 asistentes, región eje cafetero 24 asistentes, región Orinoquia 10 asistentes, región pacífica 83 asistentes. Adicionalmente, se realizó una capacitación a los grupos de trabajo territoriales en modalidad virtual (Teams) sobre Avances de Tecnovigilancia en el contexto de la pandemia Covid 19, con asistencia de 28 personas.   Para mayo se ejecutaron 5 capacitaciones modalidad virtual y distribuidas bajo la siguiente temática: Generalidades del Programa Nacional de Tecnovigilancia dirigida a 3 diferentes actores: Estudiantes de la Universidad Nacional (5 asistentes), mesas de articulación con secretarias de salud nacional (159 asistentes) y Operadores económicos autorizados (18 asistentes), para el tema Avances de Tecnovigilancia en el contexto de la pandemia Covid 19 se realizó 1 capacitación dirigida a secretarias de salud e instituciones prestadoras de servicios de salud de la región eje cafetero (Antioquia, Caldas, Quindío, Risaralda) con una asistencia de 251 personas. Finalmente, como refuerzo y comprensión sobre la clasificación de eventos e incidentes adversos se realizó una capacitación a las secretarias de salud e instituciones prestadoras de servicios de salud de los departamentos de Quindío y Risaralda con una asistencia de 151 personas. Respecto al aula virtual, se realizaron 4 capacitaciones, distribuidas en los siguientes actores: Salud (Institución Prestadora de Servicio de Salud, Laboratorio Clínico, Ópticas, Profesional de salud de Independiente, Profesional Independiente - Consultor – Asesor, Secretaria de salud) con una participación de 150 estudiantes. Industria (Distribuidor, Empresa de Mantenimiento de Equipos, Establecimiento Farmacéutico, Fabricante, Importador, Otro) 44 estudiantes. Educación (Docente/Investigador, Estudiante) 59 estudiantes y Funcionarios de Invima 16 estudiantes, para un total de 269, todos cuentan con su constancia de participación. En junio se realizaron 3 capacitaciones, una sobre Avances de Tecnovigilancia en el contexto de la pandemia Covid 19 dirigida a las secretarias de salud e instituciones prestadoras de servicios de salud de los departamentos de Atlántico, Bolívar, Cesar, Córdoba, La Guajira, Magdalena, San Andrés y Sucre con asistencia de 210 personas; la otra sobre Generalidades de Tecnovigilancia y cierre parcial de la alerta 146 de 2020  dirigida a las instituciones prestadoras de salud que le fueron entregados ventiladores mecánicos involucrados en la alerta conto con una participación de 27 personas, finalmente se realizó una capacitación a los integrantes del Grupo Técnico de la Dirección de Dispositivos Médicos y Otras Tecnologías sobre las generalidades del Programa Nacional de Tecnovigilancia con asistencia de 19 personas.  Para el caso de Aula Virtual en Junio, es importante mencionar que se reporta en POA únicamente aquellas personas que obtienen su CONSTANCIA DE PARTICIPACIÓN, para lo cual de 492 estudiantes que se matricularon, únicamente 269 personas obtuvieron su constancia de participación quienes finalizaron su autoestudio.
2. Los inconvenientes estan relacionados con fallas en aula virtual por que los recursos no puden ser vistos por los asistencias y se debe enviar y cargar a la plataforma paquetes en PDF con la infomración.
3. El ingeniero de soporte ha atendido las dificultades presentadas, pero se debe realizar una actualización de los modulos.</v>
      </c>
      <c r="Q117" s="36" t="str">
        <f>+VLOOKUP($D117,'[12]Dir Dispositivos '!$A$7:$BD$47,Q$11,0)</f>
        <v xml:space="preserve">Durante el tercer trimestre se realizaron por los diferentes grupos de la DDMOT 25 capacitaciones. Se destacan a continuación las 21 capacitaciones realizadas por los grupos de tecnovigilancia y reactivovigilancia:
GRUPO DE VIGILANCIA EPIDEMIOLÓGICA:
Se realizaron 7 capacitaciones virtuales, los temas principales estuvieron orientados a Lineamientos de Programa Nacional de Reactivovigilancia, normatividad sobre el manejo del diagnóstico para Covid-19, dentro de los actores presentes en los eventos se destacan los siguientes: Prestadores de Servicio de Salud y profesionales independientes del Departamento de Magdalena, Prestadores de Servicio de Salud y profesionales independientes del Departamento de Valle del Cauca, Prestadores de Servicio de Salud y profesionales independientes de Bogotá, Prestadores de Servicio de Salud y profesionales independientes del Departamento del Cauca, 3 Cohortes (julio, agosto y septiembre) capacitaciones mediante aula virtual bajo la modalidad E-learning dirigida a Prestadores de Servicios de Salud, Profesionales independientes, Fabricantes e Importadores, Bancos de Sangre, Bancos de Componentes Anatómicos y demás actores interesados, dichas capacitaciones se realizaron bajo el enfoque de autoaprendizaje. 
GRUPO DE TECNOVIGILANCIA:
Se realizaron 14 capacitaciones, de las cuales se realizaron 2 capacitaciones mediante plataforma teams y 16 capacitaciones mediante el aula virtual del Invima, difundiendo información a 2.627 referentes del Programa Nacional de Tecnovigilancia en temas como clasificación de reportes, como reportar en la plataforma web y cuáles han sido sus actualizaciones frente al contexto de la pandemia COVID 19, tips de cómo mejorar el programa institucional de Tecnovigilancia y para el gremio de las esteticistas la importancia de contar con un programa de tecnovigilancia. 
Las 4 capacitaciones restantes fueron dadas por los demás grupos de la DDMOT.
2. Inconvenientes: las fallas ya reportadas al Grupo de Soporte y a OTI,  del aula virtual por el tema de la caducidad del flash player. Sin embargo, se ha seguido dando asistencia a los estudiantes y resolviendo las dudas que se han generado apoyando el proceso dentro del aula. </v>
      </c>
      <c r="R117" s="36" t="str">
        <f>+VLOOKUP($D117,'[12]Dir Dispositivos '!$A$7:$BD$47,R$11,0)</f>
        <v>Durante el 4 trimestre del año se realizaron 20 capacitaciones, disttribuidas así:
GRUPO DE TECNOVIGILANCIA:
1. Se realizaron 8 capacitaciones, las cuales se realizaron 2 capacitaciones mediante plataforma teams, 5 capacitaciones mediante el aula virtual del Invima y 1 Webinar en vivo para todas los estudiantes que obtuvieron constancia de participación del Aula Virtual 2021 incluyendo delegados internacionales, difundiendo información a 425 referentes del Programa Nacional de Tecnovigilancia en temas como clasificación de reportes, como reportar en la plataforma web y cuáles han sido sus actualizaciones frente al contexto de la pandemia COVID 19, tips de cómo mejorar el programa institucional de Tecnovigilancia y generalidades del Programa Nacional de Tecnovigilancia y para el gremio de las esteticistas la importancia de contar con un programa de tecnovigilancia.
GRUPO DE VIGILANCIA EPIDEMIOLÓGICA:
1. Se realizaron 6 capacitaciones, las cuales se realizaron virtualmente mediante la aplicación de TEAMS, los temas abordados fueron Lineamientos de Programa Nacional de Reactivovigilancia, normatividad sobre el manejo del diagnóstico para Covid-19 y AMFE Como Herramienta De Sistema De Gestión De Riesgo Clínico; los actores participantes en esta actividad de educacion sanitaria fueron los siguientes: prestadores de servicios de salud de barranquilla, prestadores de servicios de salud de Choco, prestadores de servicios de salud de Casanare, prestadores de servicios de salud de Bolivar y los prestadores de servicios de salud de la Red Distrital de Laboratorios de Bogotá, , por otra parte es importante mencionar que en el mes de octubre se realizó actividad correspondiente a la modalidad E-learning dirigida a Prestadores de Servicios de Salud, Profesionales independientes, Fabricantes e Importadores, Bancos de Sangre, Bancos de Componentes Anatómicos y demás actores interesados, dichas capacitaciones se realizaron bajo el enfoque de autoaprendizaje.
GRUPO REGISTROS SANITARIOS:
1. Se realizaron 2 capacitaciones, 1 con la ANDI para la Socialización de bases datos de certificados de no obligatoriedad/conceptos de la Sala Especializada DMRDIV y 1 Capacitacion para empresas citadas por la Embajada de Hungria.
GRUPO TÉCNICO:
1. Se realizó 1 capacitación sobre Tecnología Ortopédica a la Secretaría de Casanare.
DESPACHO:
1. Se realizaron 3 capacitaciones: 1 en el Evento de Tecnovigilancia para la Región de las Américas, 1 en el Evento Alianza de Convergencia por las Normas - BPR y 1 Facebook Live sobre la Gestión de los Registros Sanitarios 2021.</v>
      </c>
    </row>
    <row r="118" spans="1:18" ht="270" x14ac:dyDescent="0.2">
      <c r="A118" s="28" t="str">
        <f>+VLOOKUP($D118,'[12]Dir Dispositivos '!$A$7:$BD$47,A$11,0)</f>
        <v>DD02</v>
      </c>
      <c r="B118" s="28" t="str">
        <f t="shared" si="2"/>
        <v>1</v>
      </c>
      <c r="C118" s="28" t="str">
        <f t="shared" si="3"/>
        <v>1</v>
      </c>
      <c r="D118" s="45" t="s">
        <v>133</v>
      </c>
      <c r="E118" s="29" t="str">
        <f>+VLOOKUP($D118,'[12]POA-2021'!$B$9:$E$252,2,0)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8" s="30" t="str">
        <f>+VLOOKUP($D118,'[12]POA-2021'!$B$9:$E$252,3,0)</f>
        <v>Estatus Sanitario</v>
      </c>
      <c r="G118" s="29" t="str">
        <f>+VLOOKUP($D118,'[12]POA-2021'!$B$9:$E$252,4,0)</f>
        <v>4 Mejorar  el desarrollo y mantenimiento de la seguridad sanitaria del país</v>
      </c>
      <c r="H118" s="38" t="str">
        <f>+VLOOKUP($D118,'[12]Dir Dispositivos '!$A$7:$BD$47,H$11,0)</f>
        <v xml:space="preserve">1 Fortalecimiento  de la inspección  vigilancia y control de los productos competencia del Invima </v>
      </c>
      <c r="I118" s="39" t="str">
        <f>+VLOOKUP($D118,'[12]Dir Dispositivos '!$A$7:$BD$47,I$11,0)</f>
        <v>Dirección de Dispositivos Médicos</v>
      </c>
      <c r="J118" s="39" t="str">
        <f>+VLOOKUP($D118,'[12]Dir Dispositivos '!$A$7:$BD$47,J$11,0)</f>
        <v>Realizar asistencia Técnica a entes territoriales y otros actores</v>
      </c>
      <c r="K118" s="39" t="str">
        <f>+VLOOKUP($D118,'[12]Dir Dispositivos '!$A$7:$BD$47,K$11,0)</f>
        <v>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v>
      </c>
      <c r="L118" s="40">
        <f>+VLOOKUP($D118,'[12]Dir Dispositivos '!$A$7:$BD$47,L$11,0)</f>
        <v>44</v>
      </c>
      <c r="M118" s="30">
        <f>+VLOOKUP($D118,'[12]Dir Dispositivos '!$A$7:$BD$47,M$11,0)</f>
        <v>46</v>
      </c>
      <c r="N118" s="42">
        <f>+VLOOKUP($D118,'[12]Dir Dispositivos '!$A$7:$BD$47,N$11,0)</f>
        <v>1</v>
      </c>
      <c r="O118" s="36" t="str">
        <f>+VLOOKUP($D118,'[12]Dir Dispositivos '!$A$7:$BD$47,O$11,0)</f>
        <v>GRUPO DE VIGILANCIA EPIDEMIOLOGICA: 
1.En el primer mes del trimestre  del año 2021, se realizó la planeación  de las asistencias técnicas, el desarrollo de las mismas comenzaron en febrero.  Durante el periodo evaluado se  realizaron 4 asistencias técnicas con metodología virtual mediante la aplicación de TEAMS, dos (2)  con el fin de emitir y aclarar lineamientos sobre el funcionamiento del programa de Reactivovigilancia y normatividad sobre el manejo del diagnóstico para Covid-19 y dos (2) asistencia técnica sobre la metodología AMFE, los actores fueron profesionales de los laboratorios de patología de florida blanca Santander, profesionales del Centro Médico Ese ILES de Nariño, Profesionales de la Secretaria Distrital de Barranquilla y profesionales de la Fundación Hospital San Pedro.
No se han presentado dificultades.</v>
      </c>
      <c r="P118" s="36" t="str">
        <f>+VLOOKUP($D118,'[12]Dir Dispositivos '!$A$7:$BD$47,P$11,0)</f>
        <v>GRUPO DE VIGILANCIA EPIDEMIOLOGICA:
1. Durante el segundo trimestre del año se realizaron 7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recibireon estas actividades de capacitacion corresponden a:  profesionales de la secretaria de salud de Cesar, profesionales de la secretaria de salud de Boyacá, Profesionales del Prestador IN SALUD, profesionales de la Secretaria de Salud Departamental de  Amazonas, Profesionales de la Secretaria de Salud Departamental de Valle del Cauca, Profesionales del Banco de Sangre Santamaría y a  los profesionales de la Secretaria de Salud Departamental de Guainía, la realización de estas 7 asistencias técnicas en el trimestre aportaron un 35% a la meta proyectada al año 2021, obteniendo un acumulado al 30 de junio del 55 % de la meta inicial establecida para el año 2021.
2. Ninguno  
3. Ninguno
GRUPO TECNOVIGILANCIA:  En el segundo trimestre se realizaron 5 AT, asi:  3 en el mes de mayo a la secretaria de salud distrital de Bogotá, Cundinamarca y Barranquilla, en las que se revisó plan de trabajo de los reportes trimestrales, se resolvieron dudas y se verificaron compromisos anteriores.  Respecto a las asistencias técnica realizadas este mes se realizaron 2, una a la secretaria de Seccional de Salud de Antioquia y la otra a la Secretaría Departamental de Salud de Boyacá, en la cual se revisó plan de trabajo de los reportes trimestrales, se resolvieron dudas y se verificaron compromisos anteriores.
2. Ninguno  
3. Ninguno</v>
      </c>
      <c r="Q118" s="36" t="str">
        <f>+VLOOKUP($D118,'[12]Dir Dispositivos '!$A$7:$BD$47,Q$11,0)</f>
        <v xml:space="preserve">Durante el tercer trimestre se realizaron 16 asistencias técnicas entre el Grupo de Vigilancia Epidemiológica y Tecnovigilancia, así:
GRUPO DE VIGILANCIA EPIDEMIOLÓGICA:
Se realizaron (5) asistencias técnicas las cuales se realizaron virtualmente mediante la aplicación de TEAMS, con el fin de emitir y aclarar lineamientos sobre el funcionamiento del programa de Reactivovigilancia y normatividad sobre el manejo del diagnóstico para Covid-19, los actores que recibieron estas actividades de capacitación corresponden a: Profesionales del  Hospital Pio XII, profesionales de la Secretaria de Salud de la Secretaria de Salud de Magdalena, Profesionales de la Secretaria de Salud del Cauca, profesionales del Instituto Nacional de Cancerología y profesionales del Laboratorio Clínico Higuera Escalante.
GRUPO DE TECNOVIGILANCIA:
Se realizaron 11 asistencias técnicas realizadas de manera virtual por teams en las que se reforzaron los conocimientos de los referentes de Tecnovigilancia programados a los entes territoriales, resolviendo dudas respecto al reporte en el aplicativo web, revisando los reportes de Vitales no disponibles, reportes en cero, incidencias del aplicativo web, revisando compromisos de asistencias anteriores y retroalimentando a los representantes del programa nuevos en las Secretarías de Salud reforzando los objetivos del programa y las obligaciones de la resolución 4816 de 2008.
</v>
      </c>
      <c r="R118" s="36" t="str">
        <f>+VLOOKUP($D118,'[12]Dir Dispositivos '!$A$7:$BD$47,R$11,0)</f>
        <v xml:space="preserve">Durante el 4to trimestre se realizaron 14 asistencias técnicas distribuidas así:
GRUPO DE TECNOVIGILANCIA:
1. Se realizaron 9 asistencias técnicas realizadas de manera virtual por teams en la cual se reforzaron los conocimientos de los referentes de Tecnovigilancia de diferentes entes territoriales del país, resolviendo dudas respecto al reporte en el aplicativo web, revisando compromisos de asistencias anteriores y retroalimentando a los representantes del programa nuevos en las Secretarías de Salud.
GRUPO DE VIGILANCIA EPIDEMIOLÓGICA:
1. Se realizaron 4 asistencias técnicas las cuales se realizaron virtualmente mediante la aplicación de TEAMS, con el fin de emitir y aclarar lineamientos sobre el funcionamiento del programa de Reactivovigilancia y normatividad sobre el manejo del diagnóstico para Covid-19,los actores participantes en esta actividad de educacion sanitaria fueron los siguientes: Profesionales de las Secretaria de Salud del Choco, Profesionales de las Secretaria de Salud del Casanare, Profesionales de la Secretaria de Salud de Bolivar, y los profesionales del laboratorio clínico Caimed ( prestador de la ciudad de Yopal). </v>
      </c>
    </row>
    <row r="119" spans="1:18" ht="409.5" x14ac:dyDescent="0.2">
      <c r="A119" s="28" t="str">
        <f>+VLOOKUP($D119,'[12]Dir Dispositivos '!$A$7:$BD$47,A$11,0)</f>
        <v>DD03</v>
      </c>
      <c r="B119" s="28" t="str">
        <f t="shared" si="2"/>
        <v>1</v>
      </c>
      <c r="C119" s="28" t="str">
        <f t="shared" si="3"/>
        <v>1</v>
      </c>
      <c r="D119" s="45" t="s">
        <v>134</v>
      </c>
      <c r="E119" s="29" t="str">
        <f>+VLOOKUP($D119,'[12]POA-2021'!$B$9:$E$252,2,0)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19" s="30" t="str">
        <f>+VLOOKUP($D119,'[12]POA-2021'!$B$9:$E$252,3,0)</f>
        <v>Estatus Sanitario</v>
      </c>
      <c r="G119" s="29" t="str">
        <f>+VLOOKUP($D119,'[12]POA-2021'!$B$9:$E$252,4,0)</f>
        <v>1 Fortalecer  la inspección, vigilancia y control de los productos competencia del Invima</v>
      </c>
      <c r="H119" s="38" t="str">
        <f>+VLOOKUP($D119,'[12]Dir Dispositivos '!$A$7:$BD$47,H$11,0)</f>
        <v xml:space="preserve">1 Fortalecimiento  de la inspección  vigilancia y control de los productos competencia del Invima </v>
      </c>
      <c r="I119" s="39" t="str">
        <f>+VLOOKUP($D119,'[12]Dir Dispositivos '!$A$7:$BD$47,I$11,0)</f>
        <v>Dirección de Dispositivos Médicos</v>
      </c>
      <c r="J119" s="39" t="str">
        <f>+VLOOKUP($D119,'[12]Dir Dispositivos '!$A$7:$BD$47,J$11,0)</f>
        <v xml:space="preserve">Analizar la causalidad y gestionar los reportes de eventos e incidentes adversos asociados al uso de los dispositivos médicos notificados al programa nacional de tecnovigilancia </v>
      </c>
      <c r="K119" s="39" t="str">
        <f>+VLOOKUP($D119,'[12]Dir Dispositivos '!$A$7:$BD$47,K$11,0)</f>
        <v>Afianzar el reconocimiento nacional e internacional de un programa efectivo que mediante las acciones ayuda a proteger la salud de los colombianos.</v>
      </c>
      <c r="L119" s="40">
        <f>+VLOOKUP($D119,'[12]Dir Dispositivos '!$A$7:$BD$47,L$11,0)</f>
        <v>20000</v>
      </c>
      <c r="M119" s="30">
        <f>+VLOOKUP($D119,'[12]Dir Dispositivos '!$A$7:$BD$47,M$11,0)</f>
        <v>22076</v>
      </c>
      <c r="N119" s="42">
        <f>+VLOOKUP($D119,'[12]Dir Dispositivos '!$A$7:$BD$47,N$11,0)</f>
        <v>1</v>
      </c>
      <c r="O119" s="36" t="str">
        <f>+VLOOKUP($D119,'[12]Dir Dispositivos '!$A$7:$BD$47,O$11,0)</f>
        <v xml:space="preserve">1. Durante el primer trimestre del año, se gestionaron 3511 casos de reportes de eventos e incidentes adversos asociados al uso de Dispositivos Médicos. El porcentaje de reportes de acuerdo con su clasificación fue la siguiente: 
•	Evento adverso no serio: 22% (782) 
•	Evento adverso serio: 5% (193) 
•	Incidente adverso no serio: 71% (2456) 
•	Incidente adverso serio: 2% (80) 
Durante el I Trimestre del 2021 se recibieron 54 eventos e incidentes adversos relacionados con dispositivos médicos que fueron importados o fabricados bajo la modalidad de vitales no disponibles. 
De los eventos e incidentes reportados el 3% (94) están relacionados con ventiladores, de estos en 87 reportes los equipos cuentan con registro sanitario y en 7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el 2% (71) son reportes relacionados con tapabocas convencionales y el 1% (25)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existe un atraso en la gestión de casos, si bien se ha dado prioridad a los casos de los DM relacionados con la atención de la COVID -19, se tiene un atraso de casos de eventos e incidentes serios reportados en enero a junio de 2020, adicionalmente se tiene un atraso de los casos de eventos e incidentes no serios, esto debido a que el pasante termino su periodo y solo hay una persona gestionando este tipo de casos.  
3. Como plan de acción se implementó un plan de choque para atender los casos antiguos, adicionalmente se solicitó la incorporación de dos pasantes, quienes apoyarán la gestión de los casos e incidentes no serios y para el caso de los eventos e incidentes serios se contará con el apoyo de un profesional en medicina.   </v>
      </c>
      <c r="P119" s="36" t="str">
        <f>+VLOOKUP($D119,'[12]Dir Dispositivos '!$A$7:$BD$47,P$11,0)</f>
        <v xml:space="preserve">. Durante el segundo trimestre del año, se gestionaron 5188 casos de reportes de eventos e incidentes adversos asociados al uso de Dispositivos Médicos, lo cual aporto un 26% a la meta anual establecida, con un acumulado total del 43%.
El porcentaje de reportes de acuerdo con su clasificación fue la siguiente: 
• Evento adverso no serio: 18% (2356) 
• Evento adverso serio: 3% (477) 
• Incidente adverso no serio: 37% (5689) 
• Incidente adverso serio: 1% (176) 
Durante el II Trimestre del 2021 se recibieron 49 reportes de eventos e incidentes adversos relacionados con dispositivos médicos que fueron importados o fabricados bajo la modalidad de vitales no disponibles. 
 De los eventos e incidentes reportados 37 están relacionados con ventiladores, de estos en 23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62 reportes relacionados con tapabocas convencionales y 14 con respiradores de alta eficiencia, las fallas asociadas en su mayoría son por defectos de calidad del producto, tales como falla en el sellamiento facial, las tiras elásticas presentan desprendimiento, ausencia, rompimiento, los empaques vienen averiados o contaminados, reacciones alérgicas, así como dermatitis.  Adicionalmente se presentaron 144 reportes relacionados con jeringas, las fallas asociadas son desempate, diseño, contaminación y rompimiento.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Se ha presentado una dificultad, toda vez que existía un atraso en la gestión de casos, si bien se ha dado prioridad a los casos de los DM relacionados con la atención de la COVID -19, se tenía pendiente la gestión de casos de eventos e incidentes serios reportados de enero a junio de 2020, de los cual se ha avanzado en un 49%, quedando pendiente aún la gestión de 127 casos. Adicionalmente, se evidenciaron fallas en la parametrización de algunos campos del aplicativo web de tecnovigilancia, lo cual afectaba la trazabilidad de los casos reportados.   
3. Como plan de acción se ejecutó un plan de choque para atender los casos antiguos, esto con la incorporación de dos pasantes, quienes apoyaron la gestión de los casos e incidentes no serios y para el caso de los eventos e incidentes serios se incorporó el apoyo de un profesional en medicina.  Para el caso del aplicativo web se solicitó un ajuste en la versión del aplicativo, sin embargo, se está trabajando en la elaboración de un control de cambios ya que además de los casos reportados se han evidenciados otras fallas del desarrollo.  </v>
      </c>
      <c r="Q119" s="36" t="str">
        <f>+VLOOKUP($D119,'[12]Dir Dispositivos '!$A$7:$BD$47,Q$11,0)</f>
        <v xml:space="preserve">1. Se gestionaron 7745 casos de reportes de eventos e incidentes adversos asociados al uso de Dispositivos Médicos. Los totales de acuerdo con su clasificación corresponden a:  
•	Evento adverso no serio: 1844 
•	Evento adverso serio: 356 
•	Incidente adverso no serio: 5403 
•	Incidente adverso serio: 142 
 Durante el III Trimestre del 2021 se recibieron 55 reportes de eventos e incidentes adversos relacionados con dispositivos médicos que fueron importados o fabricados bajo la modalidad de vitales no disponibles. 
 De los eventos e incidentes reportados 127 están relacionados con ventiladores, de estos en 113 reportes los equipos cuentan con registro sanitario y en 14 son VND, las fallas reportadas corresponden a fallas en funcionamiento, así como fallas técnicas del equipo como: Volumen bajo, falla eléctrica (se apaga), pantalla táctil bloqueada, falla en memoria, error en el sensor de presión, falla en la batería y alarmas y falla en el uso.  
 Asimismo, se presentaron 45 reportes relacionados con tapabocas convencionales y 9 con respiradores de alta eficiencia, las fallas asociadas en su mayoría son por defectos de calidad del producto, tales como falla en el sellamiento facial, las tiras elásticas con desprendimiento, ausencia o rompimiento, los empaques vienen averiados o contaminados, reacciones alérgicas, así como dermatitis. Se resalta que durante el trimestre se realizó vigilancia activa a los reportes relacionados con los ventiladores Marca Eternity, toda vez que fue levantada de forma parcial la alerta sanitaria relacionada con estos.  
 Adicionalmente se presentaron 209 reportes relacionados con jeringas, las fallas asociadas son desempate, diseño, contaminación, kit incompleto y rompimiento.  
 Finalmente, dentro de la gestión del trimestre se logró terminar con la gestión preliminar de los casos de eventos e incidentes adversos serios pendientes del primer semestre del 2020, en total 252 casos, los cuales se encuentran en seguimiento.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2. Dentro de las dificultades se siguieron evidenciando fallas en la parametrización de algunos campos del aplicativo web de tecnovigilancia, lo cual afecta la trazabilidad de los casos reportados, además de retrasos en el servidor quedando en bucle causando demoras, fallas y en muchos casos duplicidad en la aprobación y rechazo de reportes por parte de la Secretarías de Salud como del Invima, así como el cargue duplicado o hasta triplicado por parte de los diferentes actores, además de fallas persistentes en la notificación de correos electrónico, puesto que no están llegando los correos de notificación automática, situaciones que han sido reportadas por diferentes actores. Adicionalmente se evidenció que el grupo no cuenta con una línea base de productividad por lo cual se desconoce la capacidad de gestión por parte de los profesionales respecto a la cantidad de los reportes que son reportados mensualmente y que deben por normatividad ser gestionados en su totalidad.  
3. Para el caso del aplicativo web se reportó mediante tikets las fallas lo cual genero una nueva versión en la que se desarrolló un ajuste al módulo del cargue de masivo trimestral, consistente en que los usuarios pueden en un solo cargue subir más de 100 reportes en un solo clic ya que se eliminaron dos manuales que el reportante debía hacer en el proceso de cargue de la plantilla de reportes, lo que mejoro el rendimiento del aplicativo en ese modulo. Asimismo se incorporaron nuevas validaciones primarias las cuales le permiten al usuario verificar un mayor número de errores en el cargue y se incorporaron nuevos logs para realizar seguimiento a la notificación de los correos, lo cual permitió evidenciar que permanente el sistema está generando una falla del servidor, esto fue reportado a OTI con el fin de que se tomen las acciones pertinentes respecto a la capacidad del servidor sobre el cual está trabajando el aplicativo de tecnovigilancia, no obstante se está a la espera de una nueva versión del aplicativo web con cambios y ajustes que se han generado por evidencia de fallas y ajustes en otras consultas y notificaciones. Adicionalmente se radico mediante KAWAK un control de cambios (N° 1654) con el fin de incorporar actualizaciones y nuevos desarrollos al aplicativo web que contribuyan a seguir mejorando su rendimiento y a disminuir la operatividad en la gestión de los casos. 
Para el caso de establecer una línea base de productividad, se generó un mecanismo para medir la productividad en tiempo y número de reportes gestionados por cada profesional, este fue socializado a todos los funcionarios del grupo en la entrega de los planes de trabajo que se asignaron en el mes de agosto.  </v>
      </c>
      <c r="R119" s="36" t="str">
        <f>+VLOOKUP($D119,'[12]Dir Dispositivos '!$A$7:$BD$47,R$11,0)</f>
        <v>1. Durante el cuarto trimestre del año, se gestionaron 5632 casos de reportes de eventos e incidentes adversos asociados al uso de Dispositivos Médicos. Los totales de acuerdo con su clasificación corresponde a:  
•	Evento adverso no serio: 1521 
•	Evento adverso serio: 265 
•	Incidente adverso no serio: 3700 
•	Incidente adverso serio: 146 
Durante el IV Trimestre del 2021 se recibieron 96 reportes de eventos e incidentes adversos relacionados con dispositivos médicos que fueron importados o fabricados bajo la modalidad de vitales no disponibles, el 48% relacionados con jeringas.  
 De los eventos e incidentes reportados 97 están relacionados con ventiladores, de estos en 86 reportes los equipos contaban con registro sanitario y en 11 son VND, dentro de las causas asociadas a los reportes en su mayoría se encuentran Error de Uso, Fabricación, Mantenimiento, Componente eléctrico, Fuente de energía y Desconexión 
 Asimismo, se presentaron 65 reportes relacionados con tapabocas convencionales y 12 con respiradores de alta eficiencia, las fallas asociadas en su mayoría son por defectos de calidad del producto, tales como falla en el sellamiento facial, las tiras elásticas con desprendimiento, ausencia o rompimiento, los empaques vienen averiados y reacciones alérgicas. Se resalta que durante el trimestre se continuo con la vigilancia activa a los reportes relacionados con los ventiladores Marca Eternity, toda vez que fue levantada de forma parcial la alerta sanitaria relacionada con estos, de estos en particular se reportaron  
 Adicionalmente se presentaron 261 reportes relacionados con jeringas dentro de las causas asociadas a los reportes en su mayoría se encuentran Fabricación, Contaminación durante la producción, Empaque, Diseño. Condiciones de almacenamiento, Material y Contaminación post-producción.  
Dentro de las acciones implementadas se realizó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Finalmente, se continuo con la captación de la información para determinar la línea base de productividad de gestión de reportes, información que se analizará durante el primer trimestre de la siguiente vigencia.</v>
      </c>
    </row>
    <row r="120" spans="1:18" ht="270" x14ac:dyDescent="0.2">
      <c r="A120" s="28" t="str">
        <f>+VLOOKUP($D120,'[12]Dir Dispositivos '!$A$7:$BD$47,A$11,0)</f>
        <v>DD04</v>
      </c>
      <c r="B120" s="28" t="str">
        <f t="shared" si="2"/>
        <v>1</v>
      </c>
      <c r="C120" s="28" t="str">
        <f t="shared" si="3"/>
        <v>1</v>
      </c>
      <c r="D120" s="45" t="s">
        <v>135</v>
      </c>
      <c r="E120" s="29" t="str">
        <f>+VLOOKUP($D120,'[12]POA-2021'!$B$9:$E$252,2,0)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0" s="30" t="str">
        <f>+VLOOKUP($D120,'[12]POA-2021'!$B$9:$E$252,3,0)</f>
        <v>Estatus Sanitario</v>
      </c>
      <c r="G120" s="29" t="str">
        <f>+VLOOKUP($D120,'[12]POA-2021'!$B$9:$E$252,4,0)</f>
        <v>1 Fortalecer  la inspección, vigilancia y control de los productos competencia del Invima</v>
      </c>
      <c r="H120" s="38" t="str">
        <f>+VLOOKUP($D120,'[12]Dir Dispositivos '!$A$7:$BD$47,H$11,0)</f>
        <v xml:space="preserve">1 Fortalecimiento  de la inspección  vigilancia y control de los productos competencia del Invima </v>
      </c>
      <c r="I120" s="39" t="str">
        <f>+VLOOKUP($D120,'[12]Dir Dispositivos '!$A$7:$BD$47,I$11,0)</f>
        <v>Dirección de Dispositivos Médicos</v>
      </c>
      <c r="J120" s="39" t="str">
        <f>+VLOOKUP($D120,'[12]Dir Dispositivos '!$A$7:$BD$47,J$11,0)</f>
        <v>Gestionar los requisitos contemplados en la Norma del Programa de Tecnivigilancia (Resolución 4816)</v>
      </c>
      <c r="K120" s="39" t="str">
        <f>+VLOOKUP($D120,'[12]Dir Dispositivos '!$A$7:$BD$47,K$11,0)</f>
        <v>Fidelizar a los actores del sistema para ampliar cada año la cobertura del acciones del Programa Nacional de Tecnovigilancia.</v>
      </c>
      <c r="L120" s="40">
        <f>+VLOOKUP($D120,'[12]Dir Dispositivos '!$A$7:$BD$47,L$11,0)</f>
        <v>1480</v>
      </c>
      <c r="M120" s="30">
        <f>+VLOOKUP($D120,'[12]Dir Dispositivos '!$A$7:$BD$47,M$11,0)</f>
        <v>1598</v>
      </c>
      <c r="N120" s="42">
        <f>+VLOOKUP($D120,'[12]Dir Dispositivos '!$A$7:$BD$47,N$11,0)</f>
        <v>1</v>
      </c>
      <c r="O120" s="36" t="str">
        <f>+VLOOKUP($D120,'[12]Dir Dispositivos '!$A$7:$BD$47,O$11,0)</f>
        <v>En cuanto al proceso de Inscripción a la Red Nacional de Tecnovigilancia para este trimestre (Enero-Marzo) se han registrado un total de 311 actores, discriminados en:
99 Prestadores de Servicios de Salud
34 Fabricantes 
32 Importadores 
73 Profesional de la Salud
1   Bancos de Sangre
2   Comercializador Minorista
8   Distribuidor
1   Entidad Gubernamental
3   Entidad Territorial de Salud 
2   Fabricantes DM Sobre Medida
41 Independiente
4   Laboratorios Clínicos
2   No Aplica
9   Ópticas</v>
      </c>
      <c r="P120" s="36" t="str">
        <f>+VLOOKUP($D120,'[12]Dir Dispositivos '!$A$7:$BD$47,P$11,0)</f>
        <v>1. En cuanto al proceso de Inscripción a la Red Nacional de Tecnovigilancia para este trimestre (Abril-Junio) se han registrado un total de 370 actores, discriminados en:160 Prestadores de Servicios de Salud, 27 Fabricantes, 73 Importadores, 41 Profesional de la Salud, 1   Bancos de Sangre, 2   Comercializador Mayorista, 1   Comercializador Minorista, 11   Distribuidor, 1   Entidad Gubernamental, 3   Entidad Territorial de Salud, 2   Fabricantes DM Sobre Medida, 34 Independiente, 7   Laboratorios Clínicos, 2   Servicio de estética y cosmetología, 8  Ópticas.
2. Ninguna
3. Ninguna</v>
      </c>
      <c r="Q120" s="36" t="str">
        <f>+VLOOKUP($D120,'[12]Dir Dispositivos '!$A$7:$BD$47,Q$11,0)</f>
        <v xml:space="preserve">1. Con respecto a las 469 inscripciones a la red nacional de tecnovigilancia, se evidencia el incremento del 13% a diferencia del reporte del II trimestre del presente año, se puede concluir que una de las razones de lo anterior se debe a la socialización permanente por medio de capacitaciones, asistencia técnica y consultadas realizadas por correo electrónico y teléfono donde los usuarios son orientados para la inscripción a la red
IRNTV
176 prestadores de Servicios de Salud
13 Fabricantes
17 Fabricantes sobre medida 
67 Importadores
102Profesional de la Salud
1   Comercializador Mayorista
1   Comercializador Minorista
5  Distribuidor
4  Entidad Territorial de Salud
64 Independiente
7   Laboratorios Clínicos
4   Servicio de estética y cosmetología
5 Ópticas
1 No aplica 
2 Universidad
</v>
      </c>
      <c r="R120" s="36" t="str">
        <f>+VLOOKUP($D120,'[12]Dir Dispositivos '!$A$7:$BD$47,R$11,0)</f>
        <v xml:space="preserve">1. Durante el 4to trimestre se realizaron 448 inscripciones a la Red de Tecnovigilancia.  Se cierra el 2021 con 1598 inscritos a la red. Se puede concluir sobre la importancia de la socialización permanente por medio de capacitaciones, asistencia técnica y consultadas realizadas por correo electrónico y teléfono donde los usuarios son orientados para la inscripción a la red. </v>
      </c>
    </row>
    <row r="121" spans="1:18" ht="191.25" x14ac:dyDescent="0.2">
      <c r="A121" s="28" t="str">
        <f>+VLOOKUP($D121,'[12]Dir Dispositivos '!$A$7:$BD$47,A$11,0)</f>
        <v>DD05</v>
      </c>
      <c r="B121" s="28" t="str">
        <f t="shared" si="2"/>
        <v>1</v>
      </c>
      <c r="C121" s="28" t="str">
        <f t="shared" si="3"/>
        <v>1</v>
      </c>
      <c r="D121" s="45" t="s">
        <v>136</v>
      </c>
      <c r="E121" s="29" t="str">
        <f>+VLOOKUP($D121,'[12]POA-2021'!$B$9:$E$252,2,0)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1" s="30" t="str">
        <f>+VLOOKUP($D121,'[12]POA-2021'!$B$9:$E$252,3,0)</f>
        <v>Estatus Sanitario</v>
      </c>
      <c r="G121" s="29" t="str">
        <f>+VLOOKUP($D121,'[12]POA-2021'!$B$9:$E$252,4,0)</f>
        <v>1 Fortalecer  la inspección, vigilancia y control de los productos competencia del Invima</v>
      </c>
      <c r="H121" s="38" t="str">
        <f>+VLOOKUP($D121,'[12]Dir Dispositivos '!$A$7:$BD$47,H$11,0)</f>
        <v xml:space="preserve">1 Fortalecimiento  de la inspección  vigilancia y control de los productos competencia del Invima </v>
      </c>
      <c r="I121" s="39" t="str">
        <f>+VLOOKUP($D121,'[12]Dir Dispositivos '!$A$7:$BD$47,I$11,0)</f>
        <v>Dirección de Dispositivos Médicos</v>
      </c>
      <c r="J121" s="39" t="str">
        <f>+VLOOKUP($D121,'[12]Dir Dispositivos '!$A$7:$BD$47,J$11,0)</f>
        <v xml:space="preserve">Gestionar los requisitos contemplados en la Norma del Programa de Tecnivigilancia (Resolución 4816) </v>
      </c>
      <c r="K121" s="39" t="str">
        <f>+VLOOKUP($D121,'[12]Dir Dispositivos '!$A$7:$BD$47,K$11,0)</f>
        <v>Afianzar el reconocimiento nacional e internacional de un Programa efectivo que mediante las acciones ayude a proteger la salud de los colombianos.</v>
      </c>
      <c r="L121" s="40">
        <f>+VLOOKUP($D121,'[12]Dir Dispositivos '!$A$7:$BD$47,L$11,0)</f>
        <v>180</v>
      </c>
      <c r="M121" s="30">
        <f>+VLOOKUP($D121,'[12]Dir Dispositivos '!$A$7:$BD$47,M$11,0)</f>
        <v>177</v>
      </c>
      <c r="N121" s="42">
        <f>+VLOOKUP($D121,'[12]Dir Dispositivos '!$A$7:$BD$47,N$11,0)</f>
        <v>0.98333333333333328</v>
      </c>
      <c r="O121" s="36" t="str">
        <f>+VLOOKUP($D121,'[12]Dir Dispositivos '!$A$7:$BD$47,O$11,0)</f>
        <v>Para el caso de alertas y recall que corresponden a 35 para el primer trimestre de 2021:  29 pertenecen a dispositivos médicos y 6 pertenecen a equipos biomédicos.
El estado de los casos es el siguiente:
Casos Abiertos: 4                                  
En Seguimiento: 28
En Cierre: 3</v>
      </c>
      <c r="P121" s="36" t="str">
        <f>+VLOOKUP($D121,'[12]Dir Dispositivos '!$A$7:$BD$47,P$11,0)</f>
        <v xml:space="preserve">ALERTAS y RECALL monitoreados 66; de los cuales el total de Alertas y Recall que aplicaron para el II trimestre fue de 48. De estos se publicaron: 15 de equipos biomédicos y 33 para dispositivos médicos. 
Aporte del II trimestre para cumplimiento meta POA (115) corresponde al 42% 
ESTADOS:      
Abierto: 19 / Seguimiento: 21 / Cierre: 8
De los 48 casos de Alertas y Recall que se encuentran ingresados, se encuentran PENDIENTES por gestión 18.
Las alertas corresponden a dispositivos médicos como: implantes faciales, sistema de introductor guía, sistemas para fijación de columna, sets de infusión, agujas para biopsia, neuroestimuladores, catéteres, circuitos respiratorios, guantes, elementos de protección radiológica, entre otros., y equipos biomédicos como: bombas para alimentación enteral con sus sondas, ventiladores de cuidado intensivo, equipos ondas de choque, equipo laser, dispositivo CPAP, entre otros. </v>
      </c>
      <c r="Q121" s="36" t="str">
        <f>+VLOOKUP($D121,'[12]Dir Dispositivos '!$A$7:$BD$47,Q$11,0)</f>
        <v>1.El procedimiento de RISARH se sigue de acuerdo con lo establecido en el instructivo IVC-VIG-IN019; el total de Alertas y Recall que aplicaron para el III trimestre fue de 52
(15 de EBC y 37 de DM)
De los 52 casos de Alertas y Recall que se encuentran ingresados, se encuentran PENDIENTES por gestión 23. 
2. El  volumen de casos ingresados por monitoreo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perdida de oportunidad en la comunicación del riesgo.
3.Plan de acción para la mejora del punto 2: Se está trabajando un plan de contingencia con las pasantes del grupo para evacuar los casos más antiguos de la presente vigencia.</v>
      </c>
      <c r="R121" s="36" t="str">
        <f>+VLOOKUP($D121,'[12]Dir Dispositivos '!$A$7:$BD$47,R$11,0)</f>
        <v>1.	Para el último trimestre se gestionaron y aplicaron a Colombia 42 alertas, 5 de Equipos Biomédicos de Tecnología Controlada y 37 de Dispositivos Médicos</v>
      </c>
    </row>
    <row r="122" spans="1:18" ht="78.75" x14ac:dyDescent="0.2">
      <c r="A122" s="28" t="str">
        <f>+VLOOKUP($D122,'[12]Dir Dispositivos '!$A$7:$BD$47,A$11,0)</f>
        <v>DD06</v>
      </c>
      <c r="B122" s="28" t="str">
        <f t="shared" si="2"/>
        <v>1</v>
      </c>
      <c r="C122" s="28" t="str">
        <f t="shared" si="3"/>
        <v>1</v>
      </c>
      <c r="D122" s="45" t="s">
        <v>137</v>
      </c>
      <c r="E122" s="29" t="str">
        <f>+VLOOKUP($D122,'[12]POA-2021'!$B$9:$E$252,2,0)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2" s="30" t="str">
        <f>+VLOOKUP($D122,'[12]POA-2021'!$B$9:$E$252,3,0)</f>
        <v>Estatus Sanitario</v>
      </c>
      <c r="G122" s="29" t="str">
        <f>+VLOOKUP($D122,'[12]POA-2021'!$B$9:$E$252,4,0)</f>
        <v>1 Fortalecer  la inspección, vigilancia y control de los productos competencia del Invima</v>
      </c>
      <c r="H122" s="38" t="str">
        <f>+VLOOKUP($D122,'[12]Dir Dispositivos '!$A$7:$BD$47,H$11,0)</f>
        <v xml:space="preserve">1 Fortalecimiento  de la inspección  vigilancia y control de los productos competencia del Invima </v>
      </c>
      <c r="I122" s="39" t="str">
        <f>+VLOOKUP($D122,'[12]Dir Dispositivos '!$A$7:$BD$47,I$11,0)</f>
        <v>Dirección de Dispositivos Médicos</v>
      </c>
      <c r="J122" s="39" t="str">
        <f>+VLOOKUP($D122,'[12]Dir Dispositivos '!$A$7:$BD$47,J$11,0)</f>
        <v xml:space="preserve">Gestionar los requisitos contemplados en la Norma del Programa de Tecnivigilancia (Resolución 4816) </v>
      </c>
      <c r="K122" s="39" t="str">
        <f>+VLOOKUP($D122,'[12]Dir Dispositivos '!$A$7:$BD$47,K$11,0)</f>
        <v>Afianzar el reconocimiento nacional e internacional de un Programa efectivo que mediante las acciones ayude a proteger la salud de los colombianos.</v>
      </c>
      <c r="L122" s="40">
        <f>+VLOOKUP($D122,'[12]Dir Dispositivos '!$A$7:$BD$47,L$11,0)</f>
        <v>200</v>
      </c>
      <c r="M122" s="30">
        <f>+VLOOKUP($D122,'[12]Dir Dispositivos '!$A$7:$BD$47,M$11,0)</f>
        <v>223</v>
      </c>
      <c r="N122" s="42">
        <f>+VLOOKUP($D122,'[12]Dir Dispositivos '!$A$7:$BD$47,N$11,0)</f>
        <v>1</v>
      </c>
      <c r="O122" s="36" t="str">
        <f>+VLOOKUP($D122,'[12]Dir Dispositivos '!$A$7:$BD$47,O$11,0)</f>
        <v xml:space="preserve">Para hurtos en el primer trimestre (Enero-Marzo) se han ingresado un total de 26 casos, discriminados en:
19 dispositivos Médicos, 7 equipos Biomédicos 
</v>
      </c>
      <c r="P122" s="36" t="str">
        <f>+VLOOKUP($D122,'[12]Dir Dispositivos '!$A$7:$BD$47,P$11,0)</f>
        <v xml:space="preserve"> 58 Hurtos para este segundo trimestre
43 Hurtos  para Dispositivos médicos
15 Hurtos para Equipos biomédicos </v>
      </c>
      <c r="Q122" s="36" t="str">
        <f>+VLOOKUP($D122,'[12]Dir Dispositivos '!$A$7:$BD$47,Q$11,0)</f>
        <v xml:space="preserve">Durante el tercer trimestre se gestionaron 78 reportes de hurtos relacionados con dispositivos médicos. </v>
      </c>
      <c r="R122" s="36" t="str">
        <f>+VLOOKUP($D122,'[12]Dir Dispositivos '!$A$7:$BD$47,R$11,0)</f>
        <v>1.	Para el último trimestre se gestionaron y aplicaron a Colombia 61 hurtos.</v>
      </c>
    </row>
    <row r="123" spans="1:18" ht="180" x14ac:dyDescent="0.2">
      <c r="A123" s="28" t="str">
        <f>+VLOOKUP($D123,'[12]Dir Dispositivos '!$A$7:$BD$47,A$11,0)</f>
        <v>DD07</v>
      </c>
      <c r="B123" s="28" t="str">
        <f t="shared" si="2"/>
        <v>1</v>
      </c>
      <c r="C123" s="28" t="str">
        <f t="shared" si="3"/>
        <v>1</v>
      </c>
      <c r="D123" s="45" t="s">
        <v>138</v>
      </c>
      <c r="E123" s="29" t="str">
        <f>+VLOOKUP($D123,'[12]POA-2021'!$B$9:$E$252,2,0)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3" s="30" t="str">
        <f>+VLOOKUP($D123,'[12]POA-2021'!$B$9:$E$252,3,0)</f>
        <v>Estatus Sanitario</v>
      </c>
      <c r="G123" s="29" t="str">
        <f>+VLOOKUP($D123,'[12]POA-2021'!$B$9:$E$252,4,0)</f>
        <v>1 Fortalecer  la inspección, vigilancia y control de los productos competencia del Invima</v>
      </c>
      <c r="H123" s="38" t="str">
        <f>+VLOOKUP($D123,'[12]Dir Dispositivos '!$A$7:$BD$47,H$11,0)</f>
        <v xml:space="preserve">1 Fortalecimiento  de la inspección  vigilancia y control de los productos competencia del Invima </v>
      </c>
      <c r="I123" s="39" t="str">
        <f>+VLOOKUP($D123,'[12]Dir Dispositivos '!$A$7:$BD$47,I$11,0)</f>
        <v>Dirección de Dispositivos Médicos</v>
      </c>
      <c r="J123" s="39" t="str">
        <f>+VLOOKUP($D123,'[12]Dir Dispositivos '!$A$7:$BD$47,J$11,0)</f>
        <v>Gestionar los requisitos contemplados en la Norma del Programa de Tecnivigilancia (Resolución 4816)</v>
      </c>
      <c r="K123" s="39" t="str">
        <f>+VLOOKUP($D123,'[12]Dir Dispositivos '!$A$7:$BD$47,K$11,0)</f>
        <v>Afianzar el reconocimiento nacional e internacional de un Programa efectivo que mediante las acciones ayude a proteger la salud de los colombianos.</v>
      </c>
      <c r="L123" s="40">
        <f>+VLOOKUP($D123,'[12]Dir Dispositivos '!$A$7:$BD$47,L$11,0)</f>
        <v>250</v>
      </c>
      <c r="M123" s="30">
        <f>+VLOOKUP($D123,'[12]Dir Dispositivos '!$A$7:$BD$47,M$11,0)</f>
        <v>258</v>
      </c>
      <c r="N123" s="42">
        <f>+VLOOKUP($D123,'[12]Dir Dispositivos '!$A$7:$BD$47,N$11,0)</f>
        <v>1</v>
      </c>
      <c r="O123" s="36" t="str">
        <f>+VLOOKUP($D123,'[12]Dir Dispositivos '!$A$7:$BD$47,O$11,0)</f>
        <v xml:space="preserve">Para el caso de Informes de seguridad que corresponden a 64 para el primer trimestre de 2021:
36 pertenecen a dispositivos médicos y 28 pertenecen a equipos biomédicos
El estadode los casos es el siguiente:
Casos Abiertos: 41                           
En Seguimiento: 21
En Cierre: 2
</v>
      </c>
      <c r="P123" s="36" t="str">
        <f>+VLOOKUP($D123,'[12]Dir Dispositivos '!$A$7:$BD$47,P$11,0)</f>
        <v>INFORMES monitoreados 109; de los cuales el total de Informes que aplicaron para el II trimestre fue de 67              
22 de equipos biomédicos y 45 de dispositivos médicos. Estos informes incluyen las recomendaciones por parte del fabricante para las acciones por parte de los tenedores de los dispositivos y equipos biomédicos para la gestión de las medidas correctivas. 
Aporte del II trimestre para cumplimiento meta POA (210) corresponde al 32% 
ESTADOS: Abierto: 37 / Seguimiento: 23 / Cierre: 7
De los 67 casos de Informes de seguridad que se encuentran ingresados, se encuentran PENDIENTES por gestión 47</v>
      </c>
      <c r="Q123" s="36" t="str">
        <f>+VLOOKUP($D123,'[12]Dir Dispositivos '!$A$7:$BD$47,Q$11,0)</f>
        <v>1.El procedimiento de RISARH se sigue de acuerdo con lo establecido en el instructivo IVC-VIG-IN019, de los cuales el total de Informes que aplicaron para el III trimestre fue de 61 (22 de EBC y 39 de DM)
De los 61 casos de Informes de seguridad que se encuentran ingresados, se encuentran PENDIENTES por gestión 51
2. El  volumen de casos ingresados y sometidos por importadores ha aumentado por la declaración de la emergencia sanitaria por Covid-19 pues se flexibilizaron los requisitos de fabricación e importación de Dispositivos médicos vitales no disponibles, lo cual impacta en la vigilancia post comercialización, en especial desde el mes de junio se ha observado un crecimiento por encima del 100% del promedio de casos recibidos, lo cual supera la capacidad de gestión por parte del responsable del proceso, por lo cual la gestión presenta retrasos y pérdida de oportunidad en la comunicación del riesgo.
3.Plan de acción para la mejora del punto 2: Se está trabajando un plan de contingencia con las pasantes del grupo para evacuar los casos más antiguos de la presente vigencia.</v>
      </c>
      <c r="R123" s="36" t="str">
        <f>+VLOOKUP($D123,'[12]Dir Dispositivos '!$A$7:$BD$47,R$11,0)</f>
        <v>1.Para el último trimestre el comportamiento de informes de seguridad se da así:
INFORMES monitoreados 90; de los cuales el total de Informes que aplicaron para el IV trimestre fue de 66, 22 de Equipos Biomédicos de Tecnología Controlada y 39 de Dispositivos Médicos. Los estados de estos informes de seguridad a corte 31/12/2021 son: 
Abierto: 30
Seguimiento: 34
Cierre: 2</v>
      </c>
    </row>
    <row r="124" spans="1:18" ht="326.25" x14ac:dyDescent="0.2">
      <c r="A124" s="28" t="str">
        <f>+VLOOKUP($D124,'[12]Dir Dispositivos '!$A$7:$BD$47,A$11,0)</f>
        <v>DD08</v>
      </c>
      <c r="B124" s="28" t="str">
        <f t="shared" si="2"/>
        <v>1</v>
      </c>
      <c r="C124" s="28" t="str">
        <f t="shared" si="3"/>
        <v>1</v>
      </c>
      <c r="D124" s="45" t="s">
        <v>139</v>
      </c>
      <c r="E124" s="29" t="str">
        <f>+VLOOKUP($D124,'[12]POA-2021'!$B$9:$E$252,2,0)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4" s="30" t="str">
        <f>+VLOOKUP($D124,'[12]POA-2021'!$B$9:$E$252,3,0)</f>
        <v>Estatus Sanitario</v>
      </c>
      <c r="G124" s="29" t="str">
        <f>+VLOOKUP($D124,'[12]POA-2021'!$B$9:$E$252,4,0)</f>
        <v>1 Fortalecer  la inspección, vigilancia y control de los productos competencia del Invima</v>
      </c>
      <c r="H124" s="38" t="str">
        <f>+VLOOKUP($D124,'[12]Dir Dispositivos '!$A$7:$BD$47,H$11,0)</f>
        <v xml:space="preserve">1 Fortalecimiento  de la inspección  vigilancia y control de los productos competencia del Invima </v>
      </c>
      <c r="I124" s="39" t="str">
        <f>+VLOOKUP($D124,'[12]Dir Dispositivos '!$A$7:$BD$47,I$11,0)</f>
        <v>Dirección de Dispositivos Médicos</v>
      </c>
      <c r="J124" s="39" t="str">
        <f>+VLOOKUP($D124,'[12]Dir Dispositivos '!$A$7:$BD$47,J$11,0)</f>
        <v xml:space="preserve">Analizar la causalidad y gestionar los reportes de eventos e incidentes adversos asociados  al uso de los reactivos de diagnostico In-Vitro </v>
      </c>
      <c r="K124" s="39" t="str">
        <f>+VLOOKUP($D124,'[12]Dir Dispositivos '!$A$7:$BD$47,K$11,0)</f>
        <v>Determinar las causas de los efectos indeseados relacionados con el uso de los reactivos de diagnostico in vitro y gestionar las acciones con los fabricantes e importadores</v>
      </c>
      <c r="L124" s="40">
        <f>+VLOOKUP($D124,'[12]Dir Dispositivos '!$A$7:$BD$47,L$11,0)</f>
        <v>700</v>
      </c>
      <c r="M124" s="30">
        <f>+VLOOKUP($D124,'[12]Dir Dispositivos '!$A$7:$BD$47,M$11,0)</f>
        <v>753</v>
      </c>
      <c r="N124" s="42">
        <f>+VLOOKUP($D124,'[12]Dir Dispositivos '!$A$7:$BD$47,N$11,0)</f>
        <v>1</v>
      </c>
      <c r="O124" s="36" t="str">
        <f>+VLOOKUP($D124,'[12]Dir Dispositivos '!$A$7:$BD$47,O$11,0)</f>
        <v>1. Durante el primer trimestre del año 2021,mediante el aplicativo de Reactivovigilancia,  se recibieron un total de 163  efectos indeseados, discriminados en 142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2. Se recibió un caso donde el usuario no pudo realizar el cargue del reporte masivo trimestral, atendiendose la solicitud, se reviso el archivo y se solito apoyo de la OTI para lograr realizar el cargue del archivo en el aplicativo. Actualmente se esta a la espera de la respuesta por parte de la OTI. 
3.  Solicitar apoyo a la OTI para el cargue de la información en el aplicativo y revisión del funcionamiento del mismo.</v>
      </c>
      <c r="P124" s="36" t="str">
        <f>+VLOOKUP($D124,'[12]Dir Dispositivos '!$A$7:$BD$47,P$11,0)</f>
        <v xml:space="preserve">1. Durante el segundo trimestre del año 2021,mediante el aplicativo de Reactivovigilancia,  se recibieron un total de 226  efectos indeseados, discriminados en 199  incidentes y 27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segundo trimestre aporta un 32  %  de cumplimiento  a la meta anual establecida. Obteniendose en la actualidad al primer Semestre del año 2021 un 56 % de cumplimiento para la meta global de 700 Efectos indeseados  gestionados. 
2. Durante el segundo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3.  De la  información recibida por parte de los usuarios del programa, respecto a los inconvenientes en el aplicativo,  se realizó el ajuste por parte de la OTI en ambiente de pruebas, donde se elimino filtros de seguridad que bloquean el cargue de la información a los usuarios. Se estima que para el mes de Julio la versión 4 del aplicativo, el cual cuenta con varias mejoras correspondiente a la funcionalidad,  se encuentre disponible para todos los actores del programa de Reactivovigolancia. </v>
      </c>
      <c r="Q124" s="36" t="str">
        <f>+VLOOKUP($D124,'[12]Dir Dispositivos '!$A$7:$BD$47,Q$11,0)</f>
        <v xml:space="preserve">1. Durante el tercer trimestre del año 2021,mediante el aplicativo de Reactivovigilancia,  se recibieron un total de 169  efectos indeseados, discriminados en 148   incidentes y 21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En cuanto al reporte de incidentes, se evidencia una tendencia alta de reportes durante los meses en los que corresponde realizar el consolidado trimestral en el aplicativo de Reactivovigilancia como el mes de Julio que muestra  un total de 146 casos reportados,  de acuerdo a la oportunidad establecida para este fin, razón por la que durante el mes de agosto y septiembre el número de reportes de incidentes fue bajo teniendo el registro de 2 casos. 
2. Durante el tercer trimestre de 2021, se recibio comunicación por parte de los usuarios acerca del  inconvenientes en el cargue de la información en el aplicativo de Reactivovigilancia, los cuales fueron trámitados revisando cada uno de los casos en particular, posteriomente se dio respuesta y solución al usuario. Otra causa de inconvenientes durante el reporte de los efectos indeseados corresponde a que el usuario que realiza el cargue de la información, no recibe el correo automático de notificación donde indica el radicado del trámite. la solución de esta situación hace parte de los ajustes a revisar por parte de la OTI. 
3.  De la  información recibida por parte de los usuarios del programa, respecto a los inconvenientes en el aplicativo,  se realizó el ajuste por parte de la OTI en ambiente de pruebas, donde se elimino filtros de seguridad que bloquean el cargue de la información a los usuarios, Durante el mes de agosto se cargo a la página web del Invima la versión del aplicativo  con los ajustes realizados durante el primer trimestre del año y se esta haciendo los ajustes frente a los inconvenientes del correo de notificación automática. </v>
      </c>
      <c r="R124" s="36" t="str">
        <f>+VLOOKUP($D124,'[12]Dir Dispositivos '!$A$7:$BD$47,R$11,0)</f>
        <v>1. Durante el cuarto trimestre del año 2021 , se recibieron un total de 195 efectos indeseados, discriminados en 184 incidentes y 11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cuarto trimestre aporta un 27.8 % de cumplimiento  a la meta anual establecida. Este porcentaje sumado a los tres primeros trimestres del año 2021,  da un cumplimiento de ejecución  total del  108%.
2. Se han reportado fallas por parte  los usuarios , quienes informan  inconvenientes con el acceso al aplicativo de Reactivovigilancia porque no reconoce las credenciales de acceso. Frente a este aspecto se orienta a los usuarios para que accedan al aplicativo usando las ventanas emergentes,  Paralelamente se trabajó  junto con la OTI en los ajustes del aplicativo realizando las pruebas a los ajustes realizados por ingeniería. 
*Los usuarios manifestaron que no reciben los correos de Notificación cuando realizan el cargue de la información en el aplicativo.
3.  Durante el cuarto  trimestre de 2021, se realizaron ajustes por parte de la OTI para mejorar el acceso de los usuarios al aplicativo de Reactivovigilancia quitando los filtros de seguridad que generaban error en las credenciales de los usuarios impiendo el acceso al aplicativo.  Asi mismo se realizó el ajuste para el envío de las notificaciones automaticas por correo electrónico al usuario que realizó el reporte. Para esto se realizaron diferentes pruebas en la URL de pruebas de la plataforma. En fecha 14 de Diciembre de 2021 el Ingeniero de la OTI confirma que estos ajustes a los cuales se les realizó prueba se encuentran en gestión para ser subidos o cargados en producción.</v>
      </c>
    </row>
    <row r="125" spans="1:18" ht="409.5" x14ac:dyDescent="0.2">
      <c r="A125" s="28" t="str">
        <f>+VLOOKUP($D125,'[12]Dir Dispositivos '!$A$7:$BD$47,A$11,0)</f>
        <v>DD09</v>
      </c>
      <c r="B125" s="28" t="str">
        <f t="shared" si="2"/>
        <v>1</v>
      </c>
      <c r="C125" s="28" t="str">
        <f t="shared" si="3"/>
        <v>1</v>
      </c>
      <c r="D125" s="45" t="s">
        <v>140</v>
      </c>
      <c r="E125" s="29" t="str">
        <f>+VLOOKUP($D125,'[12]POA-2021'!$B$9:$E$252,2,0)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5" s="30" t="str">
        <f>+VLOOKUP($D125,'[12]POA-2021'!$B$9:$E$252,3,0)</f>
        <v>Estatus Sanitario</v>
      </c>
      <c r="G125" s="29" t="str">
        <f>+VLOOKUP($D125,'[12]POA-2021'!$B$9:$E$252,4,0)</f>
        <v>1 Fortalecer  la inspección, vigilancia y control de los productos competencia del Invima</v>
      </c>
      <c r="H125" s="38" t="str">
        <f>+VLOOKUP($D125,'[12]Dir Dispositivos '!$A$7:$BD$47,H$11,0)</f>
        <v xml:space="preserve">1 Fortalecimiento  de la inspección  vigilancia y control de los productos competencia del Invima </v>
      </c>
      <c r="I125" s="39" t="str">
        <f>+VLOOKUP($D125,'[12]Dir Dispositivos '!$A$7:$BD$47,I$11,0)</f>
        <v>Dirección de Dispositivos Médicos</v>
      </c>
      <c r="J125" s="39" t="str">
        <f>+VLOOKUP($D125,'[12]Dir Dispositivos '!$A$7:$BD$47,J$11,0)</f>
        <v>Gestionar  los requisitos contemplados en la Norma del Programa de Reactivovigilancia</v>
      </c>
      <c r="K125" s="39" t="str">
        <f>+VLOOKUP($D125,'[12]Dir Dispositivos '!$A$7:$BD$47,K$11,0)</f>
        <v>Asegurar el seguimiento, evaluación, gestión y divulgación de las alertas, relacionadas con los reactivos de diagnostico que se comercializan en Colombia , de acuerdo a lo establecido en el articulo 20 de la Resolución 2013038979 de 2013, para el nivel nacional</v>
      </c>
      <c r="L125" s="40">
        <f>+VLOOKUP($D125,'[12]Dir Dispositivos '!$A$7:$BD$47,L$11,0)</f>
        <v>85</v>
      </c>
      <c r="M125" s="30">
        <f>+VLOOKUP($D125,'[12]Dir Dispositivos '!$A$7:$BD$47,M$11,0)</f>
        <v>94</v>
      </c>
      <c r="N125" s="42">
        <f>+VLOOKUP($D125,'[12]Dir Dispositivos '!$A$7:$BD$47,N$11,0)</f>
        <v>1</v>
      </c>
      <c r="O125" s="36" t="str">
        <f>+VLOOKUP($D125,'[12]Dir Dispositivos '!$A$7:$BD$47,O$11,0)</f>
        <v>1. Durante el primer trimestre del año, se gestionaron 3 alertas y 16 recall para un total de 19.
Para el tema de alertas captadas mediante monitoreo en la Agencia sanitarias Internacional Inglesa, francesa y americana,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2021, se aprecia que 2 casos se encuentra cerrados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Para el tema de Recall, se identificaron y gestionaron 16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2021, de los 16 casos que aplicaron y se gestionaron en el primer trimestre del año 2021 se aprecia que 7 casos se encuentran cerrados y 9 en seguimiento, es decir se ha gestionado el envío de información entre INVIMA y los importadores, pendiente del envío de información relacionada con acuses recibidos de los clientes y las investigaciones finales por parte de fábrica, así mismo se evidencia que no existen a dicha fecha casos abiertos (es decir casos donde el importador no se haya pronunciado).  
2. Dentro de las dificultades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En los casos que tienen como acción correctiva la retirada de producto del mercado y su posterior destrucción por parte de los importadores,  pueden tomar tiempo en recoger el producto comercializado y generarse el acopio del reactivo recogido para dar disposición final.
Se evidencian demoras en el envío de evidencias relacionadas con los soportes de Destrucción de productos (acta de destrucción y certificados de disposición final)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Enviar las actas iniciales de entrega de producto para destrucción a las empresas gestoras de disposición final de residuos, de los productos impactados en el retiro.</v>
      </c>
      <c r="P125" s="36" t="str">
        <f>+VLOOKUP($D125,'[12]Dir Dispositivos '!$A$7:$BD$47,P$11,0)</f>
        <v xml:space="preserve">Durante  el segundo trimestre del año 2021 se gestionaron un total de 26 Alertas (Recall 17 casos  y alertas 9 casos) las cuales aportaron un 43.3  % de cumplimiento sobre la meta proyectada para el año, logrando al primer Semestre del año 2021 un 75% de acomulado al cumplimiento para la meta global proyectada de 60 Alertas (recall 45 y alertas 15).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7  casos ( 3 alertas y 4 Recall)  se encuentra cerrados y   19 casos (6 Alertas y 13 recall)  se encuentra en seguimiento, a la espera que el importador complete las acciones de campo con el fin de poder gestionar el respectivo cierre; los motivos que generaron dichas alertas estuvieron motivados en aspectos relacionados con Instrucciones para uso o rotulado y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v>
      </c>
      <c r="Q125" s="36" t="str">
        <f>+VLOOKUP($D125,'[12]Dir Dispositivos '!$A$7:$BD$47,Q$11,0)</f>
        <v>Durante el tercer trimestre del año 2021 se gestionaron un total de 29 Alertas alertas relacionadas con Reactivos de Diagnostico In Vitro (Recall 21 casos  y alertas 8 casos)
De las 29 Alertas gestionadas 16 fueron captadas mediante monitoreo en las Agencias sanitarias Internacionales y 13  reportadas por Importadores ;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20 casos cerrados (4 alertas y 16 Recall)  y   9 casos en seguimiento (4 Alertas y 5 recall), estos ultimos a la espera que el importador complete las acciones de campo con el fin de poder gestionar el respectivo cierre; los motivos que generaron dichas alertas estuvieron motivados en aspectos relacionados con el Diseño,  Instrucciones para uso o rotulado o  falso resultado de la prueba.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v>
      </c>
      <c r="R125" s="36" t="str">
        <f>+VLOOKUP($D125,'[12]Dir Dispositivos '!$A$7:$BD$47,R$11,0)</f>
        <v>1. Durante el cuarto trimestre del año 2021 se gestionaron un total de 20 Alertas  relacionadas con Reactivos de Diagnostico In Vitro (Recall 9 casos  y alertas 11 casos) las cuales aportaron 24% sobre la meta proyectada para el año, culminando el año 2021 un 110%  de cumplimiento para la meta global de 85 Alertas (recall  y alertas). 
 De las 11 alertas gestionadas en el  cuarto trimestre del año 2021,  5 fueron reportadas por la OMS - OPS en comunicado oficial a través del Ministerio de salud y Protección social, 3 reportadas por los importadores de Reactivos a través del aplicativo web de Reactivovigilancia y las otras 3 captadas mediante monitoreo en las Agencia sanitarias Inglesa y francesa;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Diciembre de 2021, se aprecia que 10 casos se encuentran en estado cerrado y con la respectiva publicación en la página web del Invima y 1 se encuentra en seguimiento, a la espera que el importador complete las acciones de campo con el fin de poder gestionar el respectivo cierre, los motivos que generaron dichas alertas estuvieron relacionados principalmente con Diseño y resultado falso de la prueba.
En cuanto a Recall, para el cuarto trimestre del año 2021 se  gestionaron un total de 9 casos: 3 fueron notificados por Importadores y los 6 restantes fueron detectados en el monitoreo, conforme al procedimiento interno establecido en siete Agencias Sanitarias Internacionales homólogas al Invima, cada caso fue notificado a los importadores que se encuentran relacionados con el producto objeto del Recall. Las causas más frecuentes relacionadas a los casos reportados corresponden a resultado falso de la prueba Y fecha de expiración. A fecha 31 de diciembre  de 2021, se encuentran 5 Recall cerrados y 4 en seguimiento, es decir se ha gestionado el envío de información entre Invima y los importadores, a la espera de que el importador complete los soportes que den cumplimiento a los requerimientos de cada caso. 
2. Dentro de las barreras que se encuentran para los cierres de los casos se destacan:
a.  Los importadores presentan dificultades con las evidencias de los acuses recibidos de las comunicaciones ya que los clientes no generan dicha respuesta de manera oportuna, así como las evidencias de destrucción que se dan desde cada laboratorio o institución para completar a satisfacción todos los requerimientos del caso.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enviar a cada importador un consolidado de los casos que permanecen en seguimiento, con las respectivas acciones pendientes que han impedido el cierre de los casos y se ha instado por la diligente gestión de los mismos en el marco de los tiempos dispuestos desde la apertura del caso, solicitando desplegar las acciones debidas desde su rol como importadores o titulares de los registros sanitarios para realizar comunica con los clientes.   En caso de que superen el tiempo estimado para la respuesta a los requerimientos y se mantenga sin novedades, escalar con el equipo de operaciones Sanitarias IVC al importador para determinar cierre de casos.</v>
      </c>
    </row>
    <row r="126" spans="1:18" ht="409.5" x14ac:dyDescent="0.2">
      <c r="A126" s="28" t="str">
        <f>+VLOOKUP($D126,'[12]Dir Dispositivos '!$A$7:$BD$47,A$11,0)</f>
        <v>DD10</v>
      </c>
      <c r="B126" s="28" t="str">
        <f t="shared" si="2"/>
        <v>1</v>
      </c>
      <c r="C126" s="28" t="str">
        <f t="shared" si="3"/>
        <v>1</v>
      </c>
      <c r="D126" s="45" t="s">
        <v>141</v>
      </c>
      <c r="E126" s="29" t="str">
        <f>+VLOOKUP($D126,'[12]POA-2021'!$B$9:$E$252,2,0)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6" s="30" t="str">
        <f>+VLOOKUP($D126,'[12]POA-2021'!$B$9:$E$252,3,0)</f>
        <v>Estatus Sanitario</v>
      </c>
      <c r="G126" s="29" t="str">
        <f>+VLOOKUP($D126,'[12]POA-2021'!$B$9:$E$252,4,0)</f>
        <v>1 Fortalecer  la inspección, vigilancia y control de los productos competencia del Invima</v>
      </c>
      <c r="H126" s="38" t="str">
        <f>+VLOOKUP($D126,'[12]Dir Dispositivos '!$A$7:$BD$47,H$11,0)</f>
        <v xml:space="preserve">1 Fortalecimiento  de la inspección  vigilancia y control de los productos competencia del Invima </v>
      </c>
      <c r="I126" s="39" t="str">
        <f>+VLOOKUP($D126,'[12]Dir Dispositivos '!$A$7:$BD$47,I$11,0)</f>
        <v>Dirección de Dispositivos Médicos</v>
      </c>
      <c r="J126" s="39" t="str">
        <f>+VLOOKUP($D126,'[12]Dir Dispositivos '!$A$7:$BD$47,J$11,0)</f>
        <v>Gestionar  los requisitos contemplados en la Norma del Programa de Reactivovigilancia</v>
      </c>
      <c r="K126" s="39" t="str">
        <f>+VLOOKUP($D126,'[12]Dir Dispositivos '!$A$7:$BD$47,K$11,0)</f>
        <v>Asegurar el seguimiento, evaluación, gestión y divulgación de los informes de seguridad relacionados con los reactivos de diagnóstico que se comercializan en Colombia , de acuerdo a lo establecido en el articulo 20 de la Resolución 2013038979 de 2013, para el nivel nacional</v>
      </c>
      <c r="L126" s="40">
        <f>+VLOOKUP($D126,'[12]Dir Dispositivos '!$A$7:$BD$47,L$11,0)</f>
        <v>80</v>
      </c>
      <c r="M126" s="30">
        <f>+VLOOKUP($D126,'[12]Dir Dispositivos '!$A$7:$BD$47,M$11,0)</f>
        <v>80</v>
      </c>
      <c r="N126" s="42">
        <f>+VLOOKUP($D126,'[12]Dir Dispositivos '!$A$7:$BD$47,N$11,0)</f>
        <v>1</v>
      </c>
      <c r="O126" s="36" t="str">
        <f>+VLOOKUP($D126,'[12]Dir Dispositivos '!$A$7:$BD$47,O$11,0)</f>
        <v>1. Se gestionaron 13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3 por Instrucciones para uso y rotulado, 2 por Fecha de expiración, 2 por Resultado falso de la prueba, y  6 otras causas. A fecha 31 de Marzo de 2021 Se encuentran 4 Informes de Seguridad cerrados y 9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13 informes de seguridad gestionados en el primer trimestre aportaron un 16% sobre la meta proyectada para el año 2021.
2. Dentro de las barreras que se encuentran para los cierres de los casos se destacan: 
-Los importadores presentan dificultades con las evidencias de los acuses recibidos de las comunicaciones ya que los clientes no generan dicha respuesta de manera oportuna.
-Los importadores presentan demoras en las evidencias de las investigaciones finales por parte de Casa matriz con respecto al caso ya que dicha investigación no depende directamente de ellos.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v>
      </c>
      <c r="P126" s="36" t="str">
        <f>+VLOOKUP($D126,'[12]Dir Dispositivos '!$A$7:$BD$47,P$11,0)</f>
        <v xml:space="preserve">Para el segundo trimestre del año se gestionaron un total de 27 informes de seguridad, los cuales aportaron un 33.5 % sobre la meta proyectada para el año 2021, logrando a 30 de junio de 2021 un acomulado del 50% de cumplimiento para la meta global de 80 Informes de seguridad. 
La gestión de los casos se realizó conforme al procedimiento interno establecido, se notifió mediante correo electrónico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2021, se aprecia que 8 casos se encuentra cerrados y  19 casos  se encuentra en seguimiento, a la espera que el importador complete las acciones de campo con el fin de poder gestionar el respectivo cierre.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d.En general la emergencia Sanitaria por parte de la Pandemia del Covid 19 ha influido en la diligencia oportuna de los cierres tanto por tramites internos de Fabricante o logistocas de orden nacional.
3.Plan de Acción :
1.  Se direcciona al seguimiento de los casos con mayor distribución del producto, y generar correo informativo a los clientes por parte del importador, para dar agilizar el acuse recibido sobre la información de la nota de seguridad.
2. Hacer uso de las herramientas tecnologicas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que actualmente se realiza de manera  físico.
</v>
      </c>
      <c r="Q126" s="36" t="str">
        <f>+VLOOKUP($D126,'[12]Dir Dispositivos '!$A$7:$BD$47,Q$11,0)</f>
        <v>Para el tercer trimestre del año 2021, se gestionaron un total de 18 informes de seguridad.
De los 18 informes de seguridad gestionados,  6 fueron captados mediante monitoreo en las Agencias sanitarias Internacionales y 12  reportadas por Importadores ; todas gestionados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A fecha 30 de septiembre de 2021, se encuentra 6 casos cerrados y   12 casos en seguimiento a la espera que el importador complete las acciones de campo con el fin de poder gestionar el respectivo cierre; los motivos que generaron dichas alertas estuvieron motivados en aspectos relacionados con Instrucciones para uso o rotulado o Fabricación.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3. Plan de Acción:
1.  Se direcciona al seguimiento de los casos con mayor distribución del producto, y generar correo informativo a los clientes por parte del importador, para dar agilizar el acuse recibido sobre la información de la nota de seguridad.
2. Hacer uso de las herramientas tecnológicas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en atención a que actualmente se realiza de manera  físico.</v>
      </c>
      <c r="R126" s="36" t="str">
        <f>+VLOOKUP($D126,'[12]Dir Dispositivos '!$A$7:$BD$47,R$11,0)</f>
        <v>1. Durante el cuarto trimestre del año 2021, se gestionaron 22 informes de seguridad relacionados con Reactivos de Diagnostico In Vitro, 14 de estos fueron registrados por importadores en el aplicativo de Reactivovigilancia (formato FRIARH) y 8 fueron monitoreados conforme al procedimiento interno establecido en siete Agencias Sanitarias homólogas al Invima, los cuales fueron notificados a cada uno de los importadores que se encuentran relacionados con el producto objeto del informe de seguridad en cumplimiento a lo normado en el artículo 19 de la Resolución 2020007532 de 2020. Las causas más frecuentes de los casos reportados en el cuarto trimestre corresponden principalmente a Resultado falso de la prueba, por Diseño, instrucciones de uso o rotulado, fecha de expiración o  No relacionado con el dispositivo.
A fecha 31 de diciembre de 2021 el estado de los casos de Informes de Seguridad del cuarto trimestre, se encuentran: 6 cerrados y 14 en seguimiento, es decir se ha gestionado el envío de información entre Invima e importadores y a la espera que se completen las acciones de campo con el fin de poder gestionar el respectivo cierre, y 2 casos abiertos, a espera del pronunciamiento del importador para la gestión del caso (reportados la última semana de diciembre de 2021)
Para el cuarto trimestre del año, los 22 informes de seguridad gestionados aportaron un 28% sobre la meta proyectada para el año, culminando la vigencia 2021 con un 100% de cumplimiento para la meta global de 80 Informes de Seguridad.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además se siguen priorizando los asuntos relacionados con productos covid19 que se refleja en un impacto de tiempos y acciones administrativas en las instituciones en general.
3. Plan de Acción:
1.  Se direcciona al seguimiento de los casos con mayor distribución del producto, y generar correo informativo a los clientes por parte del importador, para dar agilizar el acuse recibido sobre la información de la nota de seguridad.</v>
      </c>
    </row>
    <row r="127" spans="1:18" ht="78.75" x14ac:dyDescent="0.2">
      <c r="A127" s="28" t="str">
        <f>+VLOOKUP($D127,'[12]Dir Dispositivos '!$A$7:$BD$47,A$11,0)</f>
        <v>DD11</v>
      </c>
      <c r="B127" s="28" t="str">
        <f t="shared" si="2"/>
        <v>1</v>
      </c>
      <c r="C127" s="28" t="str">
        <f t="shared" si="3"/>
        <v>1</v>
      </c>
      <c r="D127" s="45" t="s">
        <v>142</v>
      </c>
      <c r="E127" s="29" t="str">
        <f>+VLOOKUP($D127,'[12]POA-2021'!$B$9:$E$252,2,0)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7" s="30" t="str">
        <f>+VLOOKUP($D127,'[12]POA-2021'!$B$9:$E$252,3,0)</f>
        <v>Estatus Sanitario</v>
      </c>
      <c r="G127" s="29" t="str">
        <f>+VLOOKUP($D127,'[12]POA-2021'!$B$9:$E$252,4,0)</f>
        <v>1 Fortalecer  la inspección, vigilancia y control de los productos competencia del Invima</v>
      </c>
      <c r="H127" s="38" t="str">
        <f>+VLOOKUP($D127,'[12]Dir Dispositivos '!$A$7:$BD$47,H$11,0)</f>
        <v xml:space="preserve">1 Fortalecimiento  de la inspección  vigilancia y control de los productos competencia del Invima </v>
      </c>
      <c r="I127" s="39" t="str">
        <f>+VLOOKUP($D127,'[12]Dir Dispositivos '!$A$7:$BD$47,I$11,0)</f>
        <v>Dirección de Dispositivos Médicos</v>
      </c>
      <c r="J127" s="39" t="str">
        <f>+VLOOKUP($D127,'[12]Dir Dispositivos '!$A$7:$BD$47,J$11,0)</f>
        <v>Realizar Seguimiento a la calidad de las visitas y competencias de los inspectores</v>
      </c>
      <c r="K127" s="39" t="str">
        <f>+VLOOKUP($D127,'[12]Dir Dispositivos '!$A$7:$BD$47,K$11,0)</f>
        <v>Identificar debilidades, fortalezas y oportunidades de mejora en el proceso de certificaciones, así como establecer un mecanismo de control a nuestros auditores desde el punto de vista actitudinal como aptitudinal.</v>
      </c>
      <c r="L127" s="40">
        <f>+VLOOKUP($D127,'[12]Dir Dispositivos '!$A$7:$BD$47,L$11,0)</f>
        <v>40</v>
      </c>
      <c r="M127" s="30">
        <f>+VLOOKUP($D127,'[12]Dir Dispositivos '!$A$7:$BD$47,M$11,0)</f>
        <v>37</v>
      </c>
      <c r="N127" s="42">
        <f>+VLOOKUP($D127,'[12]Dir Dispositivos '!$A$7:$BD$47,N$11,0)</f>
        <v>0.92500000000000004</v>
      </c>
      <c r="O127" s="36" t="str">
        <f>+VLOOKUP($D127,'[12]Dir Dispositivos '!$A$7:$BD$47,O$11,0)</f>
        <v>No hay avances en la actividad para este trimestre, dando espacio para que se realicen visitas de certificación que serán evaluadas posteriormente.</v>
      </c>
      <c r="P127" s="36" t="str">
        <f>+VLOOKUP($D127,'[12]Dir Dispositivos '!$A$7:$BD$47,P$11,0)</f>
        <v>No hay avances en la actividad para este trimestre, dando espacio para que se realicen visitas de certificación que serán evaluadas posteriormente.</v>
      </c>
      <c r="Q127" s="36" t="str">
        <f>+VLOOKUP($D127,'[12]Dir Dispositivos '!$A$7:$BD$47,Q$11,0)</f>
        <v>Durante el tercer trimestre del año se realizaron de manera virtual 13 seguimientos a las competencias de los profesionales que realizan las visitas de certificación a los establecimientos importadores y fabricantes de DM y RDIV. Se espera dar cumplimiento a la meta en el cuarto trimestre.</v>
      </c>
      <c r="R127" s="36" t="str">
        <f>+VLOOKUP($D127,'[12]Dir Dispositivos '!$A$7:$BD$47,R$11,0)</f>
        <v>1. Durante el 4to trimestre se realizaron 24 seguimientos a las competencias técnicas de los inspectores, evidenciando comentarios positivos relacionados con el desempeño del auditor durante las visitas.</v>
      </c>
    </row>
    <row r="128" spans="1:18" ht="213.75" x14ac:dyDescent="0.2">
      <c r="A128" s="28" t="str">
        <f>+VLOOKUP($D128,'[12]Dir Dispositivos '!$A$7:$BD$47,A$11,0)</f>
        <v>DD12</v>
      </c>
      <c r="B128" s="28" t="str">
        <f t="shared" si="2"/>
        <v>1</v>
      </c>
      <c r="C128" s="28" t="str">
        <f t="shared" si="3"/>
        <v>1</v>
      </c>
      <c r="D128" s="45" t="s">
        <v>143</v>
      </c>
      <c r="E128" s="29" t="str">
        <f>+VLOOKUP($D128,'[12]POA-2021'!$B$9:$E$252,2,0)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8" s="30" t="str">
        <f>+VLOOKUP($D128,'[12]POA-2021'!$B$9:$E$252,3,0)</f>
        <v>Estatus Sanitario</v>
      </c>
      <c r="G128" s="29" t="str">
        <f>+VLOOKUP($D128,'[12]POA-2021'!$B$9:$E$252,4,0)</f>
        <v>1 Fortalecer  la inspección, vigilancia y control de los productos competencia del Invima</v>
      </c>
      <c r="H128" s="38" t="str">
        <f>+VLOOKUP($D128,'[12]Dir Dispositivos '!$A$7:$BD$47,H$11,0)</f>
        <v xml:space="preserve">1 Fortalecimiento  de la inspección  vigilancia y control de los productos competencia del Invima </v>
      </c>
      <c r="I128" s="39" t="str">
        <f>+VLOOKUP($D128,'[12]Dir Dispositivos '!$A$7:$BD$47,I$11,0)</f>
        <v>Dirección de Dispositivos Médicos</v>
      </c>
      <c r="J128" s="39" t="str">
        <f>+VLOOKUP($D128,'[12]Dir Dispositivos '!$A$7:$BD$47,J$11,0)</f>
        <v>Realizar visitas con propósito de certificación en dispositivos médicos y reactivos de diagnóstico in-vitro</v>
      </c>
      <c r="K128" s="39" t="str">
        <f>+VLOOKUP($D128,'[12]Dir Dispositivos '!$A$7:$BD$47,K$11,0)</f>
        <v>Garantizar que las empresas fabricantes nacionales e importadoras de dispositivos médicos y reactivos de diagnóstico in-vitro, reunen las condiciones tecnico sanitarias  mínimas para llevar a cabo los procesos de fabricación, almacenamiento y acondicionamiento</v>
      </c>
      <c r="L128" s="40">
        <f>+VLOOKUP($D128,'[12]Dir Dispositivos '!$A$7:$BD$47,L$11,0)</f>
        <v>698</v>
      </c>
      <c r="M128" s="30">
        <f>+VLOOKUP($D128,'[12]Dir Dispositivos '!$A$7:$BD$47,M$11,0)</f>
        <v>691</v>
      </c>
      <c r="N128" s="42">
        <f>+VLOOKUP($D128,'[12]Dir Dispositivos '!$A$7:$BD$47,N$11,0)</f>
        <v>0.98997134670487108</v>
      </c>
      <c r="O128" s="36" t="str">
        <f>+VLOOKUP($D128,'[12]Dir Dispositivos '!$A$7:$BD$47,O$11,0)</f>
        <v>Durante el primer trimestre del año, el Grupo Técnico realizó un total de 148 visitas con propósitos de certificación, todas realizadas de manera virtual. incluidas aquellas de verificación de requerimientos, de las cuales el mayor porcentaje fue de Dispositivos Médicos con un 90,54% y para Reactivos de Diagnóstico In Vitro un 9,46 %. La distrubución por tipo de visita fue la siguiente: 45,95% a fabricantes de Dispositivos Médicos (condiciones Sanitarias), 42,57% a importadores de Dispositivos Médicos (CCAA), 9,46% a importadores de Reactivos de Diagnóstico In Vitro (CCAA), 1,35% Salud Visual y Ocular y el 0,67% Tecnología Ortopédica; se destaca que del total de visitas de certificación nuevas, el 20,58% quedaron con requerimientos por no dar cumplimiento al total de los requisitos establecidos en la normatividad sanitaria vigente. Finalizado este periodo, se avanza en el cumplimeinto de la meta resaltando que en el mes de marzo se tuvo un incremento de visitas de certificación, por el incremento del número de contratistas vinculados al Grupo.</v>
      </c>
      <c r="P128" s="36" t="str">
        <f>+VLOOKUP($D128,'[12]Dir Dispositivos '!$A$7:$BD$47,P$11,0)</f>
        <v>Durante el Segundo trimestre del año, el Grupo Técnico realizó un total de 200 visitas con propósitos de certificación, todas realizadas de manera virtual. incluidas aquellas de verificación de requerimientos, de las cuales el mayor porcentaje fue de Dispositivos Médicos con un 89% y para Reactivos de Diagnóstico In Vitro un 9% y salud visual un 2%. La distrubución por tipo de visita fue la siguiente: 24%
 a fabricantes de Dispositivos Médicos (condiciones Sanitarias),  65% a importadores de Dispositivos Médicos (CCAA), 7,5% a importadores de Reactivos de Diagnóstico In Vitro (CCAA),  2% Salud Visual y Ocular;  1.5%  a fabricantes de reactivos de diagnostico In Vitro. Se destaca que del total de visitas de certificación nuevas, el 25.5% quedaron con requerimientos por no dar cumplimiento al total de los requisitos establecidos en la normatividad sanitaria vigente. Finalizado este periodo, se tiene un cumplimiento del 50%</v>
      </c>
      <c r="Q128" s="36" t="str">
        <f>+VLOOKUP($D128,'[12]Dir Dispositivos '!$A$7:$BD$47,Q$11,0)</f>
        <v>Durante el tercer trimestre del año, el Grupo Técnico realizó 184 visitas con propósitos de certificación, de las cuales el 70,66% (130) fueron realizadas de manera virtual y el 29,34% (54) de manera presencial; del total de visitas, el 15,21% (28) se realizaron a nivel nacional, es decir que se requirió presupuesto para su ejecución.
El mayor porcentaje de visitas fue de Dispositivos Médicos con un 87,5% (161), seguido de un 7% (13) para Reactivos de Diagnóstico In Vitro y un 5.5% (10) para Salud Visual. La distribución por tipo de visita fue la siguiente: 74,5% (137) a Importadores de Dispositivos Médicos, 13% (24) a Fabricantes de Dispositivos Médicos, 7% (13) a Importadores de Reactivos de Diagnóstico In Vitro y 5,5 (10) a fabricantes de Dispositivos Médicos para la Salud Visual y Ocular.
Se destaca, que durante este periodo se realizaron 45 visitas de recertificación: 35 de CCAA de Dispositivos Médicos, 6 de Capacidad de Producción y 4 de CCAA de Reactivos de Diagnóstico In Vitro.</v>
      </c>
      <c r="R128" s="36" t="str">
        <f>+VLOOKUP($D128,'[12]Dir Dispositivos '!$A$7:$BD$47,R$11,0)</f>
        <v>Durante el cuarto trimestre del año, el Grupo Técnico realizó 159 visitas con propósitos de certificación, de las cuales el 57.86% (96) se realizaron de manera virtual o en la ciudad Bogotá y el restante 42.14% (67), se realizaron a nivel nacional, es decir que se requirió presupuesto para su ejecución.
El mayor porcentaje de visitas fue de Dispositivos Médicos estándar con un 86,79% (138), seguido de un 7.55% (12) para Reactivos de Diagnóstico In Vitro, 5.03% (8) para Salud Visual y un 0.63% (1) para Tecnología Ortopédica. La distribución por tipo de visita fue la siguiente: 81.76% (130) a Importadores de Dispositivos Médicos, 6.92% (11) a Importadores de Reactivos de Diagnóstico In Vitro, 5.03% (8) a fabricantes de Dispositivos Médicos estándar,  5,03 (8) a fabricantes de Dispositivos Médicos para la Salud Visual y Ocular, 0.63% (1) a fabricantes de Reactivos de Diagnóstico In Vitro y 0.63% (1) a fabricantes de Tecnología Ortopédica. 
Se destaca, que durante este periodo se realizaron 71 visitas de recertificación: 62 de CCAA de Dispositivos Médicos, 4 de Capacidad de Producción, 4 de CCAA de Reactivos de Diagnóstico In Vitro y 1 de Apertura y Funcionamiento de Tecnología Ortopédica.
Finalizado este trimestre, se obtiene un porcentaje de avance del 99% para la vigencia 2021.</v>
      </c>
    </row>
    <row r="129" spans="1:18" ht="101.25" x14ac:dyDescent="0.2">
      <c r="A129" s="28" t="str">
        <f>+VLOOKUP($D129,'[12]Dir Dispositivos '!$A$7:$BD$47,A$11,0)</f>
        <v>DD13</v>
      </c>
      <c r="B129" s="28" t="str">
        <f t="shared" si="2"/>
        <v>1</v>
      </c>
      <c r="C129" s="28" t="str">
        <f t="shared" si="3"/>
        <v>1</v>
      </c>
      <c r="D129" s="45" t="s">
        <v>144</v>
      </c>
      <c r="E129" s="29" t="str">
        <f>+VLOOKUP($D129,'[12]POA-2021'!$B$9:$E$252,2,0)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29" s="30" t="str">
        <f>+VLOOKUP($D129,'[12]POA-2021'!$B$9:$E$252,3,0)</f>
        <v>Estatus Sanitario</v>
      </c>
      <c r="G129" s="29" t="str">
        <f>+VLOOKUP($D129,'[12]POA-2021'!$B$9:$E$252,4,0)</f>
        <v>1 Fortalecer  la inspección, vigilancia y control de los productos competencia del Invima</v>
      </c>
      <c r="H129" s="38" t="str">
        <f>+VLOOKUP($D129,'[12]Dir Dispositivos '!$A$7:$BD$47,H$11,0)</f>
        <v xml:space="preserve">1 Fortalecimiento  de la inspección  vigilancia y control de los productos competencia del Invima </v>
      </c>
      <c r="I129" s="39" t="str">
        <f>+VLOOKUP($D129,'[12]Dir Dispositivos '!$A$7:$BD$47,I$11,0)</f>
        <v>Dirección de Dispositivos Médicos</v>
      </c>
      <c r="J129" s="39" t="str">
        <f>+VLOOKUP($D129,'[12]Dir Dispositivos '!$A$7:$BD$47,J$11,0)</f>
        <v>Hacer Seguimiento a las certificaciones en dispositivos médicos y reactivos de diagnóstico in-vitro</v>
      </c>
      <c r="K129" s="39" t="str">
        <f>+VLOOKUP($D129,'[12]Dir Dispositivos '!$A$7:$BD$47,K$11,0)</f>
        <v>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v>
      </c>
      <c r="L129" s="40">
        <f>+VLOOKUP($D129,'[12]Dir Dispositivos '!$A$7:$BD$47,L$11,0)</f>
        <v>10</v>
      </c>
      <c r="M129" s="30">
        <f>+VLOOKUP($D129,'[12]Dir Dispositivos '!$A$7:$BD$47,M$11,0)</f>
        <v>13</v>
      </c>
      <c r="N129" s="42">
        <f>+VLOOKUP($D129,'[12]Dir Dispositivos '!$A$7:$BD$47,N$11,0)</f>
        <v>1</v>
      </c>
      <c r="O129" s="36" t="str">
        <f>+VLOOKUP($D129,'[12]Dir Dispositivos '!$A$7:$BD$47,O$11,0)</f>
        <v>Durante el primer trimestre del año, no se realizaron seguimientos a las certificaciones vigentes de Dispositivos Médicos y Reactivos de Diagnóstico In Vitro, toda vez que durante este periodo el Grupo Técnico estuvo enfocado a la ejecución de visitas de certificación, debido a su alta demanda.</v>
      </c>
      <c r="P129" s="36" t="str">
        <f>+VLOOKUP($D129,'[12]Dir Dispositivos '!$A$7:$BD$47,P$11,0)</f>
        <v>Durante el segundo trimestre del año, no se realizaron seguimientos a las certificaciones vigentes de Dispositivos Médicos y Reactivos de Diagnóstico In Vitro, toda vez que el grupo tecnico se enfoco en visitas de certificación virtuales.</v>
      </c>
      <c r="Q129" s="36" t="str">
        <f>+VLOOKUP($D129,'[12]Dir Dispositivos '!$A$7:$BD$47,Q$11,0)</f>
        <v xml:space="preserve">Durante el tercer trimestre, se realizaron dos (2) visitas de seguimiento a las certificaciones otorgadas, con el propósito de verificar si se mantienen las condiciones inicialmente verificadas, estas visitas fueron ejecutadas a establecimientos que fabrican Dispositivos Médicos, una en la ciudad de Bogotá, donde se aplicó medida sanitaria de suspensión de actividades  y otra en la ciudad de Barranquilla, donde se evidenció que mantenían las condiciones para la fabricación de estos productos. </v>
      </c>
      <c r="R129" s="36" t="str">
        <f>+VLOOKUP($D129,'[12]Dir Dispositivos '!$A$7:$BD$47,R$11,0)</f>
        <v xml:space="preserve">Durante el cuarto trimestre, se realizaron once (11) visitas de seguimiento a las certificaciones otorgadas, con el propósito de verificar si se mantienen las condiciones inicialmente verificadas; 4 de estas visitas que representan el 36.36%, fueron realizadas en la ciudad de Bogotá y las 7 restantes en ciudades como Cali, envigado, Itagui y Medellín.
Como resultado de estas visitas, se aplicaron un total de seis (6) medidas sanitarias de seguridad (3 de clausura y 3 de suspensión de actividades), es decir que el 54.54% de las empresas visitadas no mantienen las condiciones para la fabricación de dispositivos médicos. </v>
      </c>
    </row>
    <row r="130" spans="1:18" ht="112.5" x14ac:dyDescent="0.2">
      <c r="A130" s="28" t="str">
        <f>+VLOOKUP($D130,'[12]Dir Dispositivos '!$A$7:$BD$47,A$11,0)</f>
        <v>DD14</v>
      </c>
      <c r="B130" s="28" t="str">
        <f t="shared" si="2"/>
        <v>1</v>
      </c>
      <c r="C130" s="28" t="str">
        <f t="shared" si="3"/>
        <v>1</v>
      </c>
      <c r="D130" s="45" t="s">
        <v>145</v>
      </c>
      <c r="E130" s="29" t="str">
        <f>+VLOOKUP($D130,'[12]POA-2021'!$B$9:$E$252,2,0)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0" s="30" t="str">
        <f>+VLOOKUP($D130,'[12]POA-2021'!$B$9:$E$252,3,0)</f>
        <v>Estatus Sanitario</v>
      </c>
      <c r="G130" s="29" t="str">
        <f>+VLOOKUP($D130,'[12]POA-2021'!$B$9:$E$252,4,0)</f>
        <v>1 Fortalecer  la inspección, vigilancia y control de los productos competencia del Invima</v>
      </c>
      <c r="H130" s="38" t="str">
        <f>+VLOOKUP($D130,'[12]Dir Dispositivos '!$A$7:$BD$47,H$11,0)</f>
        <v xml:space="preserve">1 Fortalecimiento  de la inspección  vigilancia y control de los productos competencia del Invima </v>
      </c>
      <c r="I130" s="39" t="str">
        <f>+VLOOKUP($D130,'[12]Dir Dispositivos '!$A$7:$BD$47,I$11,0)</f>
        <v>Dirección de Dispositivos Médicos</v>
      </c>
      <c r="J130" s="39" t="str">
        <f>+VLOOKUP($D130,'[12]Dir Dispositivos '!$A$7:$BD$47,J$11,0)</f>
        <v>Elaborar  y publicar  documentos técnicos competencia de la Dirección de Dispositivos Médicos</v>
      </c>
      <c r="K130" s="39" t="str">
        <f>+VLOOKUP($D130,'[12]Dir Dispositivos '!$A$7:$BD$47,K$11,0)</f>
        <v>Elaborar documentos que orienten la toma de decisiones frente a situaciones sanitarias presentes en establecimientos de competencia</v>
      </c>
      <c r="L130" s="40">
        <f>+VLOOKUP($D130,'[12]Dir Dispositivos '!$A$7:$BD$47,L$11,0)</f>
        <v>4</v>
      </c>
      <c r="M130" s="30">
        <f>+VLOOKUP($D130,'[12]Dir Dispositivos '!$A$7:$BD$47,M$11,0)</f>
        <v>4</v>
      </c>
      <c r="N130" s="42">
        <f>+VLOOKUP($D130,'[12]Dir Dispositivos '!$A$7:$BD$47,N$11,0)</f>
        <v>1</v>
      </c>
      <c r="O130" s="36" t="str">
        <f>+VLOOKUP($D130,'[12]Dir Dispositivos '!$A$7:$BD$47,O$11,0)</f>
        <v>Durante el primer semestre del año 2021, se publicó en la página Web del Invima el comunicado 5000-0003-21, mediante el cual se recuerda el reporte de agotamiento de existencias de Mascarillas o Tapabocas Convencionles, a los fabricantes en la modalidad de Vitales No Disponibles; adicionalmente, se remitió este documento mediante correo electrónico a cada uno de los fabricantes.</v>
      </c>
      <c r="P130" s="36" t="str">
        <f>+VLOOKUP($D130,'[12]Dir Dispositivos '!$A$7:$BD$47,P$11,0)</f>
        <v xml:space="preserve">Durante el segundo trimestre del año 2021, se genero el documento MÉTODOS DE PRUEBA O ENSAYOS QUE SE DEBEN REALIZAR A LOS RESPIRADORES DE ALTA EFICIENCIA DE FILTRACIÓN DE PARTÍCULAS (≥ 95%) CONSIDERADOS DISPOSITIVOS MÉDICOS, TIPO: N95, KN95, FFP2), el cual fue socializado al interior del grupo técnico
</v>
      </c>
      <c r="Q130" s="36" t="str">
        <f>+VLOOKUP($D130,'[12]Dir Dispositivos '!$A$7:$BD$47,Q$11,0)</f>
        <v>Durante el tercer trimestre, se elaboró el INSTRUCTIVO PARA GESTION DE ACTAS DE INSPECCION, VIGILANCIA Y CONTROL DE DISPOSITIVOS MEDICOS Y REACTIVOS DE DIAGNÓSTICO IN-VITRO (IVC-VIG-IN46), el cual tiene como propósito estandarizar el análisis y gestión de las actas de IVC allegadas por la Dirección de Operaciones Sanitarias; este documento fue publicado en el Mapa de Macroprocesos del Invima el día 29/09/2021.</v>
      </c>
      <c r="R130" s="36" t="str">
        <f>+VLOOKUP($D130,'[12]Dir Dispositivos '!$A$7:$BD$47,R$11,0)</f>
        <v>Durante el cuarto trimestre, se actualizó y publicó el PROCEDIMIENTO PARA CERTIFICACIÓN Y RECERTIFICACION DE APERTURA Y FUNCIONAMIENTO DE DISPOSITIVOS MÉDICOS SOBRE MEDIDA DE TECNOLOGIA ORTOPÉDICA EXTERNA, en el cual se establecen los requisitos y tiempos para esta tipo de visitas de certificación; este documento se encuentra publicado en los siguientes link de la página Web del Invima (versión 15/12/2021): 
https://bit.ly/3qUlUYa
https://bit.ly/3eQ1f1F
Finalizado este periodo se obtiene un porcentaje de avance del 100% para la vigencia 2021.</v>
      </c>
    </row>
    <row r="131" spans="1:18" ht="78.75" x14ac:dyDescent="0.2">
      <c r="A131" s="28" t="str">
        <f>+VLOOKUP($D131,'[12]Dir Dispositivos '!$A$7:$BD$47,A$11,0)</f>
        <v>DD15</v>
      </c>
      <c r="B131" s="28" t="str">
        <f t="shared" si="2"/>
        <v>1</v>
      </c>
      <c r="C131" s="28" t="str">
        <f t="shared" si="3"/>
        <v>1</v>
      </c>
      <c r="D131" s="45" t="s">
        <v>146</v>
      </c>
      <c r="E131" s="29" t="str">
        <f>+VLOOKUP($D131,'[12]POA-2021'!$B$9:$E$252,2,0)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1" s="30" t="str">
        <f>+VLOOKUP($D131,'[12]POA-2021'!$B$9:$E$252,3,0)</f>
        <v>Estatus Sanitario</v>
      </c>
      <c r="G131" s="29" t="str">
        <f>+VLOOKUP($D131,'[12]POA-2021'!$B$9:$E$252,4,0)</f>
        <v>1 Fortalecer  la inspección, vigilancia y control de los productos competencia del Invima</v>
      </c>
      <c r="H131" s="38" t="str">
        <f>+VLOOKUP($D131,'[12]Dir Dispositivos '!$A$7:$BD$47,H$11,0)</f>
        <v xml:space="preserve">1 Fortalecimiento  de la inspección  vigilancia y control de los productos competencia del Invima </v>
      </c>
      <c r="I131" s="39" t="str">
        <f>+VLOOKUP($D131,'[12]Dir Dispositivos '!$A$7:$BD$47,I$11,0)</f>
        <v>Dirección de Dispositivos Médicos</v>
      </c>
      <c r="J131" s="39" t="str">
        <f>+VLOOKUP($D131,'[12]Dir Dispositivos '!$A$7:$BD$47,J$11,0)</f>
        <v>Realizar Acompañamiento técnico en actividades relacionadas con IVC a la Dir. Operaciones sanitarias</v>
      </c>
      <c r="K131" s="39" t="str">
        <f>+VLOOKUP($D131,'[12]Dir Dispositivos '!$A$7:$BD$47,K$11,0)</f>
        <v>Brindar soporte técnico a la Dirección de Operaciones Sanitarias en inspecciones in situ, para propiciar la toma de decisiones ante situaciones sanitarias evidenciadas, con base en la aplicacion normativa, así como la unificación de criterios.</v>
      </c>
      <c r="L131" s="40">
        <f>+VLOOKUP($D131,'[12]Dir Dispositivos '!$A$7:$BD$47,L$11,0)</f>
        <v>5</v>
      </c>
      <c r="M131" s="30">
        <f>+VLOOKUP($D131,'[12]Dir Dispositivos '!$A$7:$BD$47,M$11,0)</f>
        <v>5</v>
      </c>
      <c r="N131" s="42">
        <f>+VLOOKUP($D131,'[12]Dir Dispositivos '!$A$7:$BD$47,N$11,0)</f>
        <v>1</v>
      </c>
      <c r="O131" s="36" t="str">
        <f>+VLOOKUP($D131,'[12]Dir Dispositivos '!$A$7:$BD$47,O$11,0)</f>
        <v>Durante el primer trimestre del año, el Grupo Técnico realizó acompañamiento de manera virtual a la Dirección de Operaciones Sanitarias, en la ejecución de una (1) visita de IVC, al establecimiento denominado MARTHA ELSY DUQUE E.U., como se resultado de esta actividad se aplicó medida sanitaria de decomiso, debido a que el establecimiento importó bases oftálmicas con la certificación de CCAA vencida.</v>
      </c>
      <c r="P131" s="36" t="str">
        <f>+VLOOKUP($D131,'[12]Dir Dispositivos '!$A$7:$BD$47,P$11,0)</f>
        <v>Durante el segundo trimestre del año, el Grupo Técnico no realiza acompañamiento de visitas de IVC ya que por parte de esta dependencia no se solicito, se resalta que esta actividad se hace a necesidad</v>
      </c>
      <c r="Q131" s="36" t="str">
        <f>+VLOOKUP($D131,'[12]Dir Dispositivos '!$A$7:$BD$47,Q$11,0)</f>
        <v>Durante el tercer trimestre, se realizaron tres (3) acompañamientos a la Dirección de Operaciones Sanitarias, 2 en el mes de julio y 1 en el mes de agosto; estas visitas fueron realizadas por una Denuncia relacionada con la comercialización de repuestos de manera fraudulenta por el establecimiento INVITA MEDICAL SAS, como resultado de estas actividades se aplicó medida sanitaria de seguridad consistente en decomiso de repuestos para Dispositivos Médicos.</v>
      </c>
      <c r="R131" s="36" t="str">
        <f>+VLOOKUP($D131,'[12]Dir Dispositivos '!$A$7:$BD$47,R$11,0)</f>
        <v>Durante el cuarto trimestre, se realizó un (1) acompañamiento a la Dirección de Operaciones Sanitarias, el día 22/11/2021; esta visita fue programada y ejecutada como resultado de la revisión periódica de expedientes que realiza el Grupo Técnico, una vez ejecutada la actividad se evidenció que la empresa fabricante de dispositivos médicos (equipos para uso en estética) C I BHT S.A.S  no funciona en la dirección reportada. Finalizado este periodo se obtiene un porcentaje de avance del 100% para la vigencia 2021.</v>
      </c>
    </row>
    <row r="132" spans="1:18" ht="123.75" x14ac:dyDescent="0.2">
      <c r="A132" s="28" t="str">
        <f>+VLOOKUP($D132,'[12]Dir Dispositivos '!$A$7:$BD$47,A$11,0)</f>
        <v>DD16</v>
      </c>
      <c r="B132" s="28" t="str">
        <f t="shared" si="2"/>
        <v>1</v>
      </c>
      <c r="C132" s="28" t="str">
        <f t="shared" si="3"/>
        <v>1</v>
      </c>
      <c r="D132" s="45" t="s">
        <v>147</v>
      </c>
      <c r="E132" s="29" t="str">
        <f>+VLOOKUP($D132,'[12]POA-2021'!$B$9:$E$252,2,0)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2" s="30" t="str">
        <f>+VLOOKUP($D132,'[12]POA-2021'!$B$9:$E$252,3,0)</f>
        <v>Estatus Sanitario</v>
      </c>
      <c r="G132" s="29" t="str">
        <f>+VLOOKUP($D132,'[12]POA-2021'!$B$9:$E$252,4,0)</f>
        <v>1 Fortalecer  la inspección, vigilancia y control de los productos competencia del Invima</v>
      </c>
      <c r="H132" s="38" t="str">
        <f>+VLOOKUP($D132,'[12]Dir Dispositivos '!$A$7:$BD$47,H$11,0)</f>
        <v xml:space="preserve">1 Fortalecimiento  de la inspección  vigilancia y control de los productos competencia del Invima </v>
      </c>
      <c r="I132" s="39" t="str">
        <f>+VLOOKUP($D132,'[12]Dir Dispositivos '!$A$7:$BD$47,I$11,0)</f>
        <v>Dirección de Dispositivos Médicos</v>
      </c>
      <c r="J132" s="39" t="str">
        <f>+VLOOKUP($D132,'[12]Dir Dispositivos '!$A$7:$BD$47,J$11,0)</f>
        <v xml:space="preserve">Evaluar tramites de Publicidad de los productos competencia de la Direccion </v>
      </c>
      <c r="K132" s="39" t="str">
        <f>+VLOOKUP($D132,'[12]Dir Dispositivos '!$A$7:$BD$47,K$11,0)</f>
        <v>Garantizar que la información a la que tiene acceso la comunidad a través de diferentes medios de comunicación se ciñe a las condiciones técnicas de los productos y demás condiciones establecidas en la normatividad sanitaria vigente.</v>
      </c>
      <c r="L132" s="40">
        <f>+VLOOKUP($D132,'[12]Dir Dispositivos '!$A$7:$BD$47,L$11,0)</f>
        <v>148</v>
      </c>
      <c r="M132" s="30">
        <f>+VLOOKUP($D132,'[12]Dir Dispositivos '!$A$7:$BD$47,M$11,0)</f>
        <v>259</v>
      </c>
      <c r="N132" s="42">
        <f>+VLOOKUP($D132,'[12]Dir Dispositivos '!$A$7:$BD$47,N$11,0)</f>
        <v>1</v>
      </c>
      <c r="O132" s="36" t="str">
        <f>+VLOOKUP($D132,'[12]Dir Dispositivos '!$A$7:$BD$47,O$11,0)</f>
        <v xml:space="preserve">1.- En el primer trimestre se realizaron planes de trabajo definidos por grupo, tipo de tramite y estado del mismo, en donde se realizó la asignación de los trámites que fueron radicados  en la DDMOT semanalmente y con un seguimiento  para su cumplimiento. 
2.  Durante  el primer trimestre se realiza la gestión de los trámites por fecha mas antigua   con el personal contratado a la fecha y los profesionales de planta ,  se presentaron demoras en la gestión de los trámites radicados en diciembre y enero por la terminación de los contratos y su inicio. 
3. En el primer trimestre como plan de accion se realiza un comite de publicidad mensualmente con los profesionales y contratistas que tengan publicidades asignadas para realizar la evaluación de dichas solicitudes y gestionarlas de forma rapida de acuerdo al plan de trabajo propuesto para cada profesional y contratista.  </v>
      </c>
      <c r="P132" s="36" t="str">
        <f>+VLOOKUP($D132,'[12]Dir Dispositivos '!$A$7:$BD$47,P$11,0)</f>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proyecta dos comites de publicidad para el siguiente periodo con los profesionales y contratistas que tengan publicidades asignadas para realizar la evaluación de dichas solicitudes y gestionarlas de forma rapida de acuerdo al plan de trabajo propuesto.</v>
      </c>
      <c r="Q132" s="36" t="str">
        <f>+VLOOKUP($D132,'[12]Dir Dispositivos '!$A$7:$BD$47,Q$11,0)</f>
        <v>1.- En el trimestre se realizaron planes de trabajo definidos por grupo, donde se evidencio el cumplimiento de la asignación y ejecucion de los trámites que fueron verificados semanalmente. 
2.  Durante el trimestre se realizo la gestión de los trámites por fecha mas antigua y se realizo el comite para dar conceptos acordes con unificacion de criterios. 
3. En el trimestre como plan de accion se proyecto un comite de publicidad para el siguiente periodo con los profesionales y contratistas que tengan publicidades asignadas para realizar la evaluación de dichas solicitudes y gestionarlas de forma rapida de acuerdo al plan de trabajo propuesto.</v>
      </c>
      <c r="R132" s="36" t="str">
        <f>+VLOOKUP($D132,'[12]Dir Dispositivos '!$A$7:$BD$47,R$11,0)</f>
        <v>1.- En el 4to trimestre se gestionaron  124 trámites de publicidad
En el trimestre se realizaron planes de trabajo definidos por grupo, donde se evidencio el cumplimiento de la asignación y ejecucion de los trámites que fueron verificados semanalmente donde se cumplio la meta proyectada para la vogencia. 
2.  Durante el trimestre no se presentaron dificultades en la gestión de los trámites por organizacion de las fechas mas antiguas, donde se  realizo el comite para dar conceptos acordes con unificacion de criterios. 
3. En el trimestre como plan de accion se proyecto un comite de publicidad final, para que se cuenten con las autorizaciones de publicidades y se emitieron en el mes de diciembre.</v>
      </c>
    </row>
    <row r="133" spans="1:18" ht="202.5" x14ac:dyDescent="0.2">
      <c r="A133" s="28" t="str">
        <f>+VLOOKUP($D133,'[12]Dir Dispositivos '!$A$7:$BD$47,A$11,0)</f>
        <v>DD17</v>
      </c>
      <c r="B133" s="28" t="str">
        <f t="shared" si="2"/>
        <v>1</v>
      </c>
      <c r="C133" s="28" t="str">
        <f t="shared" si="3"/>
        <v>1</v>
      </c>
      <c r="D133" s="45" t="s">
        <v>148</v>
      </c>
      <c r="E133" s="29" t="str">
        <f>+VLOOKUP($D133,'[12]POA-2021'!$B$9:$E$252,2,0)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3" s="30" t="str">
        <f>+VLOOKUP($D133,'[12]POA-2021'!$B$9:$E$252,3,0)</f>
        <v>Estatus Sanitario</v>
      </c>
      <c r="G133" s="29" t="str">
        <f>+VLOOKUP($D133,'[12]POA-2021'!$B$9:$E$252,4,0)</f>
        <v>1 Fortalecer  la inspección, vigilancia y control de los productos competencia del Invima</v>
      </c>
      <c r="H133" s="38" t="str">
        <f>+VLOOKUP($D133,'[12]Dir Dispositivos '!$A$7:$BD$47,H$11,0)</f>
        <v xml:space="preserve">1 Fortalecimiento  de la inspección  vigilancia y control de los productos competencia del Invima </v>
      </c>
      <c r="I133" s="39" t="str">
        <f>+VLOOKUP($D133,'[12]Dir Dispositivos '!$A$7:$BD$47,I$11,0)</f>
        <v>Dirección de Dispositivos Médicos</v>
      </c>
      <c r="J133" s="39" t="str">
        <f>+VLOOKUP($D133,'[12]Dir Dispositivos '!$A$7:$BD$47,J$11,0)</f>
        <v>Hacer Inscripcion de Recurso humano para el mantenimiento de los equipos biomedicos clase IIb y III</v>
      </c>
      <c r="K133" s="39" t="str">
        <f>+VLOOKUP($D133,'[12]Dir Dispositivos '!$A$7:$BD$47,K$11,0)</f>
        <v>Garantizar que el personal que presta servicios de mantenimiento de equipos biomédicos de categorías de riesgo IIb y III cumple los requisitos mínimos de formación y experiencia de forma que esta actividad no afecte las condiciones de operacion de los equipos</v>
      </c>
      <c r="L133" s="40">
        <f>+VLOOKUP($D133,'[12]Dir Dispositivos '!$A$7:$BD$47,L$11,0)</f>
        <v>800</v>
      </c>
      <c r="M133" s="30">
        <f>+VLOOKUP($D133,'[12]Dir Dispositivos '!$A$7:$BD$47,M$11,0)</f>
        <v>849</v>
      </c>
      <c r="N133" s="42">
        <f>+VLOOKUP($D133,'[12]Dir Dispositivos '!$A$7:$BD$47,N$11,0)</f>
        <v>1</v>
      </c>
      <c r="O133" s="36" t="str">
        <f>+VLOOKUP($D133,'[12]Dir Dispositivos '!$A$7:$BD$47,O$11,0)</f>
        <v xml:space="preserve">Durante el primer trimestre del año, se gestionaron un total de 195 trámites relacionados con Inscripciones de Recurso Humano, de las cuales el 95,38% fueron aprobadas, es decir que se asignó un número de inscripción  o se realizó actualización de las mismas, y el 4,62% restante fueron negadas por no cumplir con los perfiles establecidos en la circulares 500-0553-14 y 500-2655-14.
Con respecto a los perfiles con mayor número de inscripciones otorgadas, se encuentran las siguientes:
Profesional: 
*Ingeniería Biomédica y Bioingeniería: 123 inscripciones, que corresponde al 66,12
*Ingeniería Electrónica: 26 inscripciones, que corresponde al 13,97%
Tecnologías:
*Mantenimiento de Equipo Biomédico: 20 inscripciones, que corresponden al 10,75%
*Electromedicina: 10 inscripciones, que corresponden al 5,37%
</v>
      </c>
      <c r="P133" s="36" t="str">
        <f>+VLOOKUP($D133,'[12]Dir Dispositivos '!$A$7:$BD$47,P$11,0)</f>
        <v>Durante el segundo trimestre del año, se gestionaron un total de  214  trámites relacionados con Inscripciones de Recurso Humano,  de las cuales el 81,30% fueron aprobadas, es decir que se asignó un número de inscripción,  el 6.54% negados por no cumplir con los perfiles establecidos en la circulares 500-0553-14 y 500-2655-14. y se realizaron 12,14% actualizaciones de Recurso Huamano.
Con respecto a los perfiles con mayor número de inscripciones otorgadas, se encuentran las siguientes:
Profesional: 
*Ingeniería Biomédica y Bioingeniería: 117 inscripciones, que corresponde al 67,24% de los aprobados.
*Ingeniería Electrónica: 17 inscripciones, que corresponde al 9,77%
Tecnologías:
*Mantenimiento de Equipo Biomédico: 12 inscripciones, que corresponden al 6,89%
*Electromedicina: 13 inscripciones, que corresponden al 7,47%</v>
      </c>
      <c r="Q133" s="36" t="str">
        <f>+VLOOKUP($D133,'[12]Dir Dispositivos '!$A$7:$BD$47,Q$11,0)</f>
        <v>se gestionaron un total de  214  trámites relacionados con Inscripciones de Recurso Humano,  de las cuales el 86,45% (185) fueron aprobadas, es decir que se asignó un número de inscripción,  el 9,81% (21) trámites negados por no cumplir con los perfiles establecidos en la circulares 500-0553-14 y 500-2655-14. y el 3,74% (8) corresponden a actualizaciones de Inscripciones ya emitidas.
Con respecto a los perfiles con mayor número de inscripciones otorgadas, se encuentran las siguientes:
Profesional: 
*Ingeniería Biomédica y Bioingeniería: 97 inscripciones, que corresponde al 52,43% de los aprobados.
*Ingeniería Electrónica: 16 inscripciones, que corresponde al 8,64%
*Ingeniería Mecatrónica: 6 inscripciones, que corresponde al 3,24%
Tecnologías:
*Mantenimiento de Equipo Biomédico: 27 inscripciones, que corresponden al 14,59%
*Electromedicina: 20 inscripciones, que corresponden al 10,81%</v>
      </c>
      <c r="R133" s="36" t="str">
        <f>+VLOOKUP($D133,'[12]Dir Dispositivos '!$A$7:$BD$47,R$11,0)</f>
        <v>Durante el cuarto trimestre del año, se gestionaron un total de  226  trámites relacionados con Inscripciones de Recurso Humano,  de las cuales el 89,82% (203) fueron aprobadas, es decir que se asignó un número de inscripción,  el 4.87% (11) trámites negados por no cumplir con los perfiles establecidos en la circulares 500-0553-14 y 500-2655-14. y el 5.31% (12) corresponden a actualizaciones de Inscripciones ya emitidas.
Con respecto a los perfiles con mayor número de inscripciones otorgadas, se encuentran las siguientes:
Profesional: 
*Ingeniería Biomédica y Bioingeniería: 114 inscripciones, que corresponde al 50.44% de los aprobados.
*Ingeniería Mecatrónica: 8 inscripciones, que corresponde al 3,53%
*Ingeniería Electrónica: 6 inscripciones, que corresponde al 2.65%
Tecnologías:
*Mantenimiento de Equipo Biomédico: 39 inscripciones, que corresponden al 17.26%
*Electromedicina: 21 inscripciones, que corresponden al 9.29%
*Electrónica: 17 inscripciones, que corresponden al 7.52%</v>
      </c>
    </row>
    <row r="134" spans="1:18" ht="213.75" x14ac:dyDescent="0.2">
      <c r="A134" s="28" t="str">
        <f>+VLOOKUP($D134,'[12]Dir Dispositivos '!$A$7:$BD$47,A$11,0)</f>
        <v>DD18</v>
      </c>
      <c r="B134" s="28" t="str">
        <f t="shared" si="2"/>
        <v>1</v>
      </c>
      <c r="C134" s="28" t="str">
        <f t="shared" si="3"/>
        <v>1</v>
      </c>
      <c r="D134" s="45" t="s">
        <v>149</v>
      </c>
      <c r="E134" s="29" t="str">
        <f>+VLOOKUP($D134,'[12]POA-2021'!$B$9:$E$252,2,0)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4" s="30" t="str">
        <f>+VLOOKUP($D134,'[12]POA-2021'!$B$9:$E$252,3,0)</f>
        <v>Estatus Sanitario</v>
      </c>
      <c r="G134" s="29" t="str">
        <f>+VLOOKUP($D134,'[12]POA-2021'!$B$9:$E$252,4,0)</f>
        <v>1 Fortalecer  la inspección, vigilancia y control de los productos competencia del Invima</v>
      </c>
      <c r="H134" s="38" t="str">
        <f>+VLOOKUP($D134,'[12]Dir Dispositivos '!$A$7:$BD$47,H$11,0)</f>
        <v xml:space="preserve">1 Fortalecimiento  de la inspección  vigilancia y control de los productos competencia del Invima </v>
      </c>
      <c r="I134" s="39" t="str">
        <f>+VLOOKUP($D134,'[12]Dir Dispositivos '!$A$7:$BD$47,I$11,0)</f>
        <v>Dirección de Dispositivos Médicos</v>
      </c>
      <c r="J134" s="39" t="str">
        <f>+VLOOKUP($D134,'[12]Dir Dispositivos '!$A$7:$BD$47,J$11,0)</f>
        <v>Realizar visitas con propósito de certificación de Buenas Practicas de Bancos de Tejido y Medula Osea</v>
      </c>
      <c r="K134" s="39" t="str">
        <f>+VLOOKUP($D134,'[12]Dir Dispositivos '!$A$7:$BD$47,K$11,0)</f>
        <v>Certificar en Buenas Practicas a los Bancos de Tejidos  que cumplan con los requisitos  tecnicos, legales y cientificos establecidos normativamente para distribuir tejido</v>
      </c>
      <c r="L134" s="40">
        <f>+VLOOKUP($D134,'[12]Dir Dispositivos '!$A$7:$BD$47,L$11,0)</f>
        <v>6</v>
      </c>
      <c r="M134" s="30">
        <f>+VLOOKUP($D134,'[12]Dir Dispositivos '!$A$7:$BD$47,M$11,0)</f>
        <v>6</v>
      </c>
      <c r="N134" s="42">
        <f>+VLOOKUP($D134,'[12]Dir Dispositivos '!$A$7:$BD$47,N$11,0)</f>
        <v>1</v>
      </c>
      <c r="O134" s="36" t="str">
        <f>+VLOOKUP($D134,'[12]Dir Dispositivos '!$A$7:$BD$47,O$11,0)</f>
        <v>1. Durante el primer timestre del Año se realizaron Tres Visitas de Buenas Practicas a los establecimientos COBANCOL ubicado en la ciudad de Bogota, CORPORACION DONANDO VIDA, ubicado en la ciudad de Medellin y FUNDACION TISSUE-BANK , ubicado en la ciudad de medellin, las actividades se realizaron de acuerdo con la planeacion establecida y el derecho a turno, ambos establecimientos obtuvieron concepto favorable. Se resalta que todas las visitas de Certificacion en Buenas Practicas se realizaron bajo la modalidad virtual en atencion a la emergencia sanitaria ocasionada por el COVID-19 y se realizaron de acuerdo con los procedimientos establecidos.
2. Ninguna 
3. Ninguna</v>
      </c>
      <c r="P134" s="36" t="str">
        <f>+VLOOKUP($D134,'[12]Dir Dispositivos '!$A$7:$BD$47,P$11,0)</f>
        <v>1. Durante el Segundo Trimestre del Año  no se realizaron visitas de Buenas Practicas a Bancos de Tejidos, sin embargo se aprecia a a fecha 30 de junio correspondiente al primer semestre del año 2021 se ha ejecutado el 50% de las visitas proyectadas en meta POA,  es de resalatar que durante los meses de mayo y junio se recibieron tres solicitudes de visitas de Buenas Practicas para recertificación, las cuales seran atendidas en el segundo semestre del año, con lo cual se dara cumplimiento a la meta proyectada para el año 2021.
2. Ninguna 
3. Ninguna</v>
      </c>
      <c r="Q134" s="36" t="str">
        <f>+VLOOKUP($D134,'[12]Dir Dispositivos '!$A$7:$BD$47,Q$11,0)</f>
        <v>1. Durante el tercer Trimestre del Año ( julio) se realizó 1 visita de Buenas Practicas a Bancos de Tejidos al establecimiento FUNDACION CARDIOVASCULAR DE COLOMBIA ubicado en la ciudad de Floridablanca - Santander, las actividades propias de esta visita se realizaron de acuerdo con la planeacion establecida y el derecho a turno, el establecimiento obtuvo concepto favorable, la realizacion de esta visita aporta el 67% de la meta global proyectada para el año 2021, se resalta que esta visita de Certificacion en Buenas Practicas se realizó bajo la modalidad virtual en atencion a la emergencia sanitaria ocasionada por el COVID-19 y se realizaron de acuerdo con los procedimientos establecidos.</v>
      </c>
      <c r="R134" s="36" t="str">
        <f>+VLOOKUP($D134,'[12]Dir Dispositivos '!$A$7:$BD$47,R$11,0)</f>
        <v>1. Durante el cuarto trimestre del año 2021 se realizaron dos (2) visitas de Buenas Practicas a Bancos de Tejidos a los establecimientos:  Cruz Roja Colombiana Seccional Antioquia (Medellín) durante la semana del 4 al 8 de Octubre de 2021 esta visita se realizó bajo la modalidad virtual ; y se efectuo visita a la Fundación Hospitalaria San Vicente De Paúl (Medellín) durante los dias 8 al 12 de Noviembre de 2021 en modalidad presencial en adherencia a  la reactivacion propuesta para las actividades misionales. La realización de estas dos visitas aporto 33,3% sobre la meta proyectada para el año 2021, asi mismo se destaca que al finalizar el año 2021 la meta de visitas de Buenas Practicas se cumplio en el 100%.
2. En atención a la pandemia por COVID-19, se dificulto la realización de visita de manera presencial de la totalidad de las visitas, en cumplimiento a las medidas sanitarias dispuestas.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 se inicia reactivacion progresiva de visistas prensenciales con adherencia estrista de las medidas biosanitarias para el ejercicio en campo de las mismas,</v>
      </c>
    </row>
    <row r="135" spans="1:18" ht="168.75" x14ac:dyDescent="0.2">
      <c r="A135" s="28" t="str">
        <f>+VLOOKUP($D135,'[12]Dir Dispositivos '!$A$7:$BD$47,A$11,0)</f>
        <v>DD19</v>
      </c>
      <c r="B135" s="28" t="str">
        <f t="shared" si="2"/>
        <v>1</v>
      </c>
      <c r="C135" s="28" t="str">
        <f t="shared" si="3"/>
        <v>1</v>
      </c>
      <c r="D135" s="45" t="s">
        <v>150</v>
      </c>
      <c r="E135" s="29" t="str">
        <f>+VLOOKUP($D135,'[12]POA-2021'!$B$9:$E$252,2,0)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5" s="30" t="str">
        <f>+VLOOKUP($D135,'[12]POA-2021'!$B$9:$E$252,3,0)</f>
        <v>Estatus Sanitario</v>
      </c>
      <c r="G135" s="29" t="str">
        <f>+VLOOKUP($D135,'[12]POA-2021'!$B$9:$E$252,4,0)</f>
        <v>1 Fortalecer  la inspección, vigilancia y control de los productos competencia del Invima</v>
      </c>
      <c r="H135" s="38" t="str">
        <f>+VLOOKUP($D135,'[12]Dir Dispositivos '!$A$7:$BD$47,H$11,0)</f>
        <v xml:space="preserve">1 Fortalecimiento  de la inspección  vigilancia y control de los productos competencia del Invima </v>
      </c>
      <c r="I135" s="39" t="str">
        <f>+VLOOKUP($D135,'[12]Dir Dispositivos '!$A$7:$BD$47,I$11,0)</f>
        <v>Dirección de Dispositivos Médicos</v>
      </c>
      <c r="J135" s="39" t="str">
        <f>+VLOOKUP($D135,'[12]Dir Dispositivos '!$A$7:$BD$47,J$11,0)</f>
        <v>Realizar visitas con propósito de certificación en condiciones sanitarias para Bancos de Tejido y Medula Osea</v>
      </c>
      <c r="K135" s="39" t="str">
        <f>+VLOOKUP($D135,'[12]Dir Dispositivos '!$A$7:$BD$47,K$11,0)</f>
        <v>Certificar en condiciones sanitarias a los Bancos de Tejidos  que cumplan  con los requisitos  tecnicos, legales y cientificos  establecidos normativamente para la captación de tejidos y validación de sus procesos</v>
      </c>
      <c r="L135" s="40">
        <f>+VLOOKUP($D135,'[12]Dir Dispositivos '!$A$7:$BD$47,L$11,0)</f>
        <v>1</v>
      </c>
      <c r="M135" s="30">
        <f>+VLOOKUP($D135,'[12]Dir Dispositivos '!$A$7:$BD$47,M$11,0)</f>
        <v>0</v>
      </c>
      <c r="N135" s="42">
        <f>+VLOOKUP($D135,'[12]Dir Dispositivos '!$A$7:$BD$47,N$11,0)</f>
        <v>0</v>
      </c>
      <c r="O135" s="36" t="str">
        <f>+VLOOKUP($D135,'[12]Dir Dispositivos '!$A$7:$BD$47,O$11,0)</f>
        <v>1. Durante el primer trismestre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 partir del segundo semestre del año 2021.
2. La Pandemia cuasada por el COVID-19, impidieron el desarrollo normal de las actividades de los Bancos de Tejidos.
3. No aplica.</v>
      </c>
      <c r="P135" s="36" t="str">
        <f>+VLOOKUP($D135,'[12]Dir Dispositivos '!$A$7:$BD$47,P$11,0)</f>
        <v>1. Durante el Segundo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segundo semestre del año 2021.
2. La Pandemia cuasada por el COVID-19, impidieron el desarrollo normal de las actividades de los Bancos de Tejidos.
3. No aplica.</v>
      </c>
      <c r="Q135" s="36" t="str">
        <f>+VLOOKUP($D135,'[12]Dir Dispositivos '!$A$7:$BD$47,Q$11,0)</f>
        <v>1. Durante el tercer trimestre del año no se han realizado visitas de Condiciones Sanitarias a Bancos de Tejidos, lo anterior en atencion que los establecimientos cesaron actividades como consecuencia de la emergencia sanitaria del pais provacada por la pandemia del Coronavirus, se esperan recibir solicitudes apartir del ultimo trimestre del año 2021.
2. La Pandemia causada por el COVID-19, impidieron el desarrollo normal de las actividades de los Bancos de Tejidos.</v>
      </c>
      <c r="R135" s="36" t="str">
        <f>+VLOOKUP($D135,'[12]Dir Dispositivos '!$A$7:$BD$47,R$11,0)</f>
        <v xml:space="preserve">1. Durante el cuarto trimestre del año 2021 no se realizaron visitas de condiciones Sanitarias a Bancos de Tejidos, la proyeccion inicial de meta de esta actividad fue de una (1) visita sin embargo dicha meta no fue posible cumplir, debido a las condiciones que genero la pandemia en cuanto a la dificultad para captación de donantes en medicina legal e IPS, lo cual provoco la no intencion de por parte de interesados en la solicitud de visitas de condiciones Sanitarias. 
2. La pandemia generada por el COVID-19, provoco que las intenciones de abrir nuevos Bancos de Tejidos o Lineas de Tejidos, se aplazaran o estancaran debido a las dificultades que genera la adquisicion de insumos y equipos y las limitaciones para el rescate de tejidos en Medicina Legal e IPS. 
3. Se trabajo arduamente en aquellos establecimientos que podrian solicitar visita para condiciones sanitarias, sin embrago no se obtuvo respuesta. debido a la dificultades generadas por la pandemia, cabe resaltar que este tipo de actividades se realiza a demanda por lo cual se depende directamente de las intenciones de los interesados y del manejo de datos historicos. </v>
      </c>
    </row>
    <row r="136" spans="1:18" ht="123.75" x14ac:dyDescent="0.2">
      <c r="A136" s="28" t="str">
        <f>+VLOOKUP($D136,'[12]Dir Dispositivos '!$A$7:$BD$47,A$11,0)</f>
        <v>DD20</v>
      </c>
      <c r="B136" s="28" t="str">
        <f t="shared" si="2"/>
        <v>1</v>
      </c>
      <c r="C136" s="28" t="str">
        <f t="shared" si="3"/>
        <v>1</v>
      </c>
      <c r="D136" s="45" t="s">
        <v>151</v>
      </c>
      <c r="E136" s="29" t="str">
        <f>+VLOOKUP($D136,'[12]POA-2021'!$B$9:$E$252,2,0)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6" s="30" t="str">
        <f>+VLOOKUP($D136,'[12]POA-2021'!$B$9:$E$252,3,0)</f>
        <v>Estatus Sanitario</v>
      </c>
      <c r="G136" s="29" t="str">
        <f>+VLOOKUP($D136,'[12]POA-2021'!$B$9:$E$252,4,0)</f>
        <v>1 Fortalecer  la inspección, vigilancia y control de los productos competencia del Invima</v>
      </c>
      <c r="H136" s="38" t="str">
        <f>+VLOOKUP($D136,'[12]Dir Dispositivos '!$A$7:$BD$47,H$11,0)</f>
        <v xml:space="preserve">1 Fortalecimiento  de la inspección  vigilancia y control de los productos competencia del Invima </v>
      </c>
      <c r="I136" s="39" t="str">
        <f>+VLOOKUP($D136,'[12]Dir Dispositivos '!$A$7:$BD$47,I$11,0)</f>
        <v>Dirección de Dispositivos Médicos</v>
      </c>
      <c r="J136" s="39" t="str">
        <f>+VLOOKUP($D136,'[12]Dir Dispositivos '!$A$7:$BD$47,J$11,0)</f>
        <v xml:space="preserve">Realizar Visita de verificación de requisitos para Bancos de semen, óvulos y embriones - </v>
      </c>
      <c r="K136" s="39" t="str">
        <f>+VLOOKUP($D136,'[12]Dir Dispositivos '!$A$7:$BD$47,K$11,0)</f>
        <v>Verificar que los Bancos de semen, óvulos y embriones, cumplan  con los requisitos  tecnicos, legales y cientificos  establecidos para su funcionamiento</v>
      </c>
      <c r="L136" s="40">
        <f>+VLOOKUP($D136,'[12]Dir Dispositivos '!$A$7:$BD$47,L$11,0)</f>
        <v>2</v>
      </c>
      <c r="M136" s="30">
        <f>+VLOOKUP($D136,'[12]Dir Dispositivos '!$A$7:$BD$47,M$11,0)</f>
        <v>2</v>
      </c>
      <c r="N136" s="42">
        <f>+VLOOKUP($D136,'[12]Dir Dispositivos '!$A$7:$BD$47,N$11,0)</f>
        <v>1</v>
      </c>
      <c r="O136" s="36" t="str">
        <f>+VLOOKUP($D136,'[12]Dir Dispositivos '!$A$7:$BD$47,O$11,0)</f>
        <v>1. Durante el primer trismestre del año no se han realizado visitas de verificacion de requisitos sanitarios Bancos de Gametos, lo anterior en atencion que los establecimientos cesaron actividades como consecuencia de la emergencia sanitaria del pais provacada por la pandemia del Coronavirus.
2. La Pandemia cuasada por el COVID-19, impidieron el desarrollo normal de las actividades de los Bancos de Gametos.
3. No aplica.</v>
      </c>
      <c r="P136" s="36" t="str">
        <f>+VLOOKUP($D136,'[12]Dir Dispositivos '!$A$7:$BD$47,P$11,0)</f>
        <v>1. Durante el Segundo trismestre del año no se han realizado visitas de verificacion de requisitos sanitarios Bancos de Gametos, lo anterior en atencion que no han abierto nuevos establecimientos que realicen estas actividades relacionadas con gametos y Embriones como consecuencia de la emergencia sanitaria del pais provacada por la pandemia del Coronavirus.
2. La Pandemia cuasada por el COVID-19, impidieron el desarrollo normal de las actividades de los Bancos de Gametos.
3. No aplica.</v>
      </c>
      <c r="Q136" s="36" t="str">
        <f>+VLOOKUP($D136,'[12]Dir Dispositivos '!$A$7:$BD$47,Q$11,0)</f>
        <v>1. Durante el tercer trismestre del año (en el mes de julio)se realizó 1 visita de verificacion de requisitos sanitarios Bancos de Gametos al establecimiento CENTRO DE FERTILIDAD DEL TESORO SAS FERTTES ubicado en la ciudad de Medellin, en el mes de julio, las actividades propias de esta visita se realizaron de acuerdo con la planeacion establecida, el establecimiento obtuvo concepto favorable, la realizacion de esta visita aporta el 50% de la meta global proyectada para el año 2021, se resalta que esta visita de verificacion de requisitos sanitarios Bancos de Gametos se realizó bajo la modalidad virtual en atencion a la emergencia sanitaria ocasionada por el COVID-19 a traves de la aplicacion Microsoft Teams.
2. La Pandemia cuasada por el COVID-19, impidieron el desarrollo normal de las actividades de los Bancos de Gametos.</v>
      </c>
      <c r="R136" s="36" t="str">
        <f>+VLOOKUP($D136,'[12]Dir Dispositivos '!$A$7:$BD$47,R$11,0)</f>
        <v>1. Durante el cuarto trimestre del año 2021 , se realizó una (1) visita de verificación de Requisitos sanitarios a Bancos de Gametos y Embriones  al CENTRO COLOMBIANO DE ENDOCRINOLOGIA Y FERTILIDAD S.A.S – CORNEL S.A.S (Bogotá) durante los dias 27 y 28 de diciembre de 2021 en modalidad presencial en adherencia a  la reactivacion propuesta para las actividades misionales y en la necesidad del reconocimiento de las instalaciones del estableciemiento. La realización de esta visita aporto 50% sobre la meta proyectada para el año 2021, asi mismo se destaca que al finalizar el año 2021 la meta de visitas de verificación de requisitos para Bancos de gametos se cumplio en el 100%.
2. Duante el periodo evaluado no se tuvieron dificultades.
3. No se plantea ningún plan de acción</v>
      </c>
    </row>
    <row r="137" spans="1:18" ht="135" x14ac:dyDescent="0.2">
      <c r="A137" s="28" t="str">
        <f>+VLOOKUP($D137,'[12]Dir Dispositivos '!$A$7:$BD$47,A$11,0)</f>
        <v>DD21</v>
      </c>
      <c r="B137" s="28" t="str">
        <f t="shared" si="2"/>
        <v>1</v>
      </c>
      <c r="C137" s="28" t="str">
        <f t="shared" si="3"/>
        <v>1</v>
      </c>
      <c r="D137" s="45" t="s">
        <v>152</v>
      </c>
      <c r="E137" s="29" t="str">
        <f>+VLOOKUP($D137,'[12]POA-2021'!$B$9:$E$252,2,0)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7" s="30" t="str">
        <f>+VLOOKUP($D137,'[12]POA-2021'!$B$9:$E$252,3,0)</f>
        <v>Estatus Sanitario</v>
      </c>
      <c r="G137" s="29" t="str">
        <f>+VLOOKUP($D137,'[12]POA-2021'!$B$9:$E$252,4,0)</f>
        <v>1 Fortalecer  la inspección, vigilancia y control de los productos competencia del Invima</v>
      </c>
      <c r="H137" s="38" t="str">
        <f>+VLOOKUP($D137,'[12]Dir Dispositivos '!$A$7:$BD$47,H$11,0)</f>
        <v xml:space="preserve">1 Fortalecimiento  de la inspección  vigilancia y control de los productos competencia del Invima </v>
      </c>
      <c r="I137" s="39" t="str">
        <f>+VLOOKUP($D137,'[12]Dir Dispositivos '!$A$7:$BD$47,I$11,0)</f>
        <v>Dirección de Dispositivos Médicos</v>
      </c>
      <c r="J137" s="39" t="str">
        <f>+VLOOKUP($D137,'[12]Dir Dispositivos '!$A$7:$BD$47,J$11,0)</f>
        <v>Realizar Visita de verificación de requerimientos a bancos de tejidos y medula osea,  Bancos de semen, óvulos y embriones -.</v>
      </c>
      <c r="K137" s="39" t="str">
        <f>+VLOOKUP($D137,'[12]Dir Dispositivos '!$A$7:$BD$47,K$11,0)</f>
        <v>Verificar que los  requerimiento a los bancos de tejidos y medula osea, Bancos de Semen, óvulos y embriones, cumplan con los requisitos  tecnicos, legales y cientificos establecidos.</v>
      </c>
      <c r="L137" s="40">
        <f>+VLOOKUP($D137,'[12]Dir Dispositivos '!$A$7:$BD$47,L$11,0)</f>
        <v>1</v>
      </c>
      <c r="M137" s="30">
        <f>+VLOOKUP($D137,'[12]Dir Dispositivos '!$A$7:$BD$47,M$11,0)</f>
        <v>1</v>
      </c>
      <c r="N137" s="42">
        <f>+VLOOKUP($D137,'[12]Dir Dispositivos '!$A$7:$BD$47,N$11,0)</f>
        <v>1</v>
      </c>
      <c r="O137" s="36" t="str">
        <f>+VLOOKUP($D137,'[12]Dir Dispositivos '!$A$7:$BD$47,O$11,0)</f>
        <v xml:space="preserve">1. Durante el primer trismestre del año no se han realizado visitas de Verificacion de Requerimientos a Bancos de Tejidos y Bancos de Gametos, lo anterior en atencion que los establecimientos visitados a la fecha han cumplido con los requisitos normativos establecidos. 
</v>
      </c>
      <c r="P137" s="36" t="str">
        <f>+VLOOKUP($D137,'[12]Dir Dispositivos '!$A$7:$BD$47,P$11,0)</f>
        <v xml:space="preserve">1. Durante el Segundo trismestre del año no se han realizado visitas de Verificacion de Requerimientos a Bancos de Tejidos y Bancos de Gametos, lo anterior en atencion que los establecimientos visitados a la fecha han cumplido con los requisitos normativos establecidos, se espera que de las visitas realizadas en el segundo semestre del año se pueda dar cumplimiento a la meta proyectada para el año.
2. Ninguna
3. Ninguna </v>
      </c>
      <c r="Q137" s="36" t="str">
        <f>+VLOOKUP($D137,'[12]Dir Dispositivos '!$A$7:$BD$47,Q$11,0)</f>
        <v>No se han realizado visitas de Verificacion de Requerimientos a Bancos de Tejidos y Bancos de Gametos, lo anterior en atencion que los establecimientos visitados a la fecha han cumplido con los requisitos normativos establecidos, se espera que de las visitas realizadas  el ultimo trimestre del año se pueda dar cumplimiento a la meta proyectada para el año.</v>
      </c>
      <c r="R137" s="36" t="str">
        <f>+VLOOKUP($D137,'[12]Dir Dispositivos '!$A$7:$BD$47,R$11,0)</f>
        <v>1. Durante el cuarto trimestre del año 2021 se realizó una (1) visita de verificacion de Requerimientos, una correspondiente al Banco de Gametos y Embriones  Clínica De Fertilidad Fertility Care (Barranquilla),  efectuada bajo la modalidad virtual, esta visita aportó el 100% del cumplimiento  de la meta proyectada para el año 2021. Se resalta que se habia programado presencial, sin embargo por la emergencia sanitaria causada por el COVID-19 dificulta la realizacion de visitas de manera presencial a los establecimientos.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v>
      </c>
    </row>
    <row r="138" spans="1:18" ht="135" x14ac:dyDescent="0.2">
      <c r="A138" s="28" t="str">
        <f>+VLOOKUP($D138,'[12]Dir Dispositivos '!$A$7:$BD$47,A$11,0)</f>
        <v>DD22</v>
      </c>
      <c r="B138" s="28" t="str">
        <f t="shared" si="2"/>
        <v>1</v>
      </c>
      <c r="C138" s="28" t="str">
        <f t="shared" si="3"/>
        <v>1</v>
      </c>
      <c r="D138" s="45" t="s">
        <v>153</v>
      </c>
      <c r="E138" s="29" t="str">
        <f>+VLOOKUP($D138,'[12]POA-2021'!$B$9:$E$252,2,0)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8" s="30" t="str">
        <f>+VLOOKUP($D138,'[12]POA-2021'!$B$9:$E$252,3,0)</f>
        <v>Estatus Sanitario</v>
      </c>
      <c r="G138" s="29" t="str">
        <f>+VLOOKUP($D138,'[12]POA-2021'!$B$9:$E$252,4,0)</f>
        <v>1 Fortalecer  la inspección, vigilancia y control de los productos competencia del Invima</v>
      </c>
      <c r="H138" s="38" t="str">
        <f>+VLOOKUP($D138,'[12]Dir Dispositivos '!$A$7:$BD$47,H$11,0)</f>
        <v xml:space="preserve">1 Fortalecimiento  de la inspección  vigilancia y control de los productos competencia del Invima </v>
      </c>
      <c r="I138" s="39" t="str">
        <f>+VLOOKUP($D138,'[12]Dir Dispositivos '!$A$7:$BD$47,I$11,0)</f>
        <v>Dirección de Dispositivos Médicos</v>
      </c>
      <c r="J138" s="39" t="str">
        <f>+VLOOKUP($D138,'[12]Dir Dispositivos '!$A$7:$BD$47,J$11,0)</f>
        <v>Realizar Visita de verificación a centros de almacenamiento temporal de los bancos de tejidos</v>
      </c>
      <c r="K138" s="39" t="str">
        <f>+VLOOKUP($D138,'[12]Dir Dispositivos '!$A$7:$BD$47,K$11,0)</f>
        <v>Verificar que los  requerimientos a los centros de almacenamientos, cumplan con los requisitos  tecnicos, legales y cientificos establecidos.</v>
      </c>
      <c r="L138" s="40">
        <f>+VLOOKUP($D138,'[12]Dir Dispositivos '!$A$7:$BD$47,L$11,0)</f>
        <v>1</v>
      </c>
      <c r="M138" s="30">
        <f>+VLOOKUP($D138,'[12]Dir Dispositivos '!$A$7:$BD$47,M$11,0)</f>
        <v>1</v>
      </c>
      <c r="N138" s="42">
        <f>+VLOOKUP($D138,'[12]Dir Dispositivos '!$A$7:$BD$47,N$11,0)</f>
        <v>1</v>
      </c>
      <c r="O138" s="36" t="str">
        <f>+VLOOKUP($D138,'[12]Dir Dispositivos '!$A$7:$BD$47,O$11,0)</f>
        <v>1. Durante el primer trismestre del año se ha realizado una visita al Centro de Almacenamiento Temporal a Bancos de Tejidos de la Fundacion COSME &amp; DAMIAN ubicado en la ciudad de Bogota. Se resalta que la visita se realizó bajo la modalidad virtual en atencion a la emergencia sanitaria</v>
      </c>
      <c r="P138" s="36" t="str">
        <f>+VLOOKUP($D138,'[12]Dir Dispositivos '!$A$7:$BD$47,P$11,0)</f>
        <v xml:space="preserve">1. Durante el Segundo trismestre del año no se han realizado visitas a Centros de Almacenamiento Temporal para Bancos de Tejidos, lo anterior en atencion al impacto que ha generado la pandemia del COVID-19, en la Captacion de donantes de componentes anatomicos, se espera que en el segundo semestre del año se pueda dar cumplimiento a la meta proyectada para el año 2021.
2. Ninguna
3. Ninguna </v>
      </c>
      <c r="Q138" s="36" t="str">
        <f>+VLOOKUP($D138,'[12]Dir Dispositivos '!$A$7:$BD$47,Q$11,0)</f>
        <v>No se realizaron visitas a Centros de Almacenamiento Temporal para Bancos de Tejidos, lo anterior en atencion al impacto que ha generado la pandemia del COVID-19, en la Captacion de donantes de componentes anatomicos.</v>
      </c>
      <c r="R138" s="36" t="str">
        <f>+VLOOKUP($D138,'[12]Dir Dispositivos '!$A$7:$BD$47,R$11,0)</f>
        <v>1.Durante el cuarto trimestre del año 2021 no se realizo una visita de verificacion de Centros de Almanceamiento Temporal a Bancos de Tejidos, la cantidad propuesta como meta para este tipo de visitas se logro en el primer trimestre del año; al finalizar el mes de Diciembre de 2021, se oberva que se dio cumplimiento al 100% de las meta planeada.
2. La emergencia sanitaria causada por el COVID-19 dificulta la realizacion de visitas de manera presencial a los establecimientos.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KAWAK.n</v>
      </c>
    </row>
    <row r="139" spans="1:18" ht="270" x14ac:dyDescent="0.2">
      <c r="A139" s="28" t="str">
        <f>+VLOOKUP($D139,'[12]Dir Dispositivos '!$A$7:$BD$47,A$11,0)</f>
        <v>DD23</v>
      </c>
      <c r="B139" s="28" t="str">
        <f t="shared" si="2"/>
        <v>1</v>
      </c>
      <c r="C139" s="28" t="str">
        <f t="shared" si="3"/>
        <v>1</v>
      </c>
      <c r="D139" s="45" t="s">
        <v>154</v>
      </c>
      <c r="E139" s="29" t="str">
        <f>+VLOOKUP($D139,'[12]POA-2021'!$B$9:$E$252,2,0)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39" s="30" t="str">
        <f>+VLOOKUP($D139,'[12]POA-2021'!$B$9:$E$252,3,0)</f>
        <v>Estatus Sanitario</v>
      </c>
      <c r="G139" s="29" t="str">
        <f>+VLOOKUP($D139,'[12]POA-2021'!$B$9:$E$252,4,0)</f>
        <v>1 Fortalecer  la inspección, vigilancia y control de los productos competencia del Invima</v>
      </c>
      <c r="H139" s="38" t="str">
        <f>+VLOOKUP($D139,'[12]Dir Dispositivos '!$A$7:$BD$47,H$11,0)</f>
        <v xml:space="preserve">1 Fortalecimiento  de la inspección  vigilancia y control de los productos competencia del Invima </v>
      </c>
      <c r="I139" s="39" t="str">
        <f>+VLOOKUP($D139,'[12]Dir Dispositivos '!$A$7:$BD$47,I$11,0)</f>
        <v>Dirección de Dispositivos Médicos</v>
      </c>
      <c r="J139" s="39" t="str">
        <f>+VLOOKUP($D139,'[12]Dir Dispositivos '!$A$7:$BD$47,J$11,0)</f>
        <v xml:space="preserve">Realizar Inspección, Vigilancia y Control a establecimientos de competencia de la Dirección Bancos de Tejido y Medula Osea, Bancos de Medicina Reproductiva </v>
      </c>
      <c r="K139" s="39" t="str">
        <f>+VLOOKUP($D139,'[12]Dir Dispositivos '!$A$7:$BD$47,K$11,0)</f>
        <v>Vigilar que los establecimientos certificados mantengan las condiciones con las que fueron certificados y evidenciar las desviaciones de los mismos que impliquen la toma de medidas de control</v>
      </c>
      <c r="L139" s="40">
        <f>+VLOOKUP($D139,'[12]Dir Dispositivos '!$A$7:$BD$47,L$11,0)</f>
        <v>55</v>
      </c>
      <c r="M139" s="30">
        <f>+VLOOKUP($D139,'[12]Dir Dispositivos '!$A$7:$BD$47,M$11,0)</f>
        <v>55</v>
      </c>
      <c r="N139" s="42">
        <f>+VLOOKUP($D139,'[12]Dir Dispositivos '!$A$7:$BD$47,N$11,0)</f>
        <v>1</v>
      </c>
      <c r="O139" s="36" t="str">
        <f>+VLOOKUP($D139,'[12]Dir Dispositivos '!$A$7:$BD$47,O$11,0)</f>
        <v>1. Durante el primer trimestre del año 2021 se han realizado un total de 5 visitas de Inspeccion Vigilancia y Control todas a Bancos de Gametos (Centro de Reproduccion de la Mujer - Cucuta, Cecolfes - Cartagena, Fertivida - Bogota, Clinica de la Mujer - Bogota y Gestamos - Ibague), las 5 visitas realizadas se ejecutaron bajo la modalidad virtual acorde con un proyecto piloto para el desarrollo de este proceso y la implementacion de un Instructivo para el desarrollo de visitas de IVC virtual aplicado unicamente a Bancos de Tejidos y Bancos de Gametos, con el aporte de estas 5 visitas se logra un acomulado del trimestre del 15% sobre la meta proyectada para el año 2021.
2. Frente al desarrollo de las visitas virtuales se ha evidenciado que los establecimientos no atienden de manera oportuna el inicio de las visitas por temas asociados a procedimientos que esta realizando el establecimiento, en razon a esto los auditores deben esperar hasta 3 horas para dar inicio a las visitas y terminar por fuera de los horarios laborales.
3. Frente a este tipo de situaciones se plantea que la visitas que no se terminen en el horario habitual se terminen el dia siguiente de acuerdo con la complejidad de los casos.</v>
      </c>
      <c r="P139" s="36" t="str">
        <f>+VLOOKUP($D139,'[12]Dir Dispositivos '!$A$7:$BD$47,P$11,0)</f>
        <v>1. Durante el Segundo semestre del año se han realizado un total de 24 Visitas de Inspeccion, Vigilancia y Control (13 a Bancos de Gametos: Cecolfes S.A.S.; Unifertil Ltda; Fecundar; Inser S.A.S; Medifertil S.A.S; Clínica Eugin; Concevidas S.A; Sociedad de Medicina Reproductiva S.A.S  (Reprotec Centro De Fertilidad); Profamilia; Instituto de Fertilidad Humana Cartagena S.A.S; Sociedad Reprovid Sas; Novafem S.A.S; Asociados en Fertilidad y Reproducción Humana  y 11 a Bancos de Tejidos: Tissue Bank (Centro Almacenamiento Temporal); Tissue Bank Pereira; Bancornea-(Centro Almacenamiento Temporal); Cosme y Damián (Centro Almacenamiento Temporal); Cosme y Damián; IPS Universitaria; Tissue Bank (Banco de Tejido Ocular; IDCBIS; Fundación Oftalmológica del Caribe; Fundación Banco de Ojos del Occidente Colombiano.), las cuales se ejecutaron en atencion al orden de priorizacion Muy Alta y Alta que arrojo el respectivo Mapa de Riesgos de cada producto, estas 24 visitas aportaron el 72% a la meta proyectada del año, en este sentido a fecha 30 de junio se tiene un avance acomulado de la meta POA del 88%, es de resaltar que las visitas de IVC en su mayoria se han realizado bajo la metadologia virtual, de acuerdo con el respectivo instructivo.
2. Ninguna
3. Ninguna</v>
      </c>
      <c r="Q139" s="36" t="str">
        <f>+VLOOKUP($D139,'[12]Dir Dispositivos '!$A$7:$BD$47,Q$11,0)</f>
        <v>Se han realizado un total de 12 Visitas de Inspeccion, Vigilancia y Control (3 a Bancos de Gametos: Sociedad Reprovid SAS, Corporacion Repronat SAS, Centro Colombiano De Fertilidad Y Esterilidad Cecolfes S.A.S.  y 9 a Bancos de Tejidos: Fundación Bancosta, Banco De Tejidos Del Oriente Colombiano - Fundonemos (Centro Almacenamiento Temporal), Banco De Tejidos Del Oriente Colombiano - Fundonemos (Centro Almacenamiento Temporal), Fundacion Fundonemos Banco De Tejidos Del Oriente Colombiano, Corporación Banco De Tejidos Regional Sur Bantejido –Neiva, Corporación Banco De Ojos Del Valle , Fundacion Fosunab , Laboratorio De Valvulas Y Banco De Tejidos Del Centro Cardiovascular Colombiano Clinica Santa Maria, Corporación Universidad Del Sinu Elias Bechara Zainum. Estas visitas de IVC se ejecutaron en atencion al orden de priorizacion Muy Alta y Alta que arrojo el respectivo Mapa de Riesgos de cada producto; es de resaltar que las visitas de IVC en su mayoria (9) se han realizado bajo la metadologia virtual a travez de la plataforma Microsoft Teams, de acuerdo con el respectivo instructivo; y las 3 restantes de forma presencial de acuerdo con los procedimientos establecidos. La meta de esta actividad fue ajustada de de 33 a 55 visitas a razon de que durante el año 2020 no se realizaron visitas de IVC a estos establecimientos como consecuencia de la pandemia y sus limitantes, se vio la necesidad que durante el año 2021 se visitaran la mayor cantidad de establecimientos con el fin de garantizar que estos mantienen las condiciones bajo las cuales se les emitió la certificación o concepto</v>
      </c>
      <c r="R139" s="36" t="str">
        <f>+VLOOKUP($D139,'[12]Dir Dispositivos '!$A$7:$BD$47,R$11,0)</f>
        <v>1. Durante el cuarto trimestre del año 2021 se realizaron un total de 14  Visitas de Inspeccion Vigilancia y control a establecimientos a Bancos de gametos (13) y Bancos de Tejidos (1) discriminadas bajo las siguiemtes modalidades: 
Modalidad Virtual: Invigen –Vit (Bogotá), Procreación Medicamente Asistida Ltda (Bogotá), Inser- Sede Bogotá, Asociación Probienestar De La Familia Colombiana Profamilia (Cali), Unidad De Medicina Reproductiva Centro Medico Imbanaco SA (Cali), Centro Colombiano De Endocrinología Y Fertilidad S.A.S – Cornel S.A.S (Bogotá).
Modalidad Presencial: Corporación Banco De Ojos De Colombia  Cobancol (Bogota), Dejando Huella (Medellin),  Ferttes Medellín, Comiser SAS Seres (Monteria), Instituto De Reproducción Humana Procrear S.A (Barranquilla), Andrologia Fernando Vásquez Rengifo S.A.S(Barranquilla), Clínica De Fertilidad Fertility Care (Barranquilla), Reprofertil S.A.S (Neiva). 
La realizacion de estas 14 visitas aportaron el 25,4% sobre la meta proyectada para el año 2021. Este porcentaje sumado a los tres primeros trimestres del año 2021,  da un cumplimiento de ejecución  total del  100%
2. La emergencia sanitaria causada por el COVID-19 dificulta la realizacion de visitas de manera presencial a los establecimientos.
3. Se inicio una prueba piloto para el desarrollo de visitas de Inspeccion, Vigilancia y control de manera virtual, sin que se afecte el desarrollo y calidad de las visitas.</v>
      </c>
    </row>
    <row r="140" spans="1:18" ht="180" x14ac:dyDescent="0.2">
      <c r="A140" s="28" t="str">
        <f>+VLOOKUP($D140,'[12]Dir Dispositivos '!$A$7:$BD$47,A$11,0)</f>
        <v>DD24</v>
      </c>
      <c r="B140" s="28" t="str">
        <f t="shared" si="2"/>
        <v>1</v>
      </c>
      <c r="C140" s="28" t="str">
        <f t="shared" si="3"/>
        <v>1</v>
      </c>
      <c r="D140" s="45" t="s">
        <v>155</v>
      </c>
      <c r="E140" s="29" t="str">
        <f>+VLOOKUP($D140,'[12]POA-2021'!$B$9:$E$252,2,0)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0" s="30" t="str">
        <f>+VLOOKUP($D140,'[12]POA-2021'!$B$9:$E$252,3,0)</f>
        <v>Estatus Sanitario</v>
      </c>
      <c r="G140" s="29" t="str">
        <f>+VLOOKUP($D140,'[12]POA-2021'!$B$9:$E$252,4,0)</f>
        <v>4 Mejorar  el desarrollo y mantenimiento de la seguridad sanitaria del país</v>
      </c>
      <c r="H140" s="38" t="str">
        <f>+VLOOKUP($D140,'[12]Dir Dispositivos '!$A$7:$BD$47,H$11,0)</f>
        <v xml:space="preserve">1 Fortalecimiento  de la inspección  vigilancia y control de los productos competencia del Invima </v>
      </c>
      <c r="I140" s="39" t="str">
        <f>+VLOOKUP($D140,'[12]Dir Dispositivos '!$A$7:$BD$47,I$11,0)</f>
        <v>Dirección de Dispositivos Médicos</v>
      </c>
      <c r="J140" s="39" t="str">
        <f>+VLOOKUP($D140,'[12]Dir Dispositivos '!$A$7:$BD$47,J$11,0)</f>
        <v>Realizar tramites de registro sanitario-NS-NSO- nuevos, reconocimientos y renovaciones</v>
      </c>
      <c r="K140" s="39" t="str">
        <f>+VLOOKUP($D140,'[12]Dir Dispositivos '!$A$7:$BD$47,K$11,0)</f>
        <v xml:space="preserve">Realizar la evaluación de eficacia referencia y la aprobación sanitaria, para la introducción de una tecnología médica al país, a través de la expedición de registros sanitarios y trámites asociados, </v>
      </c>
      <c r="L140" s="40">
        <f>+VLOOKUP($D140,'[12]Dir Dispositivos '!$A$7:$BD$47,L$11,0)</f>
        <v>3420</v>
      </c>
      <c r="M140" s="30">
        <f>+VLOOKUP($D140,'[12]Dir Dispositivos '!$A$7:$BD$47,M$11,0)</f>
        <v>3656</v>
      </c>
      <c r="N140" s="42">
        <f>+VLOOKUP($D140,'[12]Dir Dispositivos '!$A$7:$BD$47,N$11,0)</f>
        <v>1</v>
      </c>
      <c r="O140" s="36" t="str">
        <f>+VLOOKUP($D140,'[12]Dir Dispositivos '!$A$7:$BD$47,O$11,0)</f>
        <v>1.- En el primer trimestre se gestionaron 790 trámites de registros sanitarios nuevos, se realizaron planes de trabajo definidos por grupo, tipo de tramite y estado del mismo, en donde se realizaron semanalmente seguimientos de cumplimiento de metas a todos los profesionales del grupo. 
2.  En el primer trimestre se presentaron demoras en la contratacion del personal de contratistas que directamentre afecto las actividades propias en la generacion de los registro sanitarios.
3. En el primer trimestre como plan de accion se priorizaron los tramites de covid 19 por la emergencia sanitaria en los planes de trabajo, donde igualmente para los tramites vigentes que estaban proximos a vencersen se les prorrogo las vigencia del registro sanitario hasta el proximo 1 de junio de 2021, de igual manera  se activaron planes de trabajo personalizados en el grupo medico  para evacuar los tramites mas antoguos realizando un seguimineto cada tres dias por parte de la coordinacion.</v>
      </c>
      <c r="P140" s="36" t="str">
        <f>+VLOOKUP($D140,'[12]Dir Dispositivos '!$A$7:$BD$47,P$11,0)</f>
        <v xml:space="preserve">1.- En el primer trimestre se realizaron planes de trabajo definidos por grup de  profesionles , tipo de tramite y estado del mismo, en donde se realizaron semanalmente seguimientos de cumplimiento de metas a todos los profesionales del grupo. 
2.  Durante  el segundo trimestre se desarrollo y gestionó las actividades con toda la planta de personal asignada y contratado se refleja un incremento en la gestion .
3. En el segundo trimestre se ajustaron los planes de accion se continuo con la priorizaron de los tramites covid 19,  se prorrogo  la emergencia sanitaria en los planes de trabajo, e igualmente se prorrogo la vigencia de los registros sanitarios , hastta el  1  agosto  de 2021,  lo anterior  de confomridad con el Decreto 491 de 2020 y conforme la Resolución 738 de 2021.  Asií mismo  se realizaron planes de trabajo personalizados en el grupo medico  para gestionar las  fecha  mas antigua s realizando un seguimineto  semanal   por parte de la coordinacion , con el fin de revisar la gestión de estos trámites en la menor brevedad de tiempo. </v>
      </c>
      <c r="Q140" s="36" t="str">
        <f>+VLOOKUP($D140,'[12]Dir Dispositivos '!$A$7:$BD$47,Q$11,0)</f>
        <v xml:space="preserve">1.- En el trimestre se continuo con la realizacion de los planes de trabajo definidos por grupo de profesionles , tipo de tramite y estado del mismo, en donde se realizaron semanalmente seguimientos de cumplimiento de metas a todos los profesionales del grupo. 
2.  Durante  el tercer trimestre se desarrollo y gestionaron todas las actividades con  la planta de personal asignada y contratada  donde se refleja el incremento en la gestion .
3. En el tercer trimestre se ajustaron los planes de accion de la parte de los abogados y se continuo con la priorizaron de los tramites covid 19,  donde se continua con la prorrogo de la emergencia sanitaria en los planes de trabajo, e igualmente se prorrogo la vigencia de los registros sanitarios , hasta el  1  octubre  de 2021,  lo anterior  de conformidad con el Decreto 491 de 2020 y conforme la Resolución 738 de 2021.  Así mismo  se realizaron planes de trabajo personalizados en el grupo medico  para gestionar las  fecha  mas antigua  realizando seguimientos  semanales   por parte de la coordinacion , con el fin de revisar la gestión de estos trámites en la menor brevedad de tiempo. </v>
      </c>
      <c r="R140" s="36" t="str">
        <f>+VLOOKUP($D140,'[12]Dir Dispositivos '!$A$7:$BD$47,R$11,0)</f>
        <v xml:space="preserve">1.- En el cuarto se realizaron los planes de trabajo definidos para el grupo de profesionales de acuerdo al tipo de tramite y estado del mismo, en donde se realizaron semanalmente seguimientos de cumplimiento de metas a todos los profesionales del grupo.  PAra el cuarto trimestre se gestionaron 955 trámites relacionados con registros sanitarios nuevos.
2.  Durante  el cuarto trimestre se desarrollaron y gestionaron todas las actividades con  la planta de personal asignada y contratada  cumpliendo con el objetivo propuesto.
3. En el cuarto  trimestre se ajustaron los planes de accion de la parte de los abogados y tecnicos y se continuo con la priorizaron de los tramites covid 19,  donde igualmente se prorrogo la emergencia sanitaria hasta el año 2022,  Así mismo  se realizaron los planes de trabajo personalizados en el grupo medico y automaticos, para gestionar dentro de las  fechas  mas antiguas  realizando seguimientos  semanales  por parte de la coordinacion , con el fin de revisar la gestión de estos trámites en la menor brevedad de tiempo. </v>
      </c>
    </row>
    <row r="141" spans="1:18" ht="157.5" x14ac:dyDescent="0.2">
      <c r="A141" s="28" t="str">
        <f>+VLOOKUP($D141,'[12]Dir Dispositivos '!$A$7:$BD$47,A$11,0)</f>
        <v>DD25</v>
      </c>
      <c r="B141" s="28" t="str">
        <f t="shared" si="2"/>
        <v>1</v>
      </c>
      <c r="C141" s="28" t="str">
        <f t="shared" si="3"/>
        <v>1</v>
      </c>
      <c r="D141" s="45" t="s">
        <v>156</v>
      </c>
      <c r="E141" s="29" t="str">
        <f>+VLOOKUP($D141,'[12]POA-2021'!$B$9:$E$252,2,0)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1" s="30" t="str">
        <f>+VLOOKUP($D141,'[12]POA-2021'!$B$9:$E$252,3,0)</f>
        <v>Estatus Sanitario</v>
      </c>
      <c r="G141" s="29" t="str">
        <f>+VLOOKUP($D141,'[12]POA-2021'!$B$9:$E$252,4,0)</f>
        <v>4 Mejorar  el desarrollo y mantenimiento de la seguridad sanitaria del país</v>
      </c>
      <c r="H141" s="38" t="str">
        <f>+VLOOKUP($D141,'[12]Dir Dispositivos '!$A$7:$BD$47,H$11,0)</f>
        <v xml:space="preserve">1 Fortalecimiento  de la inspección  vigilancia y control de los productos competencia del Invima </v>
      </c>
      <c r="I141" s="39" t="str">
        <f>+VLOOKUP($D141,'[12]Dir Dispositivos '!$A$7:$BD$47,I$11,0)</f>
        <v>Dirección de Dispositivos Médicos</v>
      </c>
      <c r="J141" s="39" t="str">
        <f>+VLOOKUP($D141,'[12]Dir Dispositivos '!$A$7:$BD$47,J$11,0)</f>
        <v>Realizar tramites de registro sanitario-NS-NSO- nuevos, reconocimientos y renovaciones</v>
      </c>
      <c r="K141" s="39" t="str">
        <f>+VLOOKUP($D141,'[12]Dir Dispositivos '!$A$7:$BD$47,K$11,0)</f>
        <v xml:space="preserve">Realizar la evaluación de eficacia referencia y la aprobación sanitaria, para la introducción de una tecnología médica al país, a través de la expedición de registros sanitarios y trámites asociados, </v>
      </c>
      <c r="L141" s="40">
        <f>+VLOOKUP($D141,'[12]Dir Dispositivos '!$A$7:$BD$47,L$11,0)</f>
        <v>876</v>
      </c>
      <c r="M141" s="30">
        <f>+VLOOKUP($D141,'[12]Dir Dispositivos '!$A$7:$BD$47,M$11,0)</f>
        <v>768</v>
      </c>
      <c r="N141" s="42">
        <f>+VLOOKUP($D141,'[12]Dir Dispositivos '!$A$7:$BD$47,N$11,0)</f>
        <v>0.87671232876712324</v>
      </c>
      <c r="O141" s="36" t="str">
        <f>+VLOOKUP($D141,'[12]Dir Dispositivos '!$A$7:$BD$47,O$11,0)</f>
        <v xml:space="preserve">1.- En el primer trimestre se realizaron planes de trabajo definidos por grup de  profesionles , tipo de tramite y estado del mismo, en donde se realizaron semanalmente seguimientos de cumplimiento de metas a todos los profesionales del grupo. 
2.  Durante  el primer trimestre se desarrollo y gestionó las actividades con  un mínimo de personal  contratado observando  una disminución  en las actividades propias en la generacion de los registro sanitarios.
3. En el primer trimestre como plan de accion se priorizaron los tramites covid 19 por la emergencia sanitaria en los planes de trabajo, donde igualmente para los registros sanitarios  que su fecha de vencimineto  se cumplia durante la emergencia sanitaria ,   se les prorrogo las vigencia del registro sanitario hastta el  1  julio  de 2021,  lo anterior  de confomridad con el Decreto 491 de 2020.  Asií mismo  se implemetó   planes de trabajo personalizados en el grupo medico  para evacuar los tramites previos   con fecha  mas antigua  realizando un seguimineto  semanal   por parte de la coordinacion , con el fin de revisar la ge3stión de estos trámites en la menor brevedad de tiempo. </v>
      </c>
      <c r="P141" s="36" t="str">
        <f>+VLOOKUP($D141,'[12]Dir Dispositivos '!$A$7:$BD$47,P$11,0)</f>
        <v xml:space="preserve">1.- En el segundo  trimestre se gestionaron planes de trabajo acordes a las fechas de radicacion y  se asignaron a cada grupo de  profesionales , tipo de tramite y  actualizando  estado de su vigencia,  se tuvo en cuenta la prorroga hasta el de la  vigencia  de los RS ( 31 de agosto de 2021).
2. Durante  el segundo  trimestre se gestionaron las solicitudes allegadas a la DDMOT en el orden de asignación verificadas en los planes de trababjo. 
3. En el trimestre como plan de seguimiento se continuo con la priorizaron las solicitudes  que fueran  tramites de emergencia sanitaria en los planes de trabajo, realizando un seguimiento semana por parte  de la coordinadora. </v>
      </c>
      <c r="Q141" s="36" t="str">
        <f>+VLOOKUP($D141,'[12]Dir Dispositivos '!$A$7:$BD$47,Q$11,0)</f>
        <v xml:space="preserve">1.- En el tercer trimestre se gestionaron planes de trabajo acordes a las fechas de radicacion y  se asignaron a cada grupo de  profesionales , tipo de tramite y  actualizando  estado de su vigencia,  se tuvo en cuenta la prorroga hasta el de la  vigencia  de los RS ( 30 de Septiembre de 2021).
2. Durante  el tercer  trimestre se gestionaron las solicitudes allegadas a la DDMOT en el orden de asignación verificadas en los planes de trabajo. 
3. En el trimestre como plan de seguimiento se continuo con la priorizaron las solicitudes  que fueran  tramites de emergencia sanitaria en los planes de trabajo, realizando un seguimiento semana por parte  de la coordinación. </v>
      </c>
      <c r="R141" s="36" t="str">
        <f>+VLOOKUP($D141,'[12]Dir Dispositivos '!$A$7:$BD$47,R$11,0)</f>
        <v xml:space="preserve">1.- En el cuarto  trimestre se gestionaron 167 trámites de renovaciones, llevandosen a cabo los planes de trabajo acordes a las fechas de radicacion y  la asignación a cada grupo de  profesionales  de acuerdo al tipo de tramite y  actualizando  estado de su vigencia,  se tuvo en cuenta la prorroga hasta  de la  vigencia  de los Registros Sanitarios.igualmente se cumplio con la meta proyectada.
2. Durante  el  trimestre se gestionaron las solicitudes allegadas a la DDMOT en el orden de asignación verificadas en los planes de trabajo. 
3. En el trimestre como plan de seguimiento se continuo con la priorizaron las solicitudes  que fueran  tramites de emergencia sanitaria en los planes de trabajo, realizando un seguimiento semana por parte  de la coordinación. </v>
      </c>
    </row>
    <row r="142" spans="1:18" ht="180" x14ac:dyDescent="0.2">
      <c r="A142" s="28" t="str">
        <f>+VLOOKUP($D142,'[12]Dir Dispositivos '!$A$7:$BD$47,A$11,0)</f>
        <v>DD26</v>
      </c>
      <c r="B142" s="28" t="str">
        <f t="shared" ref="B142:B206" si="4">+MID(E142,1,1)</f>
        <v>1</v>
      </c>
      <c r="C142" s="28" t="str">
        <f t="shared" ref="C142:C206" si="5">+MID(H142,1,1)</f>
        <v>1</v>
      </c>
      <c r="D142" s="45" t="s">
        <v>157</v>
      </c>
      <c r="E142" s="29" t="str">
        <f>+VLOOKUP($D142,'[12]POA-2021'!$B$9:$E$252,2,0)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2" s="30" t="str">
        <f>+VLOOKUP($D142,'[12]POA-2021'!$B$9:$E$252,3,0)</f>
        <v>Estatus Sanitario</v>
      </c>
      <c r="G142" s="29" t="str">
        <f>+VLOOKUP($D142,'[12]POA-2021'!$B$9:$E$252,4,0)</f>
        <v>4 Mejorar  el desarrollo y mantenimiento de la seguridad sanitaria del país</v>
      </c>
      <c r="H142" s="38" t="str">
        <f>+VLOOKUP($D142,'[12]Dir Dispositivos '!$A$7:$BD$47,H$11,0)</f>
        <v xml:space="preserve">1 Fortalecimiento  de la inspección  vigilancia y control de los productos competencia del Invima </v>
      </c>
      <c r="I142" s="39" t="str">
        <f>+VLOOKUP($D142,'[12]Dir Dispositivos '!$A$7:$BD$47,I$11,0)</f>
        <v>Dirección de Dispositivos Médicos</v>
      </c>
      <c r="J142" s="39" t="str">
        <f>+VLOOKUP($D142,'[12]Dir Dispositivos '!$A$7:$BD$47,J$11,0)</f>
        <v>Realizar tramites asociados a registro sanitario-NS-NSO-(Modificaciones, cambios, certificaciones RS y autorizaciones)</v>
      </c>
      <c r="K142" s="39" t="str">
        <f>+VLOOKUP($D142,'[12]Dir Dispositivos '!$A$7:$BD$47,K$11,0)</f>
        <v xml:space="preserve">Realizar la evaluación de eficacia referencia y la aprobación sanitaria, para la introducción de una tecnología médica al país, a través de la expedición de registros sanitarios y trámites asociados, </v>
      </c>
      <c r="L142" s="40">
        <f>+VLOOKUP($D142,'[12]Dir Dispositivos '!$A$7:$BD$47,L$11,0)</f>
        <v>2536</v>
      </c>
      <c r="M142" s="30">
        <f>+VLOOKUP($D142,'[12]Dir Dispositivos '!$A$7:$BD$47,M$11,0)</f>
        <v>2593</v>
      </c>
      <c r="N142" s="42">
        <f>+VLOOKUP($D142,'[12]Dir Dispositivos '!$A$7:$BD$47,N$11,0)</f>
        <v>1</v>
      </c>
      <c r="O142" s="36" t="str">
        <f>+VLOOKUP($D142,'[12]Dir Dispositivos '!$A$7:$BD$47,O$11,0)</f>
        <v xml:space="preserve">1.- En el primer trimestre se realizaron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primer trimestre se gestionó los trámites priorizados  con el personal contratado a la fecha y profesionales de planta, evidenciando que los trámites fueron gestionados sin ninguna dificultad. 
3. En el primer trimestre como plan de accion se continuó con la misma directriz en la priorización de dichos trámites. </v>
      </c>
      <c r="P142" s="36" t="str">
        <f>+VLOOKUP($D142,'[12]Dir Dispositivos '!$A$7:$BD$47,P$11,0)</f>
        <v xml:space="preserve">1.- En el segundo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
      <c r="Q142" s="36" t="str">
        <f>+VLOOKUP($D142,'[12]Dir Dispositivos '!$A$7:$BD$47,Q$11,0)</f>
        <v xml:space="preserve">1.- En el trimestre se continuo la realizacion de los planes de trabajo definidos por grupo de profesionales , tipo de tramite y estado del mismo, priorizando las solicitudes de agotamiento de existencias de producto, correcciones , certificaciones con y sin RS y cancelaciones por perdida de fuerza ejecutoria  asignandolos en los planes de trabajo como priorizados . 
2.  Durante  el  trimestre se gestionaron los trámites priorizados  con el personal contratado a la fecha y profesionales de planta, evidenciando que los trámites fueron gestionados sin ninguna dificultad. 
3. En el  trimestre como plan de mejora se continuo oon la monitieizacion de los tramites en ca pkan de trabajo y definiendo la misma directriz en la priorización de dichos trámites. </v>
      </c>
      <c r="R142" s="36" t="str">
        <f>+VLOOKUP($D142,'[12]Dir Dispositivos '!$A$7:$BD$47,R$11,0)</f>
        <v xml:space="preserve">1.- En 4to trimestre se gestionaron 625 trámites de registros sanitarios de la categoría otros trámites. 
En el trimestre se avanzo en el estudio de la parte tecnica cumpliendo los planes de trabajo definidos por grupo de profesionales, donde se realizaron asignaciones y seguimientos  semanalmente y se cumplio la meta proyectada lpara la vigencia que como resultado positivo se continuo con la gestion diaria hasta el ultimo dia del año. 
2.  Durante el trimestre se evidencia un incremento en la gestión de estos trámites  así mismo  se evidencio que el incremento de los estucdios tecnicos impacto considerablemente al grupo de abogados que para el corte del informe presentan un 20,13% de incremento de  tramites de control posterior en sus pantallas. 
3. En el trimestre se continuo la proyeccion del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
    </row>
    <row r="143" spans="1:18" ht="180" x14ac:dyDescent="0.2">
      <c r="A143" s="28" t="str">
        <f>+VLOOKUP($D143,'[12]Dir Dispositivos '!$A$7:$BD$47,A$11,0)</f>
        <v>DD27</v>
      </c>
      <c r="B143" s="28" t="str">
        <f t="shared" si="4"/>
        <v>1</v>
      </c>
      <c r="C143" s="28" t="str">
        <f t="shared" si="5"/>
        <v>1</v>
      </c>
      <c r="D143" s="45" t="s">
        <v>158</v>
      </c>
      <c r="E143" s="29" t="str">
        <f>+VLOOKUP($D143,'[12]POA-2021'!$B$9:$E$252,2,0)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3" s="30" t="str">
        <f>+VLOOKUP($D143,'[12]POA-2021'!$B$9:$E$252,3,0)</f>
        <v>Estatus Sanitario</v>
      </c>
      <c r="G143" s="29" t="str">
        <f>+VLOOKUP($D143,'[12]POA-2021'!$B$9:$E$252,4,0)</f>
        <v>4 Mejorar  el desarrollo y mantenimiento de la seguridad sanitaria del país</v>
      </c>
      <c r="H143" s="38" t="str">
        <f>+VLOOKUP($D143,'[12]Dir Dispositivos '!$A$7:$BD$47,H$11,0)</f>
        <v xml:space="preserve">1 Fortalecimiento  de la inspección  vigilancia y control de los productos competencia del Invima </v>
      </c>
      <c r="I143" s="39" t="str">
        <f>+VLOOKUP($D143,'[12]Dir Dispositivos '!$A$7:$BD$47,I$11,0)</f>
        <v>Dirección de Dispositivos Médicos</v>
      </c>
      <c r="J143" s="39" t="str">
        <f>+VLOOKUP($D143,'[12]Dir Dispositivos '!$A$7:$BD$47,J$11,0)</f>
        <v>Realizar tramites de control posterior asociados a registro sanitario automáticos</v>
      </c>
      <c r="K143" s="39" t="str">
        <f>+VLOOKUP($D143,'[12]Dir Dispositivos '!$A$7:$BD$47,K$11,0)</f>
        <v xml:space="preserve">Realizar la evaluación de eficacia referencia y la aprobación sanitaria, para la introducción de una tecnología médica al país, a través de la expedición de registros sanitarios y trámites asociados, </v>
      </c>
      <c r="L143" s="40">
        <f>+VLOOKUP($D143,'[12]Dir Dispositivos '!$A$7:$BD$47,L$11,0)</f>
        <v>7461</v>
      </c>
      <c r="M143" s="30">
        <f>+VLOOKUP($D143,'[12]Dir Dispositivos '!$A$7:$BD$47,M$11,0)</f>
        <v>6283</v>
      </c>
      <c r="N143" s="42">
        <f>+VLOOKUP($D143,'[12]Dir Dispositivos '!$A$7:$BD$47,N$11,0)</f>
        <v>0.84211231738372871</v>
      </c>
      <c r="O143" s="36" t="str">
        <f>+VLOOKUP($D143,'[12]Dir Dispositivos '!$A$7:$BD$47,O$11,0)</f>
        <v xml:space="preserve">1.- En el primer trimestre se realizaron planes de trabajo definidos por grupo de profesionales, tipo de tramite y estado del mismo, en donde se realizaron asignaciones y seguimientos  semanalmente. 
2.  Durante el primer trimestre se vió una disminución en la gestión de estos trámites como consecuencia  al personal contratado a la fecha , así mismo  se presento inconvenientes con  el area de  OTI en el envio de los oficios de cierre de proceso de control posterior donde se informa al usuario que su tramite fue resuelto de manera satisfactoria y por ende se archiva, por tanto no se pudo ver reflejado esta actividad gestionada y finalizada  por los profesionales en el POA . 
3. En el primer trimestre como plan de accion se realizo la asignación  de trámites a nuevos contratistas con el fin de aumentar la gestión de estos trámites  y  se corrigió el envio de los oficios para que fuera de de forma automática con el fin de ver reflejado esta actividad en el POA . </v>
      </c>
      <c r="P143" s="36" t="str">
        <f>+VLOOKUP($D143,'[12]Dir Dispositivos '!$A$7:$BD$47,P$11,0)</f>
        <v xml:space="preserve">1.- En el trimestre se avanzo en el estudio de la parte tecnica cumpliendo los planes de trabajo definidos por grupo de profesionales, donde se realizaron asignaciones y seguimientos  semanalmente. 
2.  Durante el trimestre se evidencia un oncfremento en la gestión de estos trámites  así mismo  se evidencio que el incremento de los estucdios tecnicos impacto considerablemente al grup0o de abogados que para el corte del infrome presentan un 60% de tramites de control posterior en suus pantallas. 
3. En el trimestre se mofifica la manera de proyectar el seguimiento y la planeacion de los testudios de tramites de  la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
      <c r="Q143" s="36" t="str">
        <f>+VLOOKUP($D143,'[12]Dir Dispositivos '!$A$7:$BD$47,Q$11,0)</f>
        <v xml:space="preserve">1.- En el trimestre se avanzo en el estudio de la parte tecnica cumpliendo los planes de trabajo definidos por grupo de profesionales, donde se realizaron asignaciones y seguimientos  semanalmente. 
2.  Durante el trimestre se evidencia un incremento en la gestión de estos trámites  así mismo  se evidencio que el incremento de los estucdios tecnicos impacto considerablemente al grupo de abogados que para el corte del informe presentan un 70% de tramites de control posterior en sus pantallas. 
3. En el trimestre se ajusto la manera de proyectar 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
      <c r="R143" s="36" t="str">
        <f>+VLOOKUP($D143,'[12]Dir Dispositivos '!$A$7:$BD$47,R$11,0)</f>
        <v xml:space="preserve">1.- En 4to trimestre se gestionaron 1254 trámites de control posterior de los Registros Sanitarios:
En el trimestre se avanzo en el estudio de la parte tecnica cumpliendo los planes de trabajo definidos por grupo de profesionales, donde se realizaron asignaciones y seguimientos  semanalmente y se cumplio la meta proyectada lpara la vigencia que como resultado positivo se continuo con la gestion diaria hasta el ultimo dia del año. 
2.  Durante el trimestre se evidencia un incremento en la gestión de estos trámites  así mismo  se evidencio que el incremento de los estucdios tecnicos impacto considerablemente al grupo de abogados que para el corte del informe presentan un 20,13% de incremento de  tramites de control posterior en sus pantallas. 
3. En el trimestre se continuo la proyeccion del seguimiento y la planeacion de los estudios de tramites del  parte legal  realizando una distribucion equitativa por grupo y tipo de tramite con el fin de cumplir con las proyeccion en nuestra gestion de trámites  y  se monitoriea semanalmente el envio de los oficios de cierre de proceso siendo el soporte para el reporte del POA semanal </v>
      </c>
    </row>
    <row r="144" spans="1:18" ht="168.75" x14ac:dyDescent="0.2">
      <c r="A144" s="28" t="str">
        <f>+VLOOKUP($D144,'[12]Dir Dispositivos '!$A$7:$BD$47,A$11,0)</f>
        <v>DD28</v>
      </c>
      <c r="B144" s="28" t="str">
        <f t="shared" si="4"/>
        <v>1</v>
      </c>
      <c r="C144" s="28" t="str">
        <f t="shared" si="5"/>
        <v>1</v>
      </c>
      <c r="D144" s="45" t="s">
        <v>159</v>
      </c>
      <c r="E144" s="29" t="str">
        <f>+VLOOKUP($D144,'[12]POA-2021'!$B$9:$E$252,2,0)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4" s="30" t="str">
        <f>+VLOOKUP($D144,'[12]POA-2021'!$B$9:$E$252,3,0)</f>
        <v>Estatus Sanitario</v>
      </c>
      <c r="G144" s="29" t="str">
        <f>+VLOOKUP($D144,'[12]POA-2021'!$B$9:$E$252,4,0)</f>
        <v>4 Mejorar  el desarrollo y mantenimiento de la seguridad sanitaria del país</v>
      </c>
      <c r="H144" s="38" t="str">
        <f>+VLOOKUP($D144,'[12]Dir Dispositivos '!$A$7:$BD$47,H$11,0)</f>
        <v xml:space="preserve">1 Fortalecimiento  de la inspección  vigilancia y control de los productos competencia del Invima </v>
      </c>
      <c r="I144" s="39" t="str">
        <f>+VLOOKUP($D144,'[12]Dir Dispositivos '!$A$7:$BD$47,I$11,0)</f>
        <v>Dirección de Dispositivos Médicos</v>
      </c>
      <c r="J144" s="39" t="str">
        <f>+VLOOKUP($D144,'[12]Dir Dispositivos '!$A$7:$BD$47,J$11,0)</f>
        <v>Realizar tramites de modificaciones automáticas</v>
      </c>
      <c r="K144" s="39" t="str">
        <f>+VLOOKUP($D144,'[12]Dir Dispositivos '!$A$7:$BD$47,K$11,0)</f>
        <v xml:space="preserve">Realizar la evaluación de eficacia referencia y la aprobación sanitaria, para la introducción de una tecnología médica al país, a través de la expedición de registros sanitarios y trámites asociados, </v>
      </c>
      <c r="L144" s="40">
        <f>+VLOOKUP($D144,'[12]Dir Dispositivos '!$A$7:$BD$47,L$11,0)</f>
        <v>5839</v>
      </c>
      <c r="M144" s="30">
        <f>+VLOOKUP($D144,'[12]Dir Dispositivos '!$A$7:$BD$47,M$11,0)</f>
        <v>6057</v>
      </c>
      <c r="N144" s="42">
        <f>+VLOOKUP($D144,'[12]Dir Dispositivos '!$A$7:$BD$47,N$11,0)</f>
        <v>1</v>
      </c>
      <c r="O144" s="36" t="str">
        <f>+VLOOKUP($D144,'[12]Dir Dispositivos '!$A$7:$BD$47,O$11,0)</f>
        <v xml:space="preserve">1.- En el primer trimestre se realizaron planes de trabajo definidos por grupo ,  tipo de tramite y estado del mismo,  se realizó la asignación de dichos trámites de la fecha mas antigua para su gestión y  se realiza seguimiento  semanalmente para su cumplimiento. 
2.  Durante  el  primer trimestre  la gestión de los trámites fue realiza por los contratistas   que fueron contratados gradualmente en la DDMOT y los profesionales sin presentar  ningun inconveniente . 
3. En el primer trimestre como plan de accion se priorizaron los tramites de covid 19 por la emergencia sanitaria en los planes de trabajo que se asignan semanalmente ,  y a mitad de semana se realiza  otro plan con asignación de modificaciones automaticas ,  realizando la asignación de lo mas  antiguo  y un seguimiento semanal por parte de la coordinadora de estos trámites para su cumplimiento. </v>
      </c>
      <c r="P144" s="36" t="str">
        <f>+VLOOKUP($D144,'[12]Dir Dispositivos '!$A$7:$BD$47,P$11,0)</f>
        <v xml:space="preserve">1.- En el segundoi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entrnamiento sin presentar ningun inconveniente . 
3. En el trimestre como plan de mejora  se priorizaron los tramites de covid 19 por la emergencia sanitaria en los planes de trabajo, cada tres dias se retroalimentan los posibles arrores o dificultades con la palicacion , para proyectar los tickets ala mesa de ayuda  gestion de  la coordinadora ante la O&gt;Ti para solucionar prontamente estos inconvenientes </v>
      </c>
      <c r="Q144" s="36" t="str">
        <f>+VLOOKUP($D144,'[12]Dir Dispositivos '!$A$7:$BD$47,Q$11,0)</f>
        <v xml:space="preserve">1.- En el tercer trimestre se realizaron planes de trabajo definidos por grupo ,  tipo de tramite y estado del mismo,  se realizó la asignación a diario de acuerdo a su llegada  y  se realizo un  seguimiento  cada tres dias para su cumplimiento. 
2.  Durante  el  trimestre  la gestión se continuo la distribucion de los tramites para realizar por los contratistas quienes cuentan con el entrenamiento sin presentar ningun inconveniente . 
3. En el trimestre como plan de mejora  se continuo con la priorizaron los tramites de covid 19 por la emergencia sanitaria en los planes de trabajo, cada tres dias se retroalimentan los posibles errores o dificultades con la evaluacion , para proyectar los tickets a la mesa de ayuda,  gestion adelantada por la coordinacion ante la OTI para solucionar prontamente estos inconvenientes </v>
      </c>
      <c r="R144" s="36" t="str">
        <f>+VLOOKUP($D144,'[12]Dir Dispositivos '!$A$7:$BD$47,R$11,0)</f>
        <v xml:space="preserve">1. En 4to trimestre se gestionaron 1467 trámites de control posterior de los Registros Sanitarios:
Se realizaron planes de trabajo definidos por grupo ,  tipo de tramite y estado del mismo,  se realizó la asignación a diario de acuerdo a su llegada  y  se realizo un  seguimiento  cada tres dias para su cumplimiento dando un resultado positivo a lo proyectado en la meta de la vigencia y se continuo abarcando la demanda de los usuarios respecto a la radicacion de este tipo de solicitudes. 
2.  Durante  el  trimestre  la gestión se continuo la distribucion de los tramites para realizar por los contratistas quienes cuentan con el entrenamiento sin presentar ningun inconveniente . 
3. En el trimestre como plan de mejora  se continuo con la priorizaron los tramites de covid 19 por la emergencia sanitaria en los planes de trabajo, cada tres dias se retroalimentan los posibles errores o dificultades con la evaluacion , para proyectar los tickets a la mesa de ayuda,  gestion adelantada por la coordinacion ante la OTI para solucionar prontamente estos inconvenientes </v>
      </c>
    </row>
    <row r="145" spans="1:18" ht="157.5" x14ac:dyDescent="0.2">
      <c r="A145" s="28" t="str">
        <f>+VLOOKUP($D145,'[12]Dir Dispositivos '!$A$7:$BD$47,A$11,0)</f>
        <v>DD29</v>
      </c>
      <c r="B145" s="28" t="str">
        <f t="shared" si="4"/>
        <v>1</v>
      </c>
      <c r="C145" s="28" t="str">
        <f t="shared" si="5"/>
        <v>1</v>
      </c>
      <c r="D145" s="45" t="s">
        <v>160</v>
      </c>
      <c r="E145" s="29" t="str">
        <f>+VLOOKUP($D145,'[12]POA-2021'!$B$9:$E$252,2,0)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5" s="30" t="str">
        <f>+VLOOKUP($D145,'[12]POA-2021'!$B$9:$E$252,3,0)</f>
        <v>Estatus Sanitario</v>
      </c>
      <c r="G145" s="29" t="str">
        <f>+VLOOKUP($D145,'[12]POA-2021'!$B$9:$E$252,4,0)</f>
        <v>4 Mejorar  el desarrollo y mantenimiento de la seguridad sanitaria del país</v>
      </c>
      <c r="H145" s="38" t="str">
        <f>+VLOOKUP($D145,'[12]Dir Dispositivos '!$A$7:$BD$47,H$11,0)</f>
        <v xml:space="preserve">1 Fortalecimiento  de la inspección  vigilancia y control de los productos competencia del Invima </v>
      </c>
      <c r="I145" s="39" t="str">
        <f>+VLOOKUP($D145,'[12]Dir Dispositivos '!$A$7:$BD$47,I$11,0)</f>
        <v>Dirección de Dispositivos Médicos</v>
      </c>
      <c r="J145" s="39" t="str">
        <f>+VLOOKUP($D145,'[12]Dir Dispositivos '!$A$7:$BD$47,J$11,0)</f>
        <v>Realizar tramites asociados a registro sanitario-NS-NSO-(Modificaciones, cambios, certificaciones RS y autorizaciones)</v>
      </c>
      <c r="K145" s="39" t="str">
        <f>+VLOOKUP($D145,'[12]Dir Dispositivos '!$A$7:$BD$47,K$11,0)</f>
        <v xml:space="preserve">Realizar la evaluación de eficacia referencia y la aprobación sanitaria, para la introducción de una tecnología médica al país, a través de la expedición de registros sanitarios y trámites asociados, </v>
      </c>
      <c r="L145" s="40">
        <f>+VLOOKUP($D145,'[12]Dir Dispositivos '!$A$7:$BD$47,L$11,0)</f>
        <v>2477</v>
      </c>
      <c r="M145" s="30">
        <f>+VLOOKUP($D145,'[12]Dir Dispositivos '!$A$7:$BD$47,M$11,0)</f>
        <v>2649</v>
      </c>
      <c r="N145" s="42">
        <f>+VLOOKUP($D145,'[12]Dir Dispositivos '!$A$7:$BD$47,N$11,0)</f>
        <v>1</v>
      </c>
      <c r="O145" s="36" t="str">
        <f>+VLOOKUP($D145,'[12]Dir Dispositivos '!$A$7:$BD$47,O$11,0)</f>
        <v xml:space="preserve">1.- En el primer trimestre se realizaron planes de trabajo definidos por grupo de profesionales , tipo de tramite y estado del mismo, cuya asignación se realiza al mismo profesional que genero el requerimiento o en su defecto se reasigna a otro profesional que este activo en la DDMOT  y  se realiza semanalmente seguimientos de cumplimiento de metas a todos los profesionales del grupo. 
2.  Durante el  primer trimestre se gestionan los trámites asignados de acuerdo al personal disponible o contratado para la fecha. 
3. En el primer trimestre como plan de accion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
      <c r="P145" s="36" t="str">
        <f>+VLOOKUP($D145,'[12]Dir Dispositivos '!$A$7:$BD$47,P$11,0)</f>
        <v xml:space="preserve">1.- En el trimestre se continio con la proyeccion de planes de trabajo definidos por las directices de la Micisional y se realizaron las reasignaciones necesarias para  cumplir con las proyecciones dando seguimientos del cumplimiento de metas a todos los profesionales del grupo. 
2.  Durante el trimestre se gestionaron la totalidad de los trámites asignadosen cada plan  de acuerdo a la espcialidad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suspención siguiendo el orden de la fecha de radicación .  </v>
      </c>
      <c r="Q145" s="36" t="str">
        <f>+VLOOKUP($D145,'[12]Dir Dispositivos '!$A$7:$BD$47,Q$11,0)</f>
        <v xml:space="preserve">1.- En el trimestre se continio con la proyeccion de planes de trabajo definidos por las directices de la Misional y se realizaron las reasignaciones necesarias para  cumplir con las proyecciones dando seguimientos del cumplimiento de metas a todos los profesionales del grupo. 
2.  Durante el trimestre se gestionaron la totalidad de los trámites asignados en cada plan de trabajo obedeciendo a la especialidad de cada profesional.  
3. En el trimestre se ajusto el plan de accion sobre se priorizaron los tramites de covid 19 por la emergencia sanitaria en los planes de trabajo,  seguidamente se priorizaron los trámites previos con estudio de respuesta de auto y posteriormente se inlcuyeron los trámites de control posterior  de estudio de respuesta de auto y levanamiento de suspensión siguiendo el orden de la fecha de radicación.  </v>
      </c>
      <c r="R145" s="36" t="str">
        <f>+VLOOKUP($D145,'[12]Dir Dispositivos '!$A$7:$BD$47,R$11,0)</f>
        <v xml:space="preserve">1.- En el 4to semestre se gestionaron 526 autos de requerimiento.
En el cuarto trimestre se continuo con la proyeccion de planes de trabajo definidos por las directices de la Misional y se realizaron las reasignaciones necesarias para  cumplir con las proyecciones dando seguimientos del cumplimiento de metas a todos los profesionales del grupo. 
2.  Durante el cuarto trimestre se gestionaron la totalidad de los trámites asignados de este tipo en cada plan de trabajo obedeciendo a la especialidad de cada profesional sin encontrar dificultad alguna.  
3. En el trimestre se ajustaron los  planes de accion sobre se priorizaron los tramites de covid 19 por la emergencia sanitaria en los planes de trabajo,  seguidamente se priorizaron los trámites previos con estudio de respuesta de auto y posteriormente se incluyeron los trámites de control posterior  de estudio de respuesta de auto y levantamiento de suspensión siguiendo el orden de la fecha de radicación.  </v>
      </c>
    </row>
    <row r="146" spans="1:18" ht="135" x14ac:dyDescent="0.2">
      <c r="A146" s="28" t="str">
        <f>+VLOOKUP($D146,'[12]Dir Dispositivos '!$A$7:$BD$47,A$11,0)</f>
        <v>DD30</v>
      </c>
      <c r="B146" s="28" t="str">
        <f t="shared" si="4"/>
        <v>1</v>
      </c>
      <c r="C146" s="28" t="str">
        <f t="shared" si="5"/>
        <v>1</v>
      </c>
      <c r="D146" s="45" t="s">
        <v>161</v>
      </c>
      <c r="E146" s="29" t="str">
        <f>+VLOOKUP($D146,'[12]POA-2021'!$B$9:$E$252,2,0)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6" s="30" t="str">
        <f>+VLOOKUP($D146,'[12]POA-2021'!$B$9:$E$252,3,0)</f>
        <v>Estatus Sanitario</v>
      </c>
      <c r="G146" s="29" t="str">
        <f>+VLOOKUP($D146,'[12]POA-2021'!$B$9:$E$252,4,0)</f>
        <v>4 Mejorar  el desarrollo y mantenimiento de la seguridad sanitaria del país</v>
      </c>
      <c r="H146" s="38" t="str">
        <f>+VLOOKUP($D146,'[12]Dir Dispositivos '!$A$7:$BD$47,H$11,0)</f>
        <v xml:space="preserve">1 Fortalecimiento  de la inspección  vigilancia y control de los productos competencia del Invima </v>
      </c>
      <c r="I146" s="39" t="str">
        <f>+VLOOKUP($D146,'[12]Dir Dispositivos '!$A$7:$BD$47,I$11,0)</f>
        <v>Dirección de Dispositivos Médicos</v>
      </c>
      <c r="J146" s="39" t="str">
        <f>+VLOOKUP($D146,'[12]Dir Dispositivos '!$A$7:$BD$47,J$11,0)</f>
        <v>Realizar revisiones de Oficio a los registros sanitarios competencia de la Direccion.</v>
      </c>
      <c r="K146" s="39" t="str">
        <f>+VLOOKUP($D146,'[12]Dir Dispositivos '!$A$7:$BD$47,K$11,0)</f>
        <v>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v>
      </c>
      <c r="L146" s="40">
        <f>+VLOOKUP($D146,'[12]Dir Dispositivos '!$A$7:$BD$47,L$11,0)</f>
        <v>196</v>
      </c>
      <c r="M146" s="30">
        <f>+VLOOKUP($D146,'[12]Dir Dispositivos '!$A$7:$BD$47,M$11,0)</f>
        <v>231</v>
      </c>
      <c r="N146" s="42">
        <f>+VLOOKUP($D146,'[12]Dir Dispositivos '!$A$7:$BD$47,N$11,0)</f>
        <v>1</v>
      </c>
      <c r="O146" s="36" t="str">
        <f>+VLOOKUP($D146,'[12]Dir Dispositivos '!$A$7:$BD$47,O$11,0)</f>
        <v xml:space="preserve">1.- En el primer trimestre  se realizó un trababjo articulado con el grupo tecnico de la DDMOT con el fin de cruzar información que reposa en sus bases de datos y se realizó el ingreso sistemico para realizar los llamados a revisión de oficio que fueron asignados aun profesional tecnico y un legal , con el fin de gestionalos dentro de su planes de trababjo asignados semanalmente.
2.   Durante  el primer trimestre se gestionaron los trámites  de acuerdo al concepto emitido por la Sala Especializada de Dispositivos Médicos  y Reactivos de Diagnóstico In Vitro.   
3. En el primer trimestre como plan de accion se realizó trabajo en bloque sobre un mismo importador o fabricante  y diferentes expedientes , con el fin de evacuar los trámites que tuvieran la misma información sobre la cual se realizó el llamado a revisión de oficio para tomar la desiión de descarte de medida o cancelación previo concepto de la Sala Especializada . </v>
      </c>
      <c r="P146" s="36" t="str">
        <f>+VLOOKUP($D146,'[12]Dir Dispositivos '!$A$7:$BD$47,P$11,0)</f>
        <v xml:space="preserve">1.- En el  trimestre  se adelantaron los estudios en la s salas especializadas donde se proyectaron los conceptos tendientes a generar descartes y cancelaciones para el tercer semestre 
2.   Durante  el periodo no se gestionaron los trámites  de acuerdo al resulta do de los estudios adelanteados en el trimestre de la Sala Especializada de Dispositivos Médicos  y Reactivos de Diagnóstico In Vitro.   
3. En el trimestre como plan de accion se proyectara distribucion de profesionales tecniso y legales en el siguiente trimestre con el fin de incrementar el resultado del indicador y cumplir con las metas proyectadas. </v>
      </c>
      <c r="Q146" s="36" t="str">
        <f>+VLOOKUP($D146,'[12]Dir Dispositivos '!$A$7:$BD$47,Q$11,0)</f>
        <v xml:space="preserve">1.- En el  trimestre  se adelantaron los estudios en las salas especializadas donde se proyectaron los conceptos tendientes a generar descartes y cancelaciones para el tercer semestre 
2.   Durante  el periodo se gestionaron los trámites  de acuerdo al resultado de los estudios adelantados en el trimestre de la Sala Especializada de Dispositivos Médicos  y Reactivos de Diagnóstico In Vitro.   
3. En el trimestre como plan de accion se proyectara distribucion de profesionales tecnicos y legales en el siguiente trimestre con el fin de incrementar el resultado del indicador y cumplir con las metas proyectadas. </v>
      </c>
      <c r="R146" s="36" t="str">
        <f>+VLOOKUP($D146,'[12]Dir Dispositivos '!$A$7:$BD$47,R$11,0)</f>
        <v>1.- Durante el 4 trimestre se gestionaron 101 revisiones de oficio: 
En el trimestre  se adelantaron varios estudios en las salas especializadas donde se proyectaron actas de sala y los conceptos tendientes a generar descartes y cancelaciones.</v>
      </c>
    </row>
    <row r="147" spans="1:18" ht="180" x14ac:dyDescent="0.2">
      <c r="A147" s="28" t="str">
        <f>+VLOOKUP($D147,'[12]Dir Dispositivos '!$A$7:$BD$47,A$11,0)</f>
        <v>DD31</v>
      </c>
      <c r="B147" s="28" t="str">
        <f t="shared" si="4"/>
        <v>1</v>
      </c>
      <c r="C147" s="28" t="str">
        <f t="shared" si="5"/>
        <v>1</v>
      </c>
      <c r="D147" s="45" t="s">
        <v>162</v>
      </c>
      <c r="E147" s="29" t="str">
        <f>+VLOOKUP($D147,'[12]POA-2021'!$B$9:$E$252,2,0)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7" s="30" t="str">
        <f>+VLOOKUP($D147,'[12]POA-2021'!$B$9:$E$252,3,0)</f>
        <v>Estatus Sanitario</v>
      </c>
      <c r="G147" s="29" t="str">
        <f>+VLOOKUP($D147,'[12]POA-2021'!$B$9:$E$252,4,0)</f>
        <v>4 Mejorar  el desarrollo y mantenimiento de la seguridad sanitaria del país</v>
      </c>
      <c r="H147" s="38" t="str">
        <f>+VLOOKUP($D147,'[12]Dir Dispositivos '!$A$7:$BD$47,H$11,0)</f>
        <v xml:space="preserve">1 Fortalecimiento  de la inspección  vigilancia y control de los productos competencia del Invima </v>
      </c>
      <c r="I147" s="39" t="str">
        <f>+VLOOKUP($D147,'[12]Dir Dispositivos '!$A$7:$BD$47,I$11,0)</f>
        <v>Dirección de Dispositivos Médicos</v>
      </c>
      <c r="J147" s="39" t="str">
        <f>+VLOOKUP($D147,'[12]Dir Dispositivos '!$A$7:$BD$47,J$11,0)</f>
        <v xml:space="preserve">Emitir  Evaluaciones Técnico Cientificas  por parte de las Salas Especializadas de la  Comisión Revisora </v>
      </c>
      <c r="K147" s="39" t="str">
        <f>+VLOOKUP($D147,'[12]Dir Dispositivos '!$A$7:$BD$47,K$11,0)</f>
        <v>Evaluar y Conceptualizar sobre reactivos categoria 3, provenientes de paises que no son de referencia, protocolos de investigación tanto de reactivos de diagnóstico in vitro y dispositivos médicos y sobre otras situaciones que tengan o puedan tener impacto en la salud publica .</v>
      </c>
      <c r="L147" s="40">
        <f>+VLOOKUP($D147,'[12]Dir Dispositivos '!$A$7:$BD$47,L$11,0)</f>
        <v>210</v>
      </c>
      <c r="M147" s="30">
        <f>+VLOOKUP($D147,'[12]Dir Dispositivos '!$A$7:$BD$47,M$11,0)</f>
        <v>197</v>
      </c>
      <c r="N147" s="42">
        <f>+VLOOKUP($D147,'[12]Dir Dispositivos '!$A$7:$BD$47,N$11,0)</f>
        <v>0.93809523809523809</v>
      </c>
      <c r="O147" s="36" t="str">
        <f>+VLOOKUP($D147,'[12]Dir Dispositivos '!$A$7:$BD$47,O$11,0)</f>
        <v>Se estudiaron 47 casos: 34 casos externos y 7 solicitudes internas sobre dispositivos médicos y se estudiaron 6 casos externos para reactivos. De esto: protocolos nuevos: 4, requerimientos de protocolos previos: 7, enmiendas de protocolos: 1, informe de avances de protocolos: 4, informe de cierre de protocolos: 1, notificación desviaciones: 1, eventos adversos de protocolos: 3, otros trámites de protocolos: 4, Clasificación de DM y RD: 9, RDI CATEGORIA III: 5, consultas generales: 3 y revisiones de oficio: 3.</v>
      </c>
      <c r="P147" s="36" t="str">
        <f>+VLOOKUP($D147,'[12]Dir Dispositivos '!$A$7:$BD$47,P$11,0)</f>
        <v xml:space="preserve">Los conceptos emitidos para productos DM fueron 26 y para reactivos de diagnóstico invitro 13. Para el mes de abril se estudiaron 12 casos: 8 para DM y 4 para Reactivso; 6 casos por parte de usuarios externos y 2 internos para dispositivos y 4 casos de usuarios externos para reactivos, todos estos discriminados en: un protocolo de investigación, 4 requerimientos a protocolos, un informe de avance de protocolos, un reporte de evento adverso de protocolo y 2 para clasificación de DM/RD y 3 reactivos de categoría III. Para el mes de mayo se estudiaron 11 casos distribuidos así: 7 casos de usuarios externos para dm y 4 casos de reactivos de DIV de usuarios externos. Estos se discriminan así: 3 protocolos nuevos, 2 enmiendas de protocolos, un informe de avance de protocolos, una autorización, 3 reactivos de categoría III y un caso diferente de protocolo. Para el mes de junio se estudiaron 16 casos distribuidos así: 2 casos para DM de usuarios externos, 9 de DM desde usuarios internos. Para el caso de reactivos fueron 5 casos de usuarios externos. Estos datos corresponden a 2 protocolos nuevos, 9 casos para clasificación de DM/RDIV, 5 reactivos clase III para reactivos. En este trimestre no hubo solicitud de citas para aclaración de dudas sobre el estudio de los protocolos. Se realizó el estudio de la sala de las iniciativas mas avanzadas como UNISABANA HERONS e INNSPIRAMED. </v>
      </c>
      <c r="Q147" s="36" t="str">
        <f>+VLOOKUP($D147,'[12]Dir Dispositivos '!$A$7:$BD$47,Q$11,0)</f>
        <v xml:space="preserve">Las actividades desarrolladas en el tercer trimestre se desarrollaron sin problemas, las reuniones programadas se realizaron de acuerdo con el cronograma. Fue necesario solicitar la autorización de tres reuniones extraordinarias debido a la cantidad y complejidad de trámites para ser conceptuados por la Sala Especializada.     Se conceptuaron sobre 35 solicitudes para DM y 13 para reactivos, con un total de 48 conceptos emitidos por parte de la Sala. </v>
      </c>
      <c r="R147" s="36" t="str">
        <f>+VLOOKUP($D147,'[12]Dir Dispositivos '!$A$7:$BD$47,R$11,0)</f>
        <v xml:space="preserve">1.Las actividades desarrolladas en el último trimestre se desarrollaron sin problemas, las reuniones programadas se realizaron de acuerdo con el cronograma. Se conceptuaron sobre 53 solicitudes para DM y 10 para reactivos, para un total de 63 conceptos emitidos por parte de la Sala. </v>
      </c>
    </row>
    <row r="148" spans="1:18" ht="101.25" x14ac:dyDescent="0.2">
      <c r="A148" s="28" t="str">
        <f>+VLOOKUP($D148,'[12]Dir Dispositivos '!$A$7:$BD$47,A$11,0)</f>
        <v>DD32</v>
      </c>
      <c r="B148" s="28" t="str">
        <f t="shared" si="4"/>
        <v>1</v>
      </c>
      <c r="C148" s="28" t="str">
        <f t="shared" si="5"/>
        <v>1</v>
      </c>
      <c r="D148" s="45" t="s">
        <v>163</v>
      </c>
      <c r="E148" s="29" t="str">
        <f>+VLOOKUP($D148,'[12]POA-2021'!$B$9:$E$252,2,0)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8" s="30" t="str">
        <f>+VLOOKUP($D148,'[12]POA-2021'!$B$9:$E$252,3,0)</f>
        <v>Estatus Sanitario</v>
      </c>
      <c r="G148" s="29" t="str">
        <f>+VLOOKUP($D148,'[12]POA-2021'!$B$9:$E$252,4,0)</f>
        <v>4 Mejorar  el desarrollo y mantenimiento de la seguridad sanitaria del país</v>
      </c>
      <c r="H148" s="38" t="str">
        <f>+VLOOKUP($D148,'[12]Dir Dispositivos '!$A$7:$BD$47,H$11,0)</f>
        <v xml:space="preserve">1 Fortalecimiento  de la inspección  vigilancia y control de los productos competencia del Invima </v>
      </c>
      <c r="I148" s="39" t="str">
        <f>+VLOOKUP($D148,'[12]Dir Dispositivos '!$A$7:$BD$47,I$11,0)</f>
        <v>Dirección de Dispositivos Médicos</v>
      </c>
      <c r="J148" s="39" t="str">
        <f>+VLOOKUP($D148,'[12]Dir Dispositivos '!$A$7:$BD$47,J$11,0)</f>
        <v xml:space="preserve">Emitir  Evaluaciones Técnico Cientificas  por parte de las Salas Especializadas de la  Comisión Revisora </v>
      </c>
      <c r="K148" s="39" t="str">
        <f>+VLOOKUP($D148,'[12]Dir Dispositivos '!$A$7:$BD$47,K$11,0)</f>
        <v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v>
      </c>
      <c r="L148" s="40">
        <f>+VLOOKUP($D148,'[12]Dir Dispositivos '!$A$7:$BD$47,L$11,0)</f>
        <v>44</v>
      </c>
      <c r="M148" s="30">
        <f>+VLOOKUP($D148,'[12]Dir Dispositivos '!$A$7:$BD$47,M$11,0)</f>
        <v>41</v>
      </c>
      <c r="N148" s="42">
        <f>+VLOOKUP($D148,'[12]Dir Dispositivos '!$A$7:$BD$47,N$11,0)</f>
        <v>0.93181818181818177</v>
      </c>
      <c r="O148" s="36" t="str">
        <f>+VLOOKUP($D148,'[12]Dir Dispositivos '!$A$7:$BD$47,O$11,0)</f>
        <v xml:space="preserve">Se realizaron 13 sesiones de SDMRDIV: 5 sesiones en enero, 6 sesiones en febrero y 2 sesiones ordinaria en marzo. </v>
      </c>
      <c r="P148" s="36" t="str">
        <f>+VLOOKUP($D148,'[12]Dir Dispositivos '!$A$7:$BD$47,P$11,0)</f>
        <v xml:space="preserve">Se realizaron 14 sesiones de SDMRDIV: 12 sesiones en abril, 11 sesiones en mayo y 16 sesiones ordinaria en junio. Se aclara que las sesiones extraordinarias se han dado debido al alto volumen de solicitudes relacionadas con productos para atención de la emergencia sanitaria a los cuales se les ha priorizado por encima de un sometimiento de otro producto. Acá también se incluyeron los protocolos presentados para las iniciativas nacionales de ventiladores mecánicos prototipos. </v>
      </c>
      <c r="Q148" s="36" t="str">
        <f>+VLOOKUP($D148,'[12]Dir Dispositivos '!$A$7:$BD$47,Q$11,0)</f>
        <v xml:space="preserve">Las reuniones programadas se realizaron de acuerdo con el cronograma. Fue necesario solicitar la autorización de 3 reuniones extraordinarias debido a la cantidad y complejidad de trámites para ser conceptuados por la Sala Especializada.     Se realizaron 3 sesiones ordinarias de 2 días de sesión y 2 sesiones extraordinarias con 3 días de sesión. Adicional a esta se realizó una conjunta con la Dirección de Medicamentos. </v>
      </c>
      <c r="R148" s="36" t="str">
        <f>+VLOOKUP($D148,'[12]Dir Dispositivos '!$A$7:$BD$47,R$11,0)</f>
        <v>Las reuniones programadas se realizaron de acuerdo con el cronograma. Se realizaron 6 sesiones.</v>
      </c>
    </row>
    <row r="149" spans="1:18" ht="258.75" customHeight="1" x14ac:dyDescent="0.2">
      <c r="A149" s="28" t="str">
        <f>+VLOOKUP($D149,'[12]Dir Dispositivos '!$A$7:$BD$47,A$11,0)</f>
        <v>DD33</v>
      </c>
      <c r="B149" s="28" t="str">
        <f t="shared" si="4"/>
        <v>1</v>
      </c>
      <c r="C149" s="28" t="str">
        <f t="shared" si="5"/>
        <v>1</v>
      </c>
      <c r="D149" s="45" t="s">
        <v>164</v>
      </c>
      <c r="E149" s="29" t="str">
        <f>+VLOOKUP($D149,'[12]POA-2021'!$B$9:$E$252,2,0)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49" s="30" t="str">
        <f>+VLOOKUP($D149,'[12]POA-2021'!$B$9:$E$252,3,0)</f>
        <v>Estatus Sanitario</v>
      </c>
      <c r="G149" s="29" t="str">
        <f>+VLOOKUP($D149,'[12]POA-2021'!$B$9:$E$252,4,0)</f>
        <v>1 Fortalecer  la inspección, vigilancia y control de los productos competencia del Invima</v>
      </c>
      <c r="H149" s="38" t="str">
        <f>+VLOOKUP($D149,'[12]Dir Dispositivos '!$A$7:$BD$47,H$11,0)</f>
        <v xml:space="preserve">1 Fortalecimiento  de la inspección  vigilancia y control de los productos competencia del Invima </v>
      </c>
      <c r="I149" s="39" t="str">
        <f>+VLOOKUP($D149,'[12]Dir Dispositivos '!$A$7:$BD$47,I$11,0)</f>
        <v>Dirección de Dispositivos Médicos</v>
      </c>
      <c r="J149" s="39" t="str">
        <f>+VLOOKUP($D149,'[12]Dir Dispositivos '!$A$7:$BD$47,J$11,0)</f>
        <v>Realizar revisión de los reportes de agotamiento de existencias y demás  trámites relacionados con la fabricación de dispositivos médicos vitales no disponibles</v>
      </c>
      <c r="K149" s="39" t="str">
        <f>+VLOOKUP($D149,'[12]Dir Dispositivos '!$A$7:$BD$47,K$11,0)</f>
        <v>Recibir y analizar las intenciones de agotamiento de existencias y demás  trámites relacionados con la fabricación de dispositivos médicos vitales no disponibles de tal forma que cumplan con el lleno de requisitos establecidos para ser publicados en la pagina web</v>
      </c>
      <c r="L149" s="40">
        <f>+VLOOKUP($D149,'[12]Dir Dispositivos '!$A$7:$BD$47,L$11,0)</f>
        <v>410</v>
      </c>
      <c r="M149" s="30">
        <f>+VLOOKUP($D149,'[12]Dir Dispositivos '!$A$7:$BD$47,M$11,0)</f>
        <v>398</v>
      </c>
      <c r="N149" s="42">
        <f>+VLOOKUP($D149,'[12]Dir Dispositivos '!$A$7:$BD$47,N$11,0)</f>
        <v>0.97073170731707314</v>
      </c>
      <c r="O149" s="111" t="str">
        <f>+VLOOKUP($D149,'[12]Dir Dispositivos '!$A$7:$BD$47,O$11,0)</f>
        <v>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v>
      </c>
      <c r="P149" s="111" t="str">
        <f>+VLOOKUP($D149,'[12]Dir Dispositivos '!$A$7:$BD$47,P$11,0)</f>
        <v>Durante el segundo trimestre del año, se recibieron y gestionaron un total de 52 trámites asociados a Dispositivos Médicos Vitales No Disponibles de fabricación nacional, el 65,38% (34) corresponden a trámites relacionados con Inscripción de fabricantes en la modalidad de Vitales No Disponibles, de las cuales unicamente fueron aprobadas tres solicitudes, ya que las demás no cumplen con los requisitos establecidos en el Decreto 1148 de 2020, principalmente lo relacionado con las pruebas de ensayo; y el 34,61% (18) a reportes de agotamiento de existancias, de los cuales fueron aprobados 4, ya que los demás no allegan la información necesaria con respecto a la identificación de los lotes a agotar y las unidades. Finalizado este periodo, se obtiene 7 trámites publicados en la página Web (4 agotamientos de existencias y 3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v>
      </c>
      <c r="Q149" s="111" t="str">
        <f>+VLOOKUP($D149,'[12]Dir Dispositivos '!$A$7:$BD$47,Q$11,0)</f>
        <v>Se recibieron y gestionaron un total de 71 trámites asociados a Dispositivos Médicos Vitales No Disponibles de fabricación nacional, el 29,57% (21) corresponden a trámites relacionados con Inscripción de fabricantes en la modalidad de Vitales No Disponibles, de los cuales ninguno fue aprobado, ya que no cumplieron con los requisitos establecidos en el Decreto 1148 de 2020, principalmente lo relacionado con las pruebas de ensayo; y el 70,43% (50) a reportes de agotamiento de existencias, de los cuales fueron aprobados 4, ya que los demás no allegan la información necesaria con respecto a la identificación de los lotes a agotar y las unidades. Finalizado este periodo, se obtiene 4 trámites publicados en la página Web, que corresponden a agotamientos de existencias.
De otra parte, se destaca que a la fecha se encuentran incluidos en el listado de fabricantes de Vitales No Disponibles un total de 1933 empresas, así: 1750 de Mascarillas o Tapabocas convencionales y 183 para otros Dispositivos Médicos; de este total el 2,9% de los fabricantes de tapabocas han reportado el agotamiento de existencias con respecto al listado de publicados. Así mismo, es importante mencionar que durante este periodo se eliminaron de la base de datos de inscritos un total de 25 empresas, como resultado de visitas de IVC o solicitud de los usuarios.</v>
      </c>
      <c r="R149" s="111" t="str">
        <f>+VLOOKUP($D149,'[12]Dir Dispositivos '!$A$7:$BD$47,R$11,0)</f>
        <v>Durante el cuarto trimestre del año, se recibieron y gestionaron un total de 18 trámites asociados a Dispositivos Médicos Vitales No Disponibles de fabricación nacional, el 55.56% (10) corresponden a trámites relacionados con Inscripción de fabricantes en la modalidad de Vitales No Disponibles, de los cuales uno (1) fue aprobado, ya que cumplió con los requisitos establecidos en el Decreto 1148 de 2020, los demás no fueron aprobados principalmente por las pruebas de ensayo; y el 44.44% (8) a reportes de agotamiento de existencias, de los cuales fueron aprobados 5, ya que los demás no allegan la información necesaria con respecto a la identificación de los lotes a agotar y las unidades. Finalizado este periodo, se obtiene 6 trámites publicados en la página Web.
De otra parte, se destaca que a la fecha se encuentran incluidos en el listado de fabricantes de Vitales No Disponibles un total de 1860 empresas, así: 1677 de Mascarillas o Tapabocas convencionales y 183 para otros Dispositivos Médicos. Así mismo, es importante mencionar que durante este periodo se eliminaron de la base de datos de inscritos un total de 73 empresas fabricantes de tapabocas, como resultado de visitas de IVC o solicitud de los usuarios. Finalizado este trimestre, se obtiene un porcentaje global de avance para los trámites de Vitales No Disponibles del 98% para la vigencia 2021.</v>
      </c>
    </row>
    <row r="150" spans="1:18" ht="78.75" x14ac:dyDescent="0.2">
      <c r="A150" s="28" t="str">
        <f>+VLOOKUP($D150,'[12]Dir Dispositivos '!$A$7:$BD$47,A$11,0)</f>
        <v>DD34</v>
      </c>
      <c r="B150" s="28" t="str">
        <f t="shared" si="4"/>
        <v>1</v>
      </c>
      <c r="C150" s="28" t="str">
        <f t="shared" si="5"/>
        <v>1</v>
      </c>
      <c r="D150" s="45" t="s">
        <v>165</v>
      </c>
      <c r="E150" s="29" t="str">
        <f>+VLOOKUP($D150,'[12]POA-2021'!$B$9:$E$252,2,0)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0" s="30" t="str">
        <f>+VLOOKUP($D150,'[12]POA-2021'!$B$9:$E$252,3,0)</f>
        <v>Estatus Sanitario</v>
      </c>
      <c r="G150" s="29" t="str">
        <f>+VLOOKUP($D150,'[12]POA-2021'!$B$9:$E$252,4,0)</f>
        <v>1 Fortalecer  la inspección, vigilancia y control de los productos competencia del Invima</v>
      </c>
      <c r="H150" s="38" t="str">
        <f>+VLOOKUP($D150,'[12]Dir Dispositivos '!$A$7:$BD$47,H$11,0)</f>
        <v xml:space="preserve">1 Fortalecimiento  de la inspección  vigilancia y control de los productos competencia del Invima </v>
      </c>
      <c r="I150" s="39" t="str">
        <f>+VLOOKUP($D150,'[12]Dir Dispositivos '!$A$7:$BD$47,I$11,0)</f>
        <v>Dirección de Dispositivos Médicos</v>
      </c>
      <c r="J150" s="39" t="str">
        <f>+VLOOKUP($D150,'[12]Dir Dispositivos '!$A$7:$BD$47,J$11,0)</f>
        <v>Realizar revisión de los reportes de agotamiento de existencias y demás  trámites relacionados con la fabricación de dispositivos médicos vitales no disponibles</v>
      </c>
      <c r="K150" s="39" t="str">
        <f>+VLOOKUP($D150,'[12]Dir Dispositivos '!$A$7:$BD$47,K$11,0)</f>
        <v>Recibir y analizar las intenciones de agotamiento de existencias y demás  trámites relacionados con la fabricación de dispositivos médicos vitales no disponibles de tal forma que cumplan con el lleno de requisitos establecidos para ser publicados en la pagina web</v>
      </c>
      <c r="L150" s="40">
        <f>+VLOOKUP($D150,'[12]Dir Dispositivos '!$A$7:$BD$47,L$11,0)</f>
        <v>110</v>
      </c>
      <c r="M150" s="30">
        <f>+VLOOKUP($D150,'[12]Dir Dispositivos '!$A$7:$BD$47,M$11,0)</f>
        <v>108</v>
      </c>
      <c r="N150" s="42">
        <f>+VLOOKUP($D150,'[12]Dir Dispositivos '!$A$7:$BD$47,N$11,0)</f>
        <v>0.98181818181818181</v>
      </c>
      <c r="O150" s="112"/>
      <c r="P150" s="112"/>
      <c r="Q150" s="112"/>
      <c r="R150" s="112"/>
    </row>
    <row r="151" spans="1:18" ht="78.75" x14ac:dyDescent="0.2">
      <c r="A151" s="28" t="str">
        <f>+VLOOKUP($D151,'[12]Dir Dispositivos '!$A$7:$BD$47,A$11,0)</f>
        <v>DD35</v>
      </c>
      <c r="B151" s="28" t="str">
        <f t="shared" si="4"/>
        <v>1</v>
      </c>
      <c r="C151" s="28" t="str">
        <f t="shared" si="5"/>
        <v>1</v>
      </c>
      <c r="D151" s="45" t="s">
        <v>166</v>
      </c>
      <c r="E151" s="29" t="str">
        <f>+VLOOKUP($D151,'[12]POA-2021'!$B$9:$E$252,2,0)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1" s="30" t="str">
        <f>+VLOOKUP($D151,'[12]POA-2021'!$B$9:$E$252,3,0)</f>
        <v>Estatus Sanitario</v>
      </c>
      <c r="G151" s="29" t="str">
        <f>+VLOOKUP($D151,'[12]POA-2021'!$B$9:$E$252,4,0)</f>
        <v>1 Fortalecer  la inspección, vigilancia y control de los productos competencia del Invima</v>
      </c>
      <c r="H151" s="38" t="str">
        <f>+VLOOKUP($D151,'[12]Dir Dispositivos '!$A$7:$BD$47,H$11,0)</f>
        <v xml:space="preserve">1 Fortalecimiento  de la inspección  vigilancia y control de los productos competencia del Invima </v>
      </c>
      <c r="I151" s="39" t="str">
        <f>+VLOOKUP($D151,'[12]Dir Dispositivos '!$A$7:$BD$47,I$11,0)</f>
        <v>Dirección de Dispositivos Médicos</v>
      </c>
      <c r="J151" s="39" t="str">
        <f>+VLOOKUP($D151,'[12]Dir Dispositivos '!$A$7:$BD$47,J$11,0)</f>
        <v>Absolver las consultas realizadas por los usuarios y emitir conceptos técnicos referidos a los productos competencia del área y con relación a la emergencia sanitaria</v>
      </c>
      <c r="K151" s="39" t="str">
        <f>+VLOOKUP($D151,'[12]Dir Dispositivos '!$A$7:$BD$47,K$11,0)</f>
        <v xml:space="preserve"> Dar respuesta a todas la inquietudes que surgan por parte de los usuarios y vigilados en cuanto a productos competencia de la DDMOT en el marco del Covid 19
</v>
      </c>
      <c r="L151" s="40">
        <f>+VLOOKUP($D151,'[12]Dir Dispositivos '!$A$7:$BD$47,L$11,0)</f>
        <v>23</v>
      </c>
      <c r="M151" s="30">
        <f>+VLOOKUP($D151,'[12]Dir Dispositivos '!$A$7:$BD$47,M$11,0)</f>
        <v>20</v>
      </c>
      <c r="N151" s="42">
        <f>+VLOOKUP($D151,'[12]Dir Dispositivos '!$A$7:$BD$47,N$11,0)</f>
        <v>0.86956521739130432</v>
      </c>
      <c r="O151" s="36" t="str">
        <f>+VLOOKUP($D151,'[12]Dir Dispositivos '!$A$7:$BD$47,O$11,0)</f>
        <v>Durante el primer trimestre se dio respuesta a las 10 consultas recibidas en el correo conscovid relacionadas con temas de la emergencia sanitaria.</v>
      </c>
      <c r="P151" s="36" t="str">
        <f>+VLOOKUP($D151,'[12]Dir Dispositivos '!$A$7:$BD$47,P$11,0)</f>
        <v>Durante el segundo  trimestre se dio respuesta a las 9 consultas recibidas en el correo conscovid relacionadas con temas de la emergencia sanitaria.</v>
      </c>
      <c r="Q151" s="36" t="str">
        <f>+VLOOKUP($D151,'[12]Dir Dispositivos '!$A$7:$BD$47,Q$11,0)</f>
        <v>Durante el trimestre no se recibieron consultas por parte de los usuarios en el correo conscovid relacionadas con la emergencia sanitaria.</v>
      </c>
      <c r="R151" s="36" t="str">
        <f>+VLOOKUP($D151,'[12]Dir Dispositivos '!$A$7:$BD$47,R$11,0)</f>
        <v>Durante el 4to trimeste se recibió una solicitud de información relacionada con la pandemia originada por el Covi 19, la cual fue resuelta sin novedad alguna.</v>
      </c>
    </row>
    <row r="152" spans="1:18" ht="78.75" x14ac:dyDescent="0.2">
      <c r="A152" s="28" t="str">
        <f>+VLOOKUP($D152,'[12]Dir Dispositivos '!$A$7:$BD$47,A$11,0)</f>
        <v>DD36</v>
      </c>
      <c r="B152" s="28" t="str">
        <f t="shared" si="4"/>
        <v>1</v>
      </c>
      <c r="C152" s="28" t="str">
        <f t="shared" si="5"/>
        <v>1</v>
      </c>
      <c r="D152" s="45" t="s">
        <v>167</v>
      </c>
      <c r="E152" s="29" t="str">
        <f>+VLOOKUP($D152,'[12]POA-2021'!$B$9:$E$252,2,0)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2" s="30" t="str">
        <f>+VLOOKUP($D152,'[12]POA-2021'!$B$9:$E$252,3,0)</f>
        <v>Estatus Sanitario</v>
      </c>
      <c r="G152" s="29" t="str">
        <f>+VLOOKUP($D152,'[12]POA-2021'!$B$9:$E$252,4,0)</f>
        <v>1 Fortalecer  la inspección, vigilancia y control de los productos competencia del Invima</v>
      </c>
      <c r="H152" s="38" t="str">
        <f>+VLOOKUP($D152,'[12]Dir Dispositivos '!$A$7:$BD$47,H$11,0)</f>
        <v xml:space="preserve">1 Fortalecimiento  de la inspección  vigilancia y control de los productos competencia del Invima </v>
      </c>
      <c r="I152" s="39" t="str">
        <f>+VLOOKUP($D152,'[12]Dir Dispositivos '!$A$7:$BD$47,I$11,0)</f>
        <v>Dirección de Dispositivos Médicos</v>
      </c>
      <c r="J152" s="39" t="str">
        <f>+VLOOKUP($D152,'[12]Dir Dispositivos '!$A$7:$BD$47,J$11,0)</f>
        <v>Absolver las consultas realizadas por los usuarios y emitir conceptos técnicos referidos a los productos competencia del área y con relación a la emergencia sanitaria</v>
      </c>
      <c r="K152" s="39" t="str">
        <f>+VLOOKUP($D152,'[12]Dir Dispositivos '!$A$7:$BD$47,K$11,0)</f>
        <v xml:space="preserve"> Dar respuesta a todas la inquietudes que surgan por parte de los usuarios y vigilados en cuanto a productos competencia de la DDMOT en el marco del Covid 19
</v>
      </c>
      <c r="L152" s="40">
        <f>+VLOOKUP($D152,'[12]Dir Dispositivos '!$A$7:$BD$47,L$11,0)</f>
        <v>8000</v>
      </c>
      <c r="M152" s="30">
        <f>+VLOOKUP($D152,'[12]Dir Dispositivos '!$A$7:$BD$47,M$11,0)</f>
        <v>8345</v>
      </c>
      <c r="N152" s="42">
        <f>+VLOOKUP($D152,'[12]Dir Dispositivos '!$A$7:$BD$47,N$11,0)</f>
        <v>1</v>
      </c>
      <c r="O152" s="36" t="str">
        <f>+VLOOKUP($D152,'[12]Dir Dispositivos '!$A$7:$BD$47,O$11,0)</f>
        <v>Durante el primer trimestre se atendieron 1882 usuarios por los diferentes canales de la Dirección de dispositivos entre los cuales se encuentran: telefono y chat. El 80% de las consultas atendidas refieren a temas de registros sanitarios, mientras que el 20% restante refieren a temas de visitas y tecnovigilancia.</v>
      </c>
      <c r="P152" s="36" t="str">
        <f>+VLOOKUP($D152,'[12]Dir Dispositivos '!$A$7:$BD$47,P$11,0)</f>
        <v xml:space="preserve">Durante el segundo trimestre se atendieron 1942 usuarios por los diferentes canales de la Dirección de dispositivos entre los cuales se encuentran: telefono y chat. </v>
      </c>
      <c r="Q152" s="36" t="str">
        <f>+VLOOKUP($D152,'[12]Dir Dispositivos '!$A$7:$BD$47,Q$11,0)</f>
        <v>Durante el trimestre fueron atentidos 2263 usuarios quienes accideron por los diferentes canales de atención dispuestos por el Invima para la atención de consultas y solución de inquietudes,</v>
      </c>
      <c r="R152" s="36" t="str">
        <f>+VLOOKUP($D152,'[12]Dir Dispositivos '!$A$7:$BD$47,R$11,0)</f>
        <v>Durante el trimestre fueron atentidos 2258 usuarios quienes accideron por los diferentes canales de atención dispuestos por el Invima para la atención de consultas y solución de inquietudes,</v>
      </c>
    </row>
    <row r="153" spans="1:18" ht="45" x14ac:dyDescent="0.2">
      <c r="A153" s="28" t="str">
        <f>+VLOOKUP($D153,'[12]Dir Dispositivos '!$A$7:$BD$47,A$11,0)</f>
        <v>DD37</v>
      </c>
      <c r="B153" s="28" t="str">
        <f t="shared" si="4"/>
        <v>2</v>
      </c>
      <c r="C153" s="28" t="str">
        <f t="shared" si="5"/>
        <v>3</v>
      </c>
      <c r="D153" s="45" t="s">
        <v>168</v>
      </c>
      <c r="E153" s="29" t="str">
        <f>+VLOOKUP($D153,'[12]POA-2021'!$B$9:$E$252,2,0)</f>
        <v xml:space="preserve">2 Prestar servicios con estándares de calidad para afianzar la confianza de la población </v>
      </c>
      <c r="F153" s="30" t="str">
        <f>+VLOOKUP($D153,'[12]POA-2021'!$B$9:$E$252,3,0)</f>
        <v>Eficiencia</v>
      </c>
      <c r="G153" s="29" t="str">
        <f>+VLOOKUP($D153,'[12]POA-2021'!$B$9:$E$252,4,0)</f>
        <v>8 Fortalecer la gestión de los procesos administrativos y de apoyo de la Entidad</v>
      </c>
      <c r="H153" s="38" t="str">
        <f>+VLOOKUP($D153,'[12]Dir Dispositivos '!$A$7:$BD$47,H$11,0)</f>
        <v xml:space="preserve">3 Fortalecimiento institucional de la gestión administrativa y de apoyo del Invima </v>
      </c>
      <c r="I153" s="39" t="str">
        <f>+VLOOKUP($D153,'[12]Dir Dispositivos '!$A$7:$BD$47,I$11,0)</f>
        <v>Dirección de Dispositivos Médicos</v>
      </c>
      <c r="J153" s="39" t="str">
        <f>+VLOOKUP($D153,'[12]Dir Dispositivos '!$A$7:$BD$47,J$11,0)</f>
        <v>Ejecutar el 95%  de los recursos del presupuesto de invesión apropiado para la vigencia</v>
      </c>
      <c r="K153" s="39" t="str">
        <f>+VLOOKUP($D153,'[12]Dir Dispositivos '!$A$7:$BD$47,K$11,0)</f>
        <v>Cumplir con la ejecución del presupuesto de inversión apropiado a la dependencia de acuerdo a los lineamientos establecidos por la Oficina Asesora de Planeación</v>
      </c>
      <c r="L153" s="46">
        <f>+VLOOKUP($D153,'[12]Dir Dispositivos '!$A$7:$BD$47,L$11,0)</f>
        <v>1646195474.3557446</v>
      </c>
      <c r="M153" s="46">
        <f>+VLOOKUP($D153,'[12]Dir Dispositivos '!$A$7:$BD$47,M$11,0)</f>
        <v>1623136207.34688</v>
      </c>
      <c r="N153" s="42">
        <f>+VLOOKUP($D153,'[12]Dir Dispositivos '!$A$7:$BD$47,N$11,0)</f>
        <v>0.98599238828676217</v>
      </c>
      <c r="O153" s="36" t="str">
        <f>+VLOOKUP($D153,'[12]Dir Dispositivos '!$A$7:$BD$47,O$11,0)</f>
        <v xml:space="preserve">1. Ejecución a la fecha conforme a lo programado. La principal ejecucion se centra en la suscripcion de los contratos de prestación de servicios.
</v>
      </c>
      <c r="P153" s="36" t="str">
        <f>+VLOOKUP($D153,'[12]Dir Dispositivos '!$A$7:$BD$47,P$11,0)</f>
        <v>1. Ejecución a la fecha conforme a la realización de las actividades programadas. La ejecucion se centra en la suscripcion de los contratos de prestación de servicios y en la realizacion de las sesiones de la comisión revisora y la suscripción del contrato de transporte de muestras.</v>
      </c>
      <c r="Q153" s="36" t="str">
        <f>+VLOOKUP($D153,'[12]Dir Dispositivos '!$A$7:$BD$47,Q$11,0)</f>
        <v>1. Ejecución a la fecha conforme a la realización de las actividades programadas. La ejecucion se centra en los contratos de prestación de servicios y en la realizacion de las sesiones de la comisión revisora y la suscripción del contrato de transporte de muestras.</v>
      </c>
      <c r="R153" s="59" t="str">
        <f>+VLOOKUP($D153,'[12]Dir Dispositivos '!$A$7:$BD$47,R$11,0)</f>
        <v>Ejecución a la fecha conforme a la realización de las actividades programadas. La ejecucion se centra en el pago de las cuentas de cobro de los contratos de prestación de servicios profesionales y apoyo a la gestión, en el pago a los comisionados por la realizacion de las sesiones de la sala especializada de dispositivos médicos y reactivos de diagnostico in vitro, en las visitas realizadas de manera presencial a nivel nacional en las cuales se causaron tiquetes y viáticos y en las facturas del servicio de transporte de muestras.</v>
      </c>
    </row>
    <row r="154" spans="1:18" ht="123.75" x14ac:dyDescent="0.2">
      <c r="A154" s="28" t="str">
        <f>+VLOOKUP($D154,'[12]Dir Cosméticos'!$A$7:$BD$25,A$11,0)</f>
        <v>DC01</v>
      </c>
      <c r="B154" s="28" t="str">
        <f t="shared" si="4"/>
        <v>1</v>
      </c>
      <c r="C154" s="28" t="str">
        <f t="shared" si="5"/>
        <v>1</v>
      </c>
      <c r="D154" s="45" t="s">
        <v>169</v>
      </c>
      <c r="E154" s="29" t="str">
        <f>+VLOOKUP($D154,'[12]POA-2021'!$B$9:$E$252,2,0)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4" s="30" t="str">
        <f>+VLOOKUP($D154,'[12]POA-2021'!$B$9:$E$252,3,0)</f>
        <v>Estatus Sanitario</v>
      </c>
      <c r="G154" s="29" t="str">
        <f>+VLOOKUP($D154,'[12]POA-2021'!$B$9:$E$252,4,0)</f>
        <v>4 Mejorar  el desarrollo y mantenimiento de la seguridad sanitaria del país</v>
      </c>
      <c r="H154" s="38" t="str">
        <f>+VLOOKUP($D154,'[12]Dir Cosméticos'!$A$7:$BD$25,H$11,0)</f>
        <v xml:space="preserve">1 Fortalecimiento  de la inspección  vigilancia y control de los productos competencia del Invima </v>
      </c>
      <c r="I154" s="39" t="str">
        <f>+VLOOKUP($D154,'[12]Dir Cosméticos'!$A$7:$BD$25,I$11,0)</f>
        <v>Dirección de Cosméticos</v>
      </c>
      <c r="J154" s="39" t="str">
        <f>+VLOOKUP($D154,'[12]Dir Cosméticos'!$A$7:$BD$25,J$11,0)</f>
        <v>Realizar capacitación a entes descentralizados y otros Actoresde los productos y establecimientos competencia de nuestra Dirección</v>
      </c>
      <c r="K154" s="39" t="str">
        <f>+VLOOKUP($D154,'[12]Dir Cosméticos'!$A$7:$BD$25,K$11,0)</f>
        <v>1- Brindar capacitación a los Entes descentralizados y colectivos de usuarios en temas relacionados con los
asuntos competencia del Invima</v>
      </c>
      <c r="L154" s="40">
        <f>+VLOOKUP($D154,'[12]Dir Cosméticos'!$A$7:$BD$25,L$11,0)</f>
        <v>14</v>
      </c>
      <c r="M154" s="30">
        <f>+VLOOKUP($D154,'[12]Dir Cosméticos'!$A$7:$BD$25,M$11,0)</f>
        <v>15</v>
      </c>
      <c r="N154" s="42">
        <f>+VLOOKUP($D154,'[12]Dir Cosméticos'!$A$7:$BD$25,N$11,0)</f>
        <v>1</v>
      </c>
      <c r="O154" s="36" t="str">
        <f>+VLOOKUP($D154,'[12]Dir Cosméticos'!$A$7:$BD$25,O$11,0)</f>
        <v xml:space="preserve">1. Resultados Alcanzados a la fecha: Para el primer  trimestre se realizaron 2 (dos) capacitaciones en modalidad virtual, con una asistencia  de 145 personas, el porcentaje de ejecución es de 13,33% con respecto a la meta propuesta.
Los temas dictados fueron: en febrero relacionados con etiquetado y rotulado y en marzo el Invima y su papel de IVC, el proceso de NSO y en BPM
2. Inconvenientes presentados: No aplica
3. Acciones de Mejora si aplican: </v>
      </c>
      <c r="P154" s="36" t="str">
        <f>+VLOOKUP($D154,'[12]Dir Cosméticos'!$A$7:$BD$25,P$11,0)</f>
        <v xml:space="preserve">1. Resultados Alcanzados a la fecha: Para el primer  semestre se realizaron 5 (cinco) capacitaciones en modalidad virtual, el porcentaje de ejecución es del 33,33% con respecto a la meta propuesta. 
2. Inconvenientes presentados: El porcentaje ejecutado con respecto a la meta es bajo, debido a que los funcionarios que dictan las capacitaciones están con muchas actividades, por lo cual se dejaron para el segundo semestre . Adicionalmente debido a las circuntancias actuales (pandemia, movilizaciones etc) se están realizando virtualmente.
3. Acciones de Mejora si aplican: se solicitó cambio de meta de 15 a 12 (10 virtuales y 2 presenciales) </v>
      </c>
      <c r="Q154" s="36" t="str">
        <f>+VLOOKUP($D154,'[12]Dir Cosméticos'!$A$7:$BD$25,Q$11,0)</f>
        <v>1. Resultados Alcanzados a la fecha: Para el tercer   semestre se han realizado 11 (once) capacitaciones en modalidad virtual, el porcentaje de ejecución es del 91% con respecto a la meta propuesta. 
2. Inconvenientes presentados: N/A
3. Acciones de Mejora si aplican: N/A</v>
      </c>
      <c r="R154" s="36" t="str">
        <f>+VLOOKUP($D154,'[12]Dir Cosméticos'!$A$7:$BD$25,R$11,0)</f>
        <v>1. Resultados Alcanzados a la fecha: para el cuarto trimestre se realizaron 4 capacitaciones (3 virtuales y 1 presencial), alcanzando un 28,57% en el trimestre, con respecto a la meta programada en el año se cumplió con un 107% dictando 15 capacitaciones en total. (la meta era 14)
2. Inconvenientes presentados: Se realizó una capacitación adicional ya que era virtual y no comprometían recursos financieros.
3. Acciones de Mejora si aplican: N/A</v>
      </c>
    </row>
    <row r="155" spans="1:18" ht="90" x14ac:dyDescent="0.2">
      <c r="A155" s="28" t="str">
        <f>+VLOOKUP($D155,'[12]Dir Cosméticos'!$A$7:$BD$25,A$11,0)</f>
        <v>DC02</v>
      </c>
      <c r="B155" s="28" t="str">
        <f t="shared" si="4"/>
        <v>1</v>
      </c>
      <c r="C155" s="28" t="str">
        <f t="shared" si="5"/>
        <v>1</v>
      </c>
      <c r="D155" s="45" t="s">
        <v>170</v>
      </c>
      <c r="E155" s="29" t="str">
        <f>+VLOOKUP($D155,'[12]POA-2021'!$B$9:$E$252,2,0)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5" s="30" t="str">
        <f>+VLOOKUP($D155,'[12]POA-2021'!$B$9:$E$252,3,0)</f>
        <v>Estatus Sanitario</v>
      </c>
      <c r="G155" s="29" t="str">
        <f>+VLOOKUP($D155,'[12]POA-2021'!$B$9:$E$252,4,0)</f>
        <v>4 Mejorar  el desarrollo y mantenimiento de la seguridad sanitaria del país</v>
      </c>
      <c r="H155" s="38" t="str">
        <f>+VLOOKUP($D155,'[12]Dir Cosméticos'!$A$7:$BD$25,H$11,0)</f>
        <v xml:space="preserve">1 Fortalecimiento  de la inspección  vigilancia y control de los productos competencia del Invima </v>
      </c>
      <c r="I155" s="39" t="str">
        <f>+VLOOKUP($D155,'[12]Dir Cosméticos'!$A$7:$BD$25,I$11,0)</f>
        <v>Dirección de Cosméticos</v>
      </c>
      <c r="J155" s="39" t="str">
        <f>+VLOOKUP($D155,'[12]Dir Cosméticos'!$A$7:$BD$25,J$11,0)</f>
        <v>Realizar Asistencia técnica a entes descentralizados y otros Actoresde los productos y establecimientos competencia de nuestra Dirección</v>
      </c>
      <c r="K155" s="39" t="str">
        <f>+VLOOKUP($D155,'[12]Dir Cosméticos'!$A$7:$BD$25,K$11,0)</f>
        <v>2-Brindar asistencia técnica a los Entes descentralizados relacionada con los asuntos de competencia del Invima</v>
      </c>
      <c r="L155" s="40">
        <f>+VLOOKUP($D155,'[12]Dir Cosméticos'!$A$7:$BD$25,L$11,0)</f>
        <v>3</v>
      </c>
      <c r="M155" s="30">
        <f>+VLOOKUP($D155,'[12]Dir Cosméticos'!$A$7:$BD$25,M$11,0)</f>
        <v>3</v>
      </c>
      <c r="N155" s="42">
        <f>+VLOOKUP($D155,'[12]Dir Cosméticos'!$A$7:$BD$25,N$11,0)</f>
        <v>1</v>
      </c>
      <c r="O155" s="36" t="str">
        <f>+VLOOKUP($D155,'[12]Dir Cosméticos'!$A$7:$BD$25,O$11,0)</f>
        <v xml:space="preserve">1. Resultados Alcanzados a la fecha: Se planificaron 6 Asistencias Técnicas a - de 75 km. De las cuales no se ha realizado ninguna, debido a que  el primer trimestre se dió prioridad a evacuar certificados de capacidad de producción para estar sobre los tiempos.  
2. Inconvenientes presentados: No aplica
3. Acciones de Mejora si aplican: Se seguirá revisando esta meta para analizar si se pide cambio </v>
      </c>
      <c r="P155" s="36" t="str">
        <f>+VLOOKUP($D155,'[12]Dir Cosméticos'!$A$7:$BD$25,P$11,0)</f>
        <v>1. Resultados Alcanzados a la fecha: Se planificaron 6 Asistencias Técnicas a - de 75 km. De las cuales no se ha realizado ninguna, debido a que  el primer  y segundo trimestre se dió prioridad a evacuar certificados de capacidad de producción para estar sobre los tiempos.  
2. Inconvenientes presentados: No tener suficiente personal ya que 3 de los 7 funcionarios del grupo técnico están trabajando desde casa.
3. Acciones de Mejora si aplican: Se solicitó cambio de meta dejandola en 3 Asistencias técnicas todas a +75 km</v>
      </c>
      <c r="Q155" s="36" t="str">
        <f>+VLOOKUP($D155,'[12]Dir Cosméticos'!$A$7:$BD$25,Q$11,0)</f>
        <v>Resultados Alcanzados a la fecha: Se planificaron 3 Asistencias Técnicas a - de 75 km. De las cuales únicamente se han realizado 2, para un porcentaje total de 67%, una se realizó en el mes de junio en Quindio y la otra en el mes de agosto a Caquetá.  
2. Inconvenientes presentados: N/A
3. Acciones de Mejora si aplican: N/A</v>
      </c>
      <c r="R155" s="36" t="str">
        <f>+VLOOKUP($D155,'[12]Dir Cosméticos'!$A$7:$BD$25,R$11,0)</f>
        <v>1. Resultados Alcanzados a la fecha: para el cuarto trimestre se realizó 1 Asistencia técnica a + de 75 km, alcanzando un 33,33% en el trimestre. Con respecto a la meta programada de 3 asistencias técnicas se cumplió con todas alcanzando un 100%.
2. Inconvenientes presentados: N/A
3. Acciones de Mejora si aplican: N/A</v>
      </c>
    </row>
    <row r="156" spans="1:18" ht="157.5" x14ac:dyDescent="0.2">
      <c r="A156" s="28" t="str">
        <f>+VLOOKUP($D156,'[12]Dir Cosméticos'!$A$7:$BD$25,A$11,0)</f>
        <v>DC03</v>
      </c>
      <c r="B156" s="28" t="str">
        <f t="shared" si="4"/>
        <v>1</v>
      </c>
      <c r="C156" s="28" t="str">
        <f t="shared" si="5"/>
        <v>1</v>
      </c>
      <c r="D156" s="45" t="s">
        <v>171</v>
      </c>
      <c r="E156" s="29" t="str">
        <f>+VLOOKUP($D156,'[12]POA-2021'!$B$9:$E$252,2,0)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6" s="30" t="str">
        <f>+VLOOKUP($D156,'[12]POA-2021'!$B$9:$E$252,3,0)</f>
        <v>Estatus Sanitario</v>
      </c>
      <c r="G156" s="29" t="str">
        <f>+VLOOKUP($D156,'[12]POA-2021'!$B$9:$E$252,4,0)</f>
        <v>1 Fortalecer  la inspección, vigilancia y control de los productos competencia del Invima</v>
      </c>
      <c r="H156" s="38" t="str">
        <f>+VLOOKUP($D156,'[12]Dir Cosméticos'!$A$7:$BD$25,H$11,0)</f>
        <v xml:space="preserve">1 Fortalecimiento  de la inspección  vigilancia y control de los productos competencia del Invima </v>
      </c>
      <c r="I156" s="39" t="str">
        <f>+VLOOKUP($D156,'[12]Dir Cosméticos'!$A$7:$BD$25,I$11,0)</f>
        <v>Dirección de Cosméticos</v>
      </c>
      <c r="J156" s="39" t="str">
        <f>+VLOOKUP($D156,'[12]Dir Cosméticos'!$A$7:$BD$25,J$11,0)</f>
        <v>Realizar visitas con proposito de certificación a productos de cosméticos, aseo y  plaguicidas de uso domèstico otorgadas</v>
      </c>
      <c r="K156" s="39" t="str">
        <f>+VLOOKUP($D156,'[12]Dir Cosméticos'!$A$7:$BD$25,K$11,0)</f>
        <v>3- Garantizar que las empresas fabricantes nacionales e importadoras de los productos competencia del Invima reunen las condiciones tecnico sanitarias  mínimas para llevar a cabo los procesos de fabricación, almacenamiento y acondicionamiento.</v>
      </c>
      <c r="L156" s="40">
        <f>+VLOOKUP($D156,'[12]Dir Cosméticos'!$A$7:$BD$25,L$11,0)</f>
        <v>150</v>
      </c>
      <c r="M156" s="30">
        <f>+VLOOKUP($D156,'[12]Dir Cosméticos'!$A$7:$BD$25,M$11,0)</f>
        <v>147</v>
      </c>
      <c r="N156" s="42">
        <f>+VLOOKUP($D156,'[12]Dir Cosméticos'!$A$7:$BD$25,N$11,0)</f>
        <v>0.98</v>
      </c>
      <c r="O156" s="36" t="str">
        <f>+VLOOKUP($D156,'[12]Dir Cosméticos'!$A$7:$BD$25,O$11,0)</f>
        <v xml:space="preserve">1. Resultados Alcanzados a la fecha: De las 170 visitas con propósito de certificación a productos de cosméticos, aseo y plaguicidas de uso doméstico planeadas en el primer trimestre se han ejecutado 25 Visitas; 4 a +75 km y 21 a -75km, mostrando un avance del 14,71% con relación a la meta anual. Distribuidas asi: CCP COSMETICOS con un total de 15 visitas (3 a +de 75 km y 12 a -75 km); CCP ASEO con un total de 10 visitas (1 a + de 75km y 9 a -75 km)
2. Inconvenientes presentados si aplican
3. Acciones de Mejora si aplican: </v>
      </c>
      <c r="P156" s="36" t="str">
        <f>+VLOOKUP($D156,'[12]Dir Cosméticos'!$A$7:$BD$25,P$11,0)</f>
        <v>1. Resultados Alcanzados a la fecha: De las 170 visitas con propósito de certificación a productos de cosméticos, aseo y plaguicidas de uso doméstico planeadas en el primer semestre se han ejecutado 61 Visitas; 23 a +75 km y 38 a -75km, mostrando un avance del 35,88% con relación a la meta anual. Distribuidas asi: CCP COSMETICOS con un total de 42 visitas (17 a +de 75 km y 25 a -75 km); CCP ASEO con un total de 19 visitas (6 a + de 75km y 13 a -75 km)
2. Inconvenientes presentados si aplican:  Debido a las circunstancias actuales (Pandemia, problemas de orden público y restricción médica del personal ya que tenemos sólo 4 personas disponibles para salir) y teniendo en cuenta que estas visitas son solicitadas por los usuarios se solicitó la disminusción de la meta esta se calculó con el personal disponible para salir y siguiendo el lineamiento de no visitas virtuales. Esta meta se suma con las visitas virtuales las cuales aumentaron en 21 visitas. 
3. Acciones de Mejora si aplican: Se solicitó cambio de meta de 170 a 150 (72 a +75km y 78 a -75 km)</v>
      </c>
      <c r="Q156" s="36" t="str">
        <f>+VLOOKUP($D156,'[12]Dir Cosméticos'!$A$7:$BD$25,Q$11,0)</f>
        <v>1. Resultados Alcanzados a la fecha: De las 150 visitas con propósito de certificación que se tienen como meta  se han ejecutado 104 Visitas; 42 a +75 km y 62 a -75km, mostrando un avance del 69% con relación a la meta anual. Distribuidas asi: CCP COSMETICOS con un total de 68 visitas (29 a +de 75 km y 39 a -75 km); CCP ASEO con un total de 34 visitas (12 a + de 75km y 22 a -75 km)
2. Inconvenientes presentados si aplican:  N/A 
3. Acciones de Mejora si aplican: N/A</v>
      </c>
      <c r="R156" s="36" t="str">
        <f>+VLOOKUP($D156,'[12]Dir Cosméticos'!$A$7:$BD$25,R$11,0)</f>
        <v>1. Resultados Alcanzados a la fecha: De las 150 visitas con propósito de certificación que se tenian como meta  se ejecutaron 147 Visitas; logrando un porcentaje con respecto a la meta anual de 98%. El total de visitas en el año se distribuyen así:  70 a +75 km y 77 a -75km,
2. Inconvenientes presentados si aplican:  N/A 
3. Acciones de Mejora si aplican: N/A</v>
      </c>
    </row>
    <row r="157" spans="1:18" ht="112.5" x14ac:dyDescent="0.2">
      <c r="A157" s="28" t="str">
        <f>+VLOOKUP($D157,'[12]Dir Cosméticos'!$A$7:$BD$25,A$11,0)</f>
        <v>DC04</v>
      </c>
      <c r="B157" s="28" t="str">
        <f t="shared" si="4"/>
        <v>1</v>
      </c>
      <c r="C157" s="28" t="str">
        <f t="shared" si="5"/>
        <v>1</v>
      </c>
      <c r="D157" s="45" t="s">
        <v>172</v>
      </c>
      <c r="E157" s="29" t="str">
        <f>+VLOOKUP($D157,'[12]POA-2021'!$B$9:$E$252,2,0)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7" s="30" t="str">
        <f>+VLOOKUP($D157,'[12]POA-2021'!$B$9:$E$252,3,0)</f>
        <v>Estatus Sanitario</v>
      </c>
      <c r="G157" s="29" t="str">
        <f>+VLOOKUP($D157,'[12]POA-2021'!$B$9:$E$252,4,0)</f>
        <v>1 Fortalecer  la inspección, vigilancia y control de los productos competencia del Invima</v>
      </c>
      <c r="H157" s="38" t="str">
        <f>+VLOOKUP($D157,'[12]Dir Cosméticos'!$A$7:$BD$25,H$11,0)</f>
        <v xml:space="preserve">1 Fortalecimiento  de la inspección  vigilancia y control de los productos competencia del Invima </v>
      </c>
      <c r="I157" s="39" t="str">
        <f>+VLOOKUP($D157,'[12]Dir Cosméticos'!$A$7:$BD$25,I$11,0)</f>
        <v>Dirección de Cosméticos</v>
      </c>
      <c r="J157" s="39" t="str">
        <f>+VLOOKUP($D157,'[12]Dir Cosméticos'!$A$7:$BD$25,J$11,0)</f>
        <v>Realizar visitas con proposito de confirmación de la certificación a productos  de cosméticos, aseo y  plaguicidas de uso domèstico otorgadas bajo la metodología virtual</v>
      </c>
      <c r="K157" s="39" t="str">
        <f>+VLOOKUP($D157,'[12]Dir Cosméticos'!$A$7:$BD$25,K$11,0)</f>
        <v>3- Garantizar que las empresas fabricantes nacionales e importadoras de los productos competencia del Invima reunen las condiciones tecnico sanitarias  mínimas para llevar a cabo los procesos de fabricación, almacenamiento y acondicionamiento.</v>
      </c>
      <c r="L157" s="40">
        <f>+VLOOKUP($D157,'[12]Dir Cosméticos'!$A$7:$BD$25,L$11,0)</f>
        <v>40</v>
      </c>
      <c r="M157" s="30">
        <f>+VLOOKUP($D157,'[12]Dir Cosméticos'!$A$7:$BD$25,M$11,0)</f>
        <v>40</v>
      </c>
      <c r="N157" s="42">
        <f>+VLOOKUP($D157,'[12]Dir Cosméticos'!$A$7:$BD$25,N$11,0)</f>
        <v>1</v>
      </c>
      <c r="O157" s="36" t="str">
        <f>+VLOOKUP($D157,'[12]Dir Cosméticos'!$A$7:$BD$25,O$11,0)</f>
        <v xml:space="preserve">1. Resultados Alcanzados a la fecha: De las 108 visitas planeadas, en el primer trimestre se han ejecutado 3 Visitas a +75, mostrando un avance del 2,78% con relación a la meta anual. Distribuidas asi: CCP COSMETICOS  2 visitas, CCP ASEO con 1 visita.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seguira revisando para analizar si se pide cambio de meta </v>
      </c>
      <c r="P157" s="36" t="str">
        <f>+VLOOKUP($D157,'[12]Dir Cosméticos'!$A$7:$BD$25,P$11,0)</f>
        <v>1. Resultados Alcanzados a la fecha: De las 108 visitas planeadas, en el primer semestre se han ejecutado 9 Visitas (8 a +75 y 1 a -75km), mostrando un avance del 8,33% con relación a la meta anual. Distribuidas asi: CCP COSMETICOS  5 visitas, CCP ASEO con 4 visitas.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solicitó cambio de meta a 40 (31 a +75km y 9 a -75km)</v>
      </c>
      <c r="Q157" s="36" t="str">
        <f>+VLOOKUP($D157,'[12]Dir Cosméticos'!$A$7:$BD$25,Q$11,0)</f>
        <v>1. Resultados Alcanzados a la fecha: De las 40 visitas planeadas (31 a +75km y 9 a -75km), en el tercer trimestre se han ejecutado 28 Visitas (25 a +75 y 3 a -75km), mostrando un avance del 70% con relación a la meta anual. Distribuidas asi: CCP COSMETICOS  14 visitas (12 a +75km y 2 a -75 km), CCP ASEO con 14 visitas (13 a +75 km y 1 a -75 km)
2. Inconvenientes presentados: N/A
3. Acciones de Mejora si aplican: N/A</v>
      </c>
      <c r="R157" s="36" t="str">
        <f>+VLOOKUP($D157,'[12]Dir Cosméticos'!$A$7:$BD$25,R$11,0)</f>
        <v xml:space="preserve">1. . Resultados Alcanzados a la fecha: De las 40 visitas para hacer confirmación a la certificacación  (31 a +75 km y 9 a -75 km), en el cuarto trimetre se han realizado 12 Visitas de seguimiento (6 a +75 km y 6 a - 75km), mostrando un avance del 30% con relación a la meta anual. En el año se realizaron 40 visitas llegando a la meta del 100% de la meta propuesta anual.
2. Inconvenientes presentados:  N/A. 
3. Acciones de Mejora si aplican: N/A. </v>
      </c>
    </row>
    <row r="158" spans="1:18" ht="123.75" x14ac:dyDescent="0.2">
      <c r="A158" s="28" t="str">
        <f>+VLOOKUP($D158,'[12]Dir Cosméticos'!$A$7:$BD$25,A$11,0)</f>
        <v>DC05</v>
      </c>
      <c r="B158" s="28" t="str">
        <f t="shared" si="4"/>
        <v>1</v>
      </c>
      <c r="C158" s="28" t="str">
        <f t="shared" si="5"/>
        <v>1</v>
      </c>
      <c r="D158" s="45" t="s">
        <v>173</v>
      </c>
      <c r="E158" s="29" t="str">
        <f>+VLOOKUP($D158,'[12]POA-2021'!$B$9:$E$252,2,0)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8" s="30" t="str">
        <f>+VLOOKUP($D158,'[12]POA-2021'!$B$9:$E$252,3,0)</f>
        <v>Estatus Sanitario</v>
      </c>
      <c r="G158" s="29" t="str">
        <f>+VLOOKUP($D158,'[12]POA-2021'!$B$9:$E$252,4,0)</f>
        <v>1 Fortalecer  la inspección, vigilancia y control de los productos competencia del Invima</v>
      </c>
      <c r="H158" s="38" t="str">
        <f>+VLOOKUP($D158,'[12]Dir Cosméticos'!$A$7:$BD$25,H$11,0)</f>
        <v xml:space="preserve">1 Fortalecimiento  de la inspección  vigilancia y control de los productos competencia del Invima </v>
      </c>
      <c r="I158" s="39" t="str">
        <f>+VLOOKUP($D158,'[12]Dir Cosméticos'!$A$7:$BD$25,I$11,0)</f>
        <v>Dirección de Cosméticos</v>
      </c>
      <c r="J158" s="39" t="str">
        <f>+VLOOKUP($D158,'[12]Dir Cosméticos'!$A$7:$BD$25,J$11,0)</f>
        <v>Hacer Seguimiento a las certificaciones en productos  de cosméticos, aseo y  plaguicidas de uso domèstico otorgadas</v>
      </c>
      <c r="K158" s="39" t="str">
        <f>+VLOOKUP($D158,'[12]Dir Cosméticos'!$A$7:$BD$25,K$11,0)</f>
        <v>4- Garantizar que las empresas fabricantes nacionales e importadoras de  los productos competencia del Invima reunen las condiciones tecnico sanitarias  mínimas para llevar a cabo los procesos de fabricación, almacenamiento y acondicionamiento</v>
      </c>
      <c r="L158" s="40">
        <f>+VLOOKUP($D158,'[12]Dir Cosméticos'!$A$7:$BD$25,L$11,0)</f>
        <v>46</v>
      </c>
      <c r="M158" s="30">
        <f>+VLOOKUP($D158,'[12]Dir Cosméticos'!$A$7:$BD$25,M$11,0)</f>
        <v>37</v>
      </c>
      <c r="N158" s="42">
        <f>+VLOOKUP($D158,'[12]Dir Cosméticos'!$A$7:$BD$25,N$11,0)</f>
        <v>0.80434782608695654</v>
      </c>
      <c r="O158" s="36" t="str">
        <f>+VLOOKUP($D158,'[12]Dir Cosméticos'!$A$7:$BD$25,O$11,0)</f>
        <v xml:space="preserve">1. Resultados Alcanzados a la fecha: De las 55 visitas para hacer Seguimiento a las certificaciones en productos  de cosméticos, aseo y  plaguicidas de uso doméstico otorgadas 30 a +75 km y 25 a -75 km, en el primer trimestre se realizó 1 Visita a +75 km, mostrando un avance del 1,82% con relación a la meta anual.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
      <c r="P158" s="36" t="str">
        <f>+VLOOKUP($D158,'[12]Dir Cosméticos'!$A$7:$BD$25,P$11,0)</f>
        <v>1. Resultados Alcanzados a la fecha: De las 55 visitas para hacer Seguimiento a las certificaciones en productos  de cosméticos, aseo y  plaguicidas de uso doméstico otorgadas (30 a +75 km y 25 a -75 km), en el primer semestre se realizaron 4 Visitas 2 a +75 km y 2 a -75km, mostrando un avance del 7,27% con relación a la meta anual.
2. Inconvenientes presentados:  El porcentaje de ejecución del primer trimestre es muy bajo ya que se tiene personal con restricción médica (3 funcionarios),  y 4 funcionarios disponibles para ejecución de visitas presenciales.
3. Acciones de Mejora si aplican: Se solicitó cambio de meta 34 (18 a +75 km y 16 a -75 km)</v>
      </c>
      <c r="Q158" s="36" t="str">
        <f>+VLOOKUP($D158,'[12]Dir Cosméticos'!$A$7:$BD$25,Q$11,0)</f>
        <v xml:space="preserve">1. . Resultados Alcanzados a la fecha: De las 46 visitas para hacer Seguimiento a las certificaciones en productos  de cosméticos, aseo y  plaguicidas de uso doméstico otorgadas (18 a +75 km y 28 a -75 km), en el tercer trimetre se han realizado 18 Visitas de seguimiento 6 a +75 km y 12 a - 75km, mostrando un avance del 39% con relación a la meta anual.
2. Inconvenientes presentados:  El porcentaje de ejecución del tercer trimestre es  bajo ya que las visitas solicitadas por  usuarios están copando la capacidad operativa disponible. 
3. Acciones de Mejora si aplican: Se solicitaron 2 contratistas por lo cual se solicitó cambio de meta de 16 a 28 a -75 km, contando con que se contraten para 2 meses. </v>
      </c>
      <c r="R158" s="36" t="str">
        <f>+VLOOKUP($D158,'[12]Dir Cosméticos'!$A$7:$BD$25,R$11,0)</f>
        <v>1. 1. . Resultados Alcanzados a la fecha: De las 46 visitas para hacer Seguimiento a las certificaciones en productos  de cosméticos, aseo y  plaguicidas de uso doméstico otorgadas (18 a +75 km y 28 a -75 km), en el cuarto trimestre se realizaron 19 Visitas de seguimiento 13 a +75 km y 6 a - 75km, mostrando un avance del 41% en el trimestre con relación a la meta anual. Por otra parte en el año se realizaron 37 visitas cumpliendo con el 83% con relación a la meta anual propuesta.
2. Inconvenientes presentados:  El porcentaje de ejecución fue bajo debido a que las visitas con propósito de certificación  solicitadas por  usuarios coparon la capacidad operativa disponible. 
3. Acciones de Mejora si aplican: N/A</v>
      </c>
    </row>
    <row r="159" spans="1:18" ht="90" x14ac:dyDescent="0.2">
      <c r="A159" s="28" t="str">
        <f>+VLOOKUP($D159,'[12]Dir Cosméticos'!$A$7:$BD$25,A$11,0)</f>
        <v>DC06</v>
      </c>
      <c r="B159" s="28" t="str">
        <f t="shared" si="4"/>
        <v>1</v>
      </c>
      <c r="C159" s="28" t="str">
        <f t="shared" si="5"/>
        <v>1</v>
      </c>
      <c r="D159" s="45" t="s">
        <v>174</v>
      </c>
      <c r="E159" s="29" t="str">
        <f>+VLOOKUP($D159,'[12]POA-2021'!$B$9:$E$252,2,0)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59" s="30" t="str">
        <f>+VLOOKUP($D159,'[12]POA-2021'!$B$9:$E$252,3,0)</f>
        <v>Estatus Sanitario</v>
      </c>
      <c r="G159" s="29" t="str">
        <f>+VLOOKUP($D159,'[12]POA-2021'!$B$9:$E$252,4,0)</f>
        <v>1 Fortalecer  la inspección, vigilancia y control de los productos competencia del Invima</v>
      </c>
      <c r="H159" s="38" t="str">
        <f>+VLOOKUP($D159,'[12]Dir Cosméticos'!$A$7:$BD$25,H$11,0)</f>
        <v xml:space="preserve">1 Fortalecimiento  de la inspección  vigilancia y control de los productos competencia del Invima </v>
      </c>
      <c r="I159" s="39" t="str">
        <f>+VLOOKUP($D159,'[12]Dir Cosméticos'!$A$7:$BD$25,I$11,0)</f>
        <v>Dirección de Cosméticos</v>
      </c>
      <c r="J159" s="39" t="str">
        <f>+VLOOKUP($D159,'[12]Dir Cosméticos'!$A$7:$BD$25,J$11,0)</f>
        <v>Realizar Visitas de verificacion de cumplimiento de lineamientos a la DIROS de los productos y establecimiento de nuestra competencia</v>
      </c>
      <c r="K159" s="39" t="str">
        <f>+VLOOKUP($D159,'[12]Dir Cosméticos'!$A$7:$BD$25,K$11,0)</f>
        <v>6- Verificar el cumplimiento de lineamientos a la DIROS</v>
      </c>
      <c r="L159" s="40">
        <f>+VLOOKUP($D159,'[12]Dir Cosméticos'!$A$7:$BD$25,L$11,0)</f>
        <v>4</v>
      </c>
      <c r="M159" s="30">
        <f>+VLOOKUP($D159,'[12]Dir Cosméticos'!$A$7:$BD$25,M$11,0)</f>
        <v>4</v>
      </c>
      <c r="N159" s="42">
        <f>+VLOOKUP($D159,'[12]Dir Cosméticos'!$A$7:$BD$25,N$11,0)</f>
        <v>1</v>
      </c>
      <c r="O159" s="36" t="str">
        <f>+VLOOKUP($D159,'[12]Dir Cosméticos'!$A$7:$BD$25,O$11,0)</f>
        <v xml:space="preserve">1. Resultados Alcanzados a la fecha: De las 9 visitas a  realizar de Diros 8 a nivel nacional y 1 en Bogotá,  no se ha ejecutado ninguna.
2. Inconvenientes presentados: Se tiene personal con restricción médica (3 funcionarios),  y 4 funcionarios disponibles para ejecución de visitas presenciales, adicionalmente se debe tener en cuenta que no se está operando en condiciones normales pues seguimos en emergencia sanitaria.
3. Acciones de Mejora si aplican: Se seguirá revisando para analizar si se pide cambio de meta </v>
      </c>
      <c r="P159" s="36" t="str">
        <f>+VLOOKUP($D159,'[12]Dir Cosméticos'!$A$7:$BD$25,P$11,0)</f>
        <v>1. Resultados Alcanzados a la fecha: De las 9 visitas a  realizar de Diros 8 a nivel nacional y 1 en Bogotá,  no se ha ejecutado ninguna.
2. Inconvenientes presentados:El año pasado se hizo el presupuesto basados en un escenario normal, es decir sin pandemia. A la fecha se tiene previsto únicamente culminar el programa de lineamiento a la DIROS con las 4 visitas pendientes del año 2020 
3. Acciones de Mejora si aplican: Se solicitó cambio de meta a 4 a +75 km</v>
      </c>
      <c r="Q159" s="36" t="str">
        <f>+VLOOKUP($D159,'[12]Dir Cosméticos'!$A$7:$BD$25,Q$11,0)</f>
        <v>1. . Resultados Alcanzados a la fecha: De las 4 visitas a  realizar de Diros todas a nivel nacional, únicamente se  se ha ejecutado una con un 25%
2. Inconvenientes presentados: N/A
3. Acciones de Mejora si aplican: las 3 restantes, se tiene programadas en común a cuerdo con los grupos territoriales  para realizarlas el cuarto trimestre del 2021.</v>
      </c>
      <c r="R159" s="36" t="str">
        <f>+VLOOKUP($D159,'[12]Dir Cosméticos'!$A$7:$BD$25,R$11,0)</f>
        <v>1. Resultados Alcanzados a la fecha: Se realizaron tres (3) visitas DIROS durante el cuarto trimestre, con lo que se logra un acumulado del 100%, con respecto a la meta anual.
2. Inconvenientes presentados: Se debió hacer una visita virtual , esto debido a que la comisión  no fue aceptada debido a que no alcanzaban los recursos asignados.
3. Acciones de Mejora si aplican: En enero se revisará el tema del presupuesto asignado con Planeación</v>
      </c>
    </row>
    <row r="160" spans="1:18" ht="112.5" x14ac:dyDescent="0.2">
      <c r="A160" s="28" t="str">
        <f>+VLOOKUP($D160,'[12]Dir Cosméticos'!$A$7:$BD$25,A$11,0)</f>
        <v>DC07</v>
      </c>
      <c r="B160" s="28" t="str">
        <f t="shared" si="4"/>
        <v>1</v>
      </c>
      <c r="C160" s="28" t="str">
        <f t="shared" si="5"/>
        <v>1</v>
      </c>
      <c r="D160" s="45" t="s">
        <v>175</v>
      </c>
      <c r="E160" s="29" t="str">
        <f>+VLOOKUP($D160,'[12]POA-2021'!$B$9:$E$252,2,0)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0" s="30" t="str">
        <f>+VLOOKUP($D160,'[12]POA-2021'!$B$9:$E$252,3,0)</f>
        <v>Estatus Sanitario</v>
      </c>
      <c r="G160" s="29" t="str">
        <f>+VLOOKUP($D160,'[12]POA-2021'!$B$9:$E$252,4,0)</f>
        <v>1 Fortalecer  la inspección, vigilancia y control de los productos competencia del Invima</v>
      </c>
      <c r="H160" s="38" t="str">
        <f>+VLOOKUP($D160,'[12]Dir Cosméticos'!$A$7:$BD$25,H$11,0)</f>
        <v xml:space="preserve">1 Fortalecimiento  de la inspección  vigilancia y control de los productos competencia del Invima </v>
      </c>
      <c r="I160" s="39" t="str">
        <f>+VLOOKUP($D160,'[12]Dir Cosméticos'!$A$7:$BD$25,I$11,0)</f>
        <v>Dirección de Cosméticos</v>
      </c>
      <c r="J160" s="39" t="str">
        <f>+VLOOKUP($D160,'[12]Dir Cosméticos'!$A$7:$BD$25,J$11,0)</f>
        <v>Realizar visitas de IVC competencia de la Dirección de los productos y establecimientos de nuestra competencia.</v>
      </c>
      <c r="K160" s="39" t="str">
        <f>+VLOOKUP($D160,'[12]Dir Cosméticos'!$A$7:$BD$25,K$11,0)</f>
        <v>5- Realizar la ejecución de las actividades de inspección, vigilancia y control</v>
      </c>
      <c r="L160" s="40">
        <f>+VLOOKUP($D160,'[12]Dir Cosméticos'!$A$7:$BD$25,L$11,0)</f>
        <v>7</v>
      </c>
      <c r="M160" s="30">
        <f>+VLOOKUP($D160,'[12]Dir Cosméticos'!$A$7:$BD$25,M$11,0)</f>
        <v>8</v>
      </c>
      <c r="N160" s="42">
        <f>+VLOOKUP($D160,'[12]Dir Cosméticos'!$A$7:$BD$25,N$11,0)</f>
        <v>1</v>
      </c>
      <c r="O160" s="36" t="str">
        <f>+VLOOKUP($D160,'[12]Dir Cosméticos'!$A$7:$BD$25,O$11,0)</f>
        <v>1. Resultados Alcanzados a la fecha: de las 30 visitas planeadas de IVC competencia de la Dirección, 10 a nivel nacional y 20 en Bogotá, para el primer trimestre se han ejecutado 3: 1 a nivel Nacional y 2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Inconvenientes presentados
3. Acciones de Mejora si aplican</v>
      </c>
      <c r="P160" s="36" t="str">
        <f>+VLOOKUP($D160,'[12]Dir Cosméticos'!$A$7:$BD$25,P$11,0)</f>
        <v>1. Resultados Alcanzados a la fecha: de las 30 visitas planeadas de IVC competencia de la Dirección, 10 a nivel nacional y 20 en Bogotá, para el primer semestre se han ejecutado 3: 1 a nivel Nacional y 2 en Bogotá;  mostrando un avance del 10% con relación a la meta anual. 
2. Inconvenientes presentados:  Esta ejecución es consecuencia de la necesidad de atender las visitas solicitadas a demanda en el proceso de auditorías y certificaciones. Teniendo en cuenta la capacidad  operativa del grupo técnico no fue posible incrementar esta ejecución.
3. Acciones de Mejora si aplican:  Se solicitó cambio de meta de 30 a 7 (2 a +75 km y 5 a -75km)</v>
      </c>
      <c r="Q160" s="36" t="str">
        <f>+VLOOKUP($D160,'[12]Dir Cosméticos'!$A$7:$BD$25,Q$11,0)</f>
        <v>1. Resultados Alcanzados a la fecha: de las 7 visitas planeadas de IVC competencia de la Dirección, 2 a nivel nacional y 5 en Bogotá, para el tercer trimestre se han ejecutado 5: 2 a nivel Nacional y 3 en Bogotá;  mostrando un avance del 71% con relación a la meta anual. 
2. Inconvenientes presentados: N/A.
3. Acciones de Mejora si aplican:  N/A</v>
      </c>
      <c r="R160" s="36" t="str">
        <f>+VLOOKUP($D160,'[12]Dir Cosméticos'!$A$7:$BD$25,R$11,0)</f>
        <v>1. Resultados Alcanzados a la fecha: Se ejecutaron 8 visitas (3 a + 75km y 5 a -75 km), alcanzando  un 114%. La meta inicial eran 7 visitas sin embargo, debido  a que se requirió atender una diligencia de manera prioritaria por una acción popular
2. Inconvenientes presentados:  N/A
3. Acciones de Mejora si aplican: N/A</v>
      </c>
    </row>
    <row r="161" spans="1:18" ht="90" x14ac:dyDescent="0.2">
      <c r="A161" s="28" t="str">
        <f>+VLOOKUP($D161,'[12]Dir Cosméticos'!$A$7:$BD$25,A$11,0)</f>
        <v>DC08</v>
      </c>
      <c r="B161" s="28" t="str">
        <f t="shared" si="4"/>
        <v>1</v>
      </c>
      <c r="C161" s="28" t="str">
        <f t="shared" si="5"/>
        <v>1</v>
      </c>
      <c r="D161" s="45" t="s">
        <v>176</v>
      </c>
      <c r="E161" s="29" t="str">
        <f>+VLOOKUP($D161,'[12]POA-2021'!$B$9:$E$252,2,0)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1" s="30" t="str">
        <f>+VLOOKUP($D161,'[12]POA-2021'!$B$9:$E$252,3,0)</f>
        <v>Estatus Sanitario</v>
      </c>
      <c r="G161" s="29" t="str">
        <f>+VLOOKUP($D161,'[12]POA-2021'!$B$9:$E$252,4,0)</f>
        <v>1 Fortalecer  la inspección, vigilancia y control de los productos competencia del Invima</v>
      </c>
      <c r="H161" s="38" t="str">
        <f>+VLOOKUP($D161,'[12]Dir Cosméticos'!$A$7:$BD$25,H$11,0)</f>
        <v xml:space="preserve">1 Fortalecimiento  de la inspección  vigilancia y control de los productos competencia del Invima </v>
      </c>
      <c r="I161" s="39" t="str">
        <f>+VLOOKUP($D161,'[12]Dir Cosméticos'!$A$7:$BD$25,I$11,0)</f>
        <v>Dirección de Cosméticos</v>
      </c>
      <c r="J161" s="39" t="str">
        <f>+VLOOKUP($D161,'[12]Dir Cosméticos'!$A$7:$BD$25,J$11,0)</f>
        <v xml:space="preserve">Realizar la recolección de las muestras requeridas para demuestra de calidad de cosmeticos, higiene doméstica, absorbentes de higiene personal y plaguicidas </v>
      </c>
      <c r="K161" s="39" t="str">
        <f>+VLOOKUP($D161,'[12]Dir Cosméticos'!$A$7:$BD$25,K$11,0)</f>
        <v>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v>
      </c>
      <c r="L161" s="40">
        <f>+VLOOKUP($D161,'[12]Dir Cosméticos'!$A$7:$BD$25,L$11,0)</f>
        <v>49</v>
      </c>
      <c r="M161" s="30">
        <f>+VLOOKUP($D161,'[12]Dir Cosméticos'!$A$7:$BD$25,M$11,0)</f>
        <v>49</v>
      </c>
      <c r="N161" s="42">
        <f>+VLOOKUP($D161,'[12]Dir Cosméticos'!$A$7:$BD$25,N$11,0)</f>
        <v>1</v>
      </c>
      <c r="O161" s="36" t="str">
        <f>+VLOOKUP($D161,'[12]Dir Cosméticos'!$A$7:$BD$25,O$11,0)</f>
        <v>1. Resultados Alcanzados a la fecha: De las 49 visitas programadas (38 a nivel nacional y 11 en Bogotá) no se realizó ninguna, se planea iniciar en el mes de mayo cuando ya se cuente con el contrato de transporte de muestras.
2. Inconvenientes presentados
3. Acciones de Mejora si aplican</v>
      </c>
      <c r="P161" s="36" t="str">
        <f>+VLOOKUP($D161,'[12]Dir Cosméticos'!$A$7:$BD$25,P$11,0)</f>
        <v>1. Resultados Alcanzados a la fecha: De las 49 muestras programadas (38 a nivel nacional y 11 en Bogotá)  se realizaron 7 en Bucaramanga, con un porcentaje de ejecución sobre la meta prevista del 14,29%, No se planea cambiar la meta, ya que estamos de acuerdo con el cronograma previsto.
2. Inconvenientes presentados: El porcentaje de ejecución es bajo teniendo en cuenta el retraso en la aprobación del transporte de muestras el cual entró en vigencia desde el 18 de junio y las circuntancias actuales del país (pandemia, movilizaciones etc)
3. Acciones de Mejora si aplican</v>
      </c>
      <c r="Q161" s="36" t="str">
        <f>+VLOOKUP($D161,'[12]Dir Cosméticos'!$A$7:$BD$25,Q$11,0)</f>
        <v>1. Resultados Alcanzados a la fecha: De las 49 muestras programadas (38 a nivel nacional y 11 en Bogotá)  se han realizado 30 en Bucaramanga, Cartagena, Medellín y Santa Martha con un porcentaje de ejecución sobre la meta prevista del 61%, No se planea cambiar la meta, ya que estamos de acuerdo con el cronograma previsto.
2. Inconvenientes presentados: N/A
3. Acciones de Mejora si aplican: N/A</v>
      </c>
      <c r="R161" s="36" t="str">
        <f>+VLOOKUP($D161,'[12]Dir Cosméticos'!$A$7:$BD$25,R$11,0)</f>
        <v>1. Resultados Alcanzados a la fecha: De la meta anual de 49 muestras, para el cuarto trimestre se ejecutaron diecinueve  (19) muestras en Bogotá, mostrando un avance del 100% con relación a la meta esperada anual. 
2. Inconvenientes presentados
3. Acciones de Mejora si aplican</v>
      </c>
    </row>
    <row r="162" spans="1:18" ht="146.25" x14ac:dyDescent="0.2">
      <c r="A162" s="28" t="str">
        <f>+VLOOKUP($D162,'[12]Dir Cosméticos'!$A$7:$BD$25,A$11,0)</f>
        <v>DC09</v>
      </c>
      <c r="B162" s="28" t="str">
        <f t="shared" si="4"/>
        <v>1</v>
      </c>
      <c r="C162" s="28" t="str">
        <f t="shared" si="5"/>
        <v>1</v>
      </c>
      <c r="D162" s="45" t="s">
        <v>177</v>
      </c>
      <c r="E162" s="29" t="str">
        <f>+VLOOKUP($D162,'[12]POA-2021'!$B$9:$E$252,2,0)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2" s="30" t="str">
        <f>+VLOOKUP($D162,'[12]POA-2021'!$B$9:$E$252,3,0)</f>
        <v>Estatus Sanitario</v>
      </c>
      <c r="G162" s="29" t="str">
        <f>+VLOOKUP($D162,'[12]POA-2021'!$B$9:$E$252,4,0)</f>
        <v>1 Fortalecer  la inspección, vigilancia y control de los productos competencia del Invima</v>
      </c>
      <c r="H162" s="38" t="str">
        <f>+VLOOKUP($D162,'[12]Dir Cosméticos'!$A$7:$BD$25,H$11,0)</f>
        <v xml:space="preserve">1 Fortalecimiento  de la inspección  vigilancia y control de los productos competencia del Invima </v>
      </c>
      <c r="I162" s="39" t="str">
        <f>+VLOOKUP($D162,'[12]Dir Cosméticos'!$A$7:$BD$25,I$11,0)</f>
        <v>Dirección de Cosméticos</v>
      </c>
      <c r="J162" s="39" t="str">
        <f>+VLOOKUP($D162,'[12]Dir Cosméticos'!$A$7:$BD$25,J$11,0)</f>
        <v xml:space="preserve">Realizar estudios y gestionar trámites de Notificaciones Sanitarias Obligatorias y Registro Sanitarios Nuevos de Produtos cosméticos, higiene doméstica, absorbentes de higiene personal y plaguicidas </v>
      </c>
      <c r="K162" s="39" t="str">
        <f>+VLOOKUP($D162,'[12]Dir Cosméticos'!$A$7:$BD$25,K$11,0)</f>
        <v>8- Adelantar estudios de los trámites nuevos asociados a cosméticos, higiene doméstica, absorbentes de higiene personal y plaguicidas.</v>
      </c>
      <c r="L162" s="40">
        <f>+VLOOKUP($D162,'[12]Dir Cosméticos'!$A$7:$BD$25,L$11,0)</f>
        <v>8290</v>
      </c>
      <c r="M162" s="30">
        <f>+VLOOKUP($D162,'[12]Dir Cosméticos'!$A$7:$BD$25,M$11,0)</f>
        <v>8705</v>
      </c>
      <c r="N162" s="42">
        <f>+VLOOKUP($D162,'[12]Dir Cosméticos'!$A$7:$BD$25,N$11,0)</f>
        <v>1</v>
      </c>
      <c r="O162" s="36" t="str">
        <f>+VLOOKUP($D162,'[12]Dir Cosméticos'!$A$7:$BD$25,O$11,0)</f>
        <v>1. Resultados Alcanzados a la fecha: De los 8100 trámites programados de Registro Sanitario-NS-NSO- nuevos, reconocimientos para productos cosméticos, productos de higiene doméstica y Plaguicidas, en el primer trimestre se realizaron  1520 con lo cual se obtiene  un  cumplimiento acumulado del 18,77%. 
Los 1520  trámites realizados en el primer trimestre se discriminan así: Cosméticos  1331, Aseo 179 y plaguicidas 10
Nota: Los datos  reportados fueron tomados del informe emitido por el aplicativo de RS.
2. Inconvenientes presentados
3. Acciones de Mejora si aplican</v>
      </c>
      <c r="P162" s="36" t="str">
        <f>+VLOOKUP($D162,'[12]Dir Cosméticos'!$A$7:$BD$25,P$11,0)</f>
        <v>1. Resultados Alcanzados a la fecha: De los 8100 trámites programados de Registro Sanitario-NS-NSO- nuevos, reconocimientos para productos cosméticos, productos de higiene doméstica y Plaguicidas, en el primer semestre se realizaron  3695 con lo cual se obtiene  un  cumplimiento acumulado del 45,62%. 
Los 3695  trámites realizados en el primer semestre se discriminan así: Cosméticos  3250, Aseo 425 y plaguicidas 20
Nota: Los datos  reportados fueron tomados del informe emitido por el aplicativo de RS.
2. Inconvenientes presentados: N/A
3. Acciones de Mejora si aplican: Debido a que los funcionarios de Medellín se les está asignando más trámites para su estudio y gestión, teniendo en cuenta el cierre de las oficinas por la pandemia y el estudio de cargas realizado en la Dirección, se solicitó una reducción de esta meta de 8100 a 7750, la diferencia es decir los 350 se le asignarán a la actividad "Desconcentración de trámites" nuevos</v>
      </c>
      <c r="Q162" s="36" t="str">
        <f>+VLOOKUP($D162,'[12]Dir Cosméticos'!$A$7:$BD$25,Q$11,0)</f>
        <v>1. Resultados Alcanzados a la fecha: De los 8.290 trámites programados de Registro Sanitario-NS-NSO- nuevos, reconocimientos para productos cosméticos, productos de higiene doméstica y Plaguicidas, en el tercer trimestre se realizaron  6021 con lo cual se obtiene  un  cumplimiento acumulado del 72%. 
Los 6021  trámites realizados en el tercer trimestre se discriminan así: Cosméticos 5317, Aseo 677 y plaguicidas 27
Nota: Los datos  reportados fueron tomados del informe emitido por el aplicativo de RS.
2. Inconvenientes presentados: N/A
3. Acciones de Mejora si aplican: Se solicitaron 4 contratistas más para los meses de octubre y noviembre, por lo cual se cambió  la meta de 7750 a 8290</v>
      </c>
      <c r="R162" s="36" t="str">
        <f>+VLOOKUP($D162,'[12]Dir Cosméticos'!$A$7:$BD$25,R$11,0)</f>
        <v>1. De los 8705 trámites de Registro Sanitario-NS-NSO- nuevos, reconocimientos para productos cosméticos, productos de higiene doméstica y Plaguicidas realizados en el año 2021. Se realizaron 2684  en el cuarto trimestre,con lo cual se obtiene  un porcentaje total cumplido de 105%, ya que la meta del año era 8290,
Los 8705  trámites realizados en el año se discriminan así: Cosméticos 7752, Aseo 916 y plaguicidas 37
Nota: Los datos  reportados fueron tomados del informe emitido por el aplicativo de RS.
2. N/A
3. N/A</v>
      </c>
    </row>
    <row r="163" spans="1:18" ht="78.75" x14ac:dyDescent="0.2">
      <c r="A163" s="28" t="str">
        <f>+VLOOKUP($D163,'[12]Dir Cosméticos'!$A$7:$BD$25,A$11,0)</f>
        <v>DC10</v>
      </c>
      <c r="B163" s="28" t="str">
        <f t="shared" si="4"/>
        <v>1</v>
      </c>
      <c r="C163" s="28" t="str">
        <f t="shared" si="5"/>
        <v>1</v>
      </c>
      <c r="D163" s="45" t="s">
        <v>178</v>
      </c>
      <c r="E163" s="29" t="str">
        <f>+VLOOKUP($D163,'[12]POA-2021'!$B$9:$E$252,2,0)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3" s="30" t="str">
        <f>+VLOOKUP($D163,'[12]POA-2021'!$B$9:$E$252,3,0)</f>
        <v>Estatus Sanitario</v>
      </c>
      <c r="G163" s="29" t="str">
        <f>+VLOOKUP($D163,'[12]POA-2021'!$B$9:$E$252,4,0)</f>
        <v>1 Fortalecer  la inspección, vigilancia y control de los productos competencia del Invima</v>
      </c>
      <c r="H163" s="38" t="str">
        <f>+VLOOKUP($D163,'[12]Dir Cosméticos'!$A$7:$BD$25,H$11,0)</f>
        <v xml:space="preserve">1 Fortalecimiento  de la inspección  vigilancia y control de los productos competencia del Invima </v>
      </c>
      <c r="I163" s="39" t="str">
        <f>+VLOOKUP($D163,'[12]Dir Cosméticos'!$A$7:$BD$25,I$11,0)</f>
        <v>Dirección de Cosméticos</v>
      </c>
      <c r="J163" s="39" t="str">
        <f>+VLOOKUP($D163,'[12]Dir Cosméticos'!$A$7:$BD$25,J$11,0)</f>
        <v xml:space="preserve">Realizar estudios y gestionar trámites de Notificaciones Sanitarias Obligatorias y Registro Sanitarios Nuevos de Produtos cosméticos, higiene doméstica, absorbentes de higiene personal y plaguicidas </v>
      </c>
      <c r="K163" s="39" t="str">
        <f>+VLOOKUP($D163,'[12]Dir Cosméticos'!$A$7:$BD$25,K$11,0)</f>
        <v>8- Adelantar estudios de los trámites nuevos asociados a cosméticos, higiene doméstica, absorbentes de higiene personal y plaguicidas.</v>
      </c>
      <c r="L163" s="40">
        <f>+VLOOKUP($D163,'[12]Dir Cosméticos'!$A$7:$BD$25,L$11,0)</f>
        <v>1700</v>
      </c>
      <c r="M163" s="30">
        <f>+VLOOKUP($D163,'[12]Dir Cosméticos'!$A$7:$BD$25,M$11,0)</f>
        <v>1738</v>
      </c>
      <c r="N163" s="42">
        <f>+VLOOKUP($D163,'[12]Dir Cosméticos'!$A$7:$BD$25,N$11,0)</f>
        <v>1</v>
      </c>
      <c r="O163" s="36" t="str">
        <f>+VLOOKUP($D163,'[12]Dir Cosméticos'!$A$7:$BD$25,O$11,0)</f>
        <v>1. Resultados Alcanzados a la fecha: De los 500 trámites que se tienen como meta para este año, en el primer trimestre se realizaron 95 trámites nuevos, con lo que se obtiene un acumulado de 19%. Los 95 trámites se discriminan así: 54 de cosméticos y 41 de Aseo y Limpieza
2. Inconvenientes presentados
3. Acciones de Mejora si aplican</v>
      </c>
      <c r="P163" s="36" t="str">
        <f>+VLOOKUP($D163,'[12]Dir Cosméticos'!$A$7:$BD$25,P$11,0)</f>
        <v>1. Resultados Alcanzados a la fecha: De los 500 trámites que se tienen como meta para este año, en el primer trimestre se realizaron 342 trámites nuevos, con lo que se obtiene un acumulado de 68,40%. Los 342 trámites se discriminan así: 254 de cosméticos y 88 de Aseo y Limpieza
2. Inconvenientes presentados: Se hizo una redistribución entre los trámites  que están contemplados en el nivel central y en  desconcentración de trámites.
3. Acciones de Mejora si aplican: Se solcitó un aumento en la meta de 500 a 850</v>
      </c>
      <c r="Q163" s="36" t="str">
        <f>+VLOOKUP($D163,'[12]Dir Cosméticos'!$A$7:$BD$25,Q$11,0)</f>
        <v>1. Resultados Alcanzados a la fecha: De los 850 trámites que se tienen como meta para este año, en el tercer trimestre se realizaron 1247 trámites nuevos, con lo que se encuentra sobreejecutada la meta.  Los 1247 trámites se discriminan así: 1053 de cosméticos y 194 de Aseo y Limpieza
2. Inconvenientes presentados: Se hizo una redistribución entre los trámites  que están contemplados en el nivel central y en  desconcentración de trámites.
3. Acciones de Mejora si aplican: N/A</v>
      </c>
      <c r="R163" s="36" t="str">
        <f>+VLOOKUP($D163,'[12]Dir Cosméticos'!$A$7:$BD$25,R$11,0)</f>
        <v>1. Resultados Alcanzados a la fecha: Durante todo el año 2021 en total se realizaron Mil Setecientos Treinta y Ocho  (1738), la meta eperada eran Mil Setecientos trámties (1700) cumpliendo la meta programada en un 102%
2. Inconvenientes presentados
3. Acciones de Mejora si aplican</v>
      </c>
    </row>
    <row r="164" spans="1:18" ht="157.5" x14ac:dyDescent="0.2">
      <c r="A164" s="28" t="str">
        <f>+VLOOKUP($D164,'[12]Dir Cosméticos'!$A$7:$BD$25,A$11,0)</f>
        <v>DC11</v>
      </c>
      <c r="B164" s="28" t="str">
        <f t="shared" si="4"/>
        <v>1</v>
      </c>
      <c r="C164" s="28" t="str">
        <f t="shared" si="5"/>
        <v>1</v>
      </c>
      <c r="D164" s="45" t="s">
        <v>179</v>
      </c>
      <c r="E164" s="29" t="str">
        <f>+VLOOKUP($D164,'[12]POA-2021'!$B$9:$E$252,2,0)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4" s="30" t="str">
        <f>+VLOOKUP($D164,'[12]POA-2021'!$B$9:$E$252,3,0)</f>
        <v>Estatus Sanitario</v>
      </c>
      <c r="G164" s="29" t="str">
        <f>+VLOOKUP($D164,'[12]POA-2021'!$B$9:$E$252,4,0)</f>
        <v>4 Mejorar  el desarrollo y mantenimiento de la seguridad sanitaria del país</v>
      </c>
      <c r="H164" s="38" t="str">
        <f>+VLOOKUP($D164,'[12]Dir Cosméticos'!$A$7:$BD$25,H$11,0)</f>
        <v xml:space="preserve">1 Fortalecimiento  de la inspección  vigilancia y control de los productos competencia del Invima </v>
      </c>
      <c r="I164" s="39" t="str">
        <f>+VLOOKUP($D164,'[12]Dir Cosméticos'!$A$7:$BD$25,I$11,0)</f>
        <v>Dirección de Cosméticos</v>
      </c>
      <c r="J164" s="39" t="str">
        <f>+VLOOKUP($D164,'[12]Dir Cosméticos'!$A$7:$BD$25,J$11,0)</f>
        <v>Realizar tramites de registro sanitario-NS-NSO- nuevos, reconocimientos y renovaciones</v>
      </c>
      <c r="K164" s="39" t="str">
        <f>+VLOOKUP($D164,'[12]Dir Cosméticos'!$A$7:$BD$25,K$11,0)</f>
        <v>9- Gestionar las solicitudes de Renovación de los trámites asociados de cosméticos, higiene doméstica, absorbentes de higiene personal y plaguicidas.</v>
      </c>
      <c r="L164" s="40">
        <f>+VLOOKUP($D164,'[12]Dir Cosméticos'!$A$7:$BD$25,L$11,0)</f>
        <v>3125</v>
      </c>
      <c r="M164" s="30">
        <f>+VLOOKUP($D164,'[12]Dir Cosméticos'!$A$7:$BD$25,M$11,0)</f>
        <v>1962</v>
      </c>
      <c r="N164" s="42">
        <f>+VLOOKUP($D164,'[12]Dir Cosméticos'!$A$7:$BD$25,N$11,0)</f>
        <v>0.62783999999999995</v>
      </c>
      <c r="O164" s="36" t="str">
        <f>+VLOOKUP($D164,'[12]Dir Cosméticos'!$A$7:$BD$25,O$11,0)</f>
        <v>1. Resultados Alcanzados a la fecha: De los 550 tramites que se tenían como meta  para la realización de Registro Sanitario-NSO, renovados para productos Cosméticos, Productos de Higiene Doméstica y Plaguicidas se realizaron en el primer trimestre 425, con lo que se logra un cumplimiento acumulado del 77,27%.
Los 425 trámites se discriminan así: Cosméticos 346, Aseo74, Plaguicidas 5
Nota: Los datos  reportados fueron tomados del informe emitido por el aplicativo de RS.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
      <c r="P164" s="36" t="str">
        <f>+VLOOKUP($D164,'[12]Dir Cosméticos'!$A$7:$BD$25,P$11,0)</f>
        <v>1. Resultados Alcanzados a la fecha: De los 550 tramites que se tenían como meta  para la realización de Registro Sanitario-NSO, renovados para productos Cosméticos, Productos de Higiene Doméstica y Plaguicidas se realizaron en el primer semestre  770, con lo que hay una sobreejecución de la meta.
Los 770 trámites se discriminan así: Cosméticos 583, Aseo 173, Plaguicidas 14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solicitó un cambio de meta de 550 a 1100</v>
      </c>
      <c r="Q164" s="36" t="str">
        <f>+VLOOKUP($D164,'[12]Dir Cosméticos'!$A$7:$BD$25,Q$11,0)</f>
        <v>1. Resultados Alcanzados a la fecha: De los 3125 tramites que se tenían como meta  para la realización de Registro Sanitario-NSO, renovados para productos Cosméticos, Productos de Higiene Doméstica y Plaguicidas se han realziado 1384 en el tercer trimestre, para un porcentaje de ejecución a la fecha de 44,29.
Los 1384 trámites se discriminan así: Cosméticos 1094, Aseo 274, Plaguicidas 16
Nota: Los datos  reportados fueron tomados del informe emitido por el aplicativo de RS.
2. Inconvenientes presentados: Los tramites de renovación se aumentaron debido a la actualización normativa con la implementación de la Decisión 833 de 2018 para cosméticos, lo cual derivó en que los usuarios solicitaran más renovaciones con el fin de ajustarse a esta normativa.
3. Acciones de Mejora si aplican: Se solicitaron 4 contratistas más para el grupo de registros sanitarios para poder gestionar los trámites represados,  se solicitó aumento de  la meta de 1100 a 3125</v>
      </c>
      <c r="R164" s="36" t="str">
        <f>+VLOOKUP($D164,'[12]Dir Cosméticos'!$A$7:$BD$25,R$11,0)</f>
        <v>1. Resultados Alcanzados a la fecha: De los Tres Mil Ciento Veinticinco (3125) tramites que se tenían como meta  para la realización de Registro Sanitario-NSO, renovados para productos Cosméticos, Productos de Higiene Doméstica y Plaguicidas se realizaron en el año Mil Novecientos Sesenta y Dos  (1962),  con lo que se logra un cumplimiento acumulado del 63%. Durante el periodo comprendido entre octubre a diciembre 2021 se realizaron quinientos setenta y Ocho (578).
2. Inconvenientes presentados: La meta no se cumplió debido a que en septiembre , se había solicitado un aumento a la meta, debido a que entrarían 4 contratistas desde el mes de octubre, sin embargo entraron en en el mes de noviembre, así mismo se priorizó en los trámites cuyo retraso  afectaban más al usuario como son nuevos y  cambios.
3. Acciones de Mejora si aplican</v>
      </c>
    </row>
    <row r="165" spans="1:18" ht="135" x14ac:dyDescent="0.2">
      <c r="A165" s="28" t="str">
        <f>+VLOOKUP($D165,'[12]Dir Cosméticos'!$A$7:$BD$25,A$11,0)</f>
        <v>DC12</v>
      </c>
      <c r="B165" s="28" t="str">
        <f t="shared" si="4"/>
        <v>1</v>
      </c>
      <c r="C165" s="28" t="str">
        <f t="shared" si="5"/>
        <v>1</v>
      </c>
      <c r="D165" s="45" t="s">
        <v>180</v>
      </c>
      <c r="E165" s="29" t="str">
        <f>+VLOOKUP($D165,'[12]POA-2021'!$B$9:$E$252,2,0)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5" s="30" t="str">
        <f>+VLOOKUP($D165,'[12]POA-2021'!$B$9:$E$252,3,0)</f>
        <v>Estatus Sanitario</v>
      </c>
      <c r="G165" s="29" t="str">
        <f>+VLOOKUP($D165,'[12]POA-2021'!$B$9:$E$252,4,0)</f>
        <v>4 Mejorar  el desarrollo y mantenimiento de la seguridad sanitaria del país</v>
      </c>
      <c r="H165" s="38" t="str">
        <f>+VLOOKUP($D165,'[12]Dir Cosméticos'!$A$7:$BD$25,H$11,0)</f>
        <v xml:space="preserve">1 Fortalecimiento  de la inspección  vigilancia y control de los productos competencia del Invima </v>
      </c>
      <c r="I165" s="39" t="str">
        <f>+VLOOKUP($D165,'[12]Dir Cosméticos'!$A$7:$BD$25,I$11,0)</f>
        <v>Dirección de Cosméticos</v>
      </c>
      <c r="J165" s="39" t="str">
        <f>+VLOOKUP($D165,'[12]Dir Cosméticos'!$A$7:$BD$25,J$11,0)</f>
        <v>Realizar tramites asociados a registro sanitario-NS-NSO-(Modificaciones, cambios, certificaciones RS y autorizaciones)</v>
      </c>
      <c r="K165" s="39" t="str">
        <f>+VLOOKUP($D165,'[12]Dir Cosméticos'!$A$7:$BD$25,K$11,0)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5" s="40">
        <f>+VLOOKUP($D165,'[12]Dir Cosméticos'!$A$7:$BD$25,L$11,0)</f>
        <v>11300</v>
      </c>
      <c r="M165" s="30">
        <f>+VLOOKUP($D165,'[12]Dir Cosméticos'!$A$7:$BD$25,M$11,0)</f>
        <v>14092</v>
      </c>
      <c r="N165" s="42">
        <f>+VLOOKUP($D165,'[12]Dir Cosméticos'!$A$7:$BD$25,N$11,0)</f>
        <v>1</v>
      </c>
      <c r="O165" s="36" t="str">
        <f>+VLOOKUP($D165,'[12]Dir Cosméticos'!$A$7:$BD$25,O$11,0)</f>
        <v>1. Resultados Alcanzados a la fecha: Resultados Alcanzados a la fecha: De los 12900 tramites que se tenían como meta  para la realización de Registro Sanitario-NSO, cambios para productos Cosméticos, Productos de Higiene Doméstica y Plaguicidas se realizaron en el primer trimestre 2488, con lo que se logra un cumplimiento acumulado del 19,29%.
Los 2488 trámites se discriminan así: Cosméticos 2164, Aseo 315, Plaguicidas 9
Nota: Los datos  reportados fueron tomados del informe emitido por el aplicativo de RS.
2. Inconvenientes presentados
3. Acciones de Mejora si aplican</v>
      </c>
      <c r="P165" s="36" t="str">
        <f>+VLOOKUP($D165,'[12]Dir Cosméticos'!$A$7:$BD$25,P$11,0)</f>
        <v>1. Resultados Alcanzados a la fecha:  De los 12900 tramites que se tenían como meta  para la realización de Registro Sanitario-NSO, cambios para productos Cosméticos, Productos de Higiene Doméstica y Plaguicidas se realizaron en el primer semestre 6513, con lo que se logra un cumplimiento acumulado del 50,49%.
Los 6513 trámites se discriminan así: Cosméticos 5734, Aseo 759, Plaguicidas 20
Nota: Los datos  reportados fueron tomados del informe emitido por el aplicativo de RS.
2. Inconvenientes presentados
3. Acciones de Mejora si aplican: Se solicitó una disminución en la meta de 12900 a 11300 , la diferencia por 1600, se aumenta a la meta de desconcentración de trámites.  
Lo anterior porque a los funcionarios de Medellín se les está asignando más trámites para su estudio y gestión, teniendo en cuenta el cierre de las oficinas por la pandemia y el estudio de cargas realizado en la Dirección.</v>
      </c>
      <c r="Q165" s="36" t="str">
        <f>+VLOOKUP($D165,'[12]Dir Cosméticos'!$A$7:$BD$25,Q$11,0)</f>
        <v>1. Resultados Alcanzados a la fecha:  De los 11300 tramites que se tenían como meta  para la realización de Registro Sanitario-NSO, cambios para productos Cosméticos, Productos de Higiene Doméstica y Plaguicidas se han realziado hasta el tercer trimestre 10332, con lo que se logra un cumplimiento acumulado del 91%.
Los 10332 trámites se discriminan así: Cosméticos 9135, Aseo 1154, Plaguicidas 43
Nota: Los datos  reportados fueron tomados del informe emitido por el aplicativo de RS.
2. Inconvenientes presentados: N/A
3. Acciones de Mejora si aplican: n/A</v>
      </c>
      <c r="R165" s="36" t="str">
        <f>+VLOOKUP($D165,'[12]Dir Cosméticos'!$A$7:$BD$25,R$11,0)</f>
        <v>Resultados Alcanzados a la fecha:  De los 11300 trámites que se tenían como meta  para la realización de Registro Sanitario-NSO, cambios para productos Cosméticos, Productos de Higiene Doméstica y Plaguicidas se realizaron en el año 14.092,   con lo que se logra un cumplimiento del 124% .
Los 14092 trámites se discriminan así: Cosméticos 12444, Aseo 1577, Plaguicidas 71. 
2. Inconvenientes Presentados: Se presenta una sobreejecución de 2792 trámites, esto debido a que se dió prioridad a los cambios ya que estaban bastante atrasados y se les asignó en su mayoría a los nuevos contratistas, así mismo a que los trámites se pueden solicitar ahora virtualmente, por lo tanto el número de solicitudes fue mucho mayor.
3. No se proponen acciones de Mejora</v>
      </c>
    </row>
    <row r="166" spans="1:18" ht="101.25" x14ac:dyDescent="0.2">
      <c r="A166" s="28" t="str">
        <f>+VLOOKUP($D166,'[12]Dir Cosméticos'!$A$7:$BD$25,A$11,0)</f>
        <v>DC13</v>
      </c>
      <c r="B166" s="28" t="str">
        <f t="shared" si="4"/>
        <v>1</v>
      </c>
      <c r="C166" s="28" t="str">
        <f t="shared" si="5"/>
        <v>1</v>
      </c>
      <c r="D166" s="45" t="s">
        <v>181</v>
      </c>
      <c r="E166" s="29" t="str">
        <f>+VLOOKUP($D166,'[12]POA-2021'!$B$9:$E$252,2,0)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6" s="30" t="str">
        <f>+VLOOKUP($D166,'[12]POA-2021'!$B$9:$E$252,3,0)</f>
        <v>Estatus Sanitario</v>
      </c>
      <c r="G166" s="29" t="str">
        <f>+VLOOKUP($D166,'[12]POA-2021'!$B$9:$E$252,4,0)</f>
        <v>4 Mejorar  el desarrollo y mantenimiento de la seguridad sanitaria del país</v>
      </c>
      <c r="H166" s="38" t="str">
        <f>+VLOOKUP($D166,'[12]Dir Cosméticos'!$A$7:$BD$25,H$11,0)</f>
        <v xml:space="preserve">1 Fortalecimiento  de la inspección  vigilancia y control de los productos competencia del Invima </v>
      </c>
      <c r="I166" s="39" t="str">
        <f>+VLOOKUP($D166,'[12]Dir Cosméticos'!$A$7:$BD$25,I$11,0)</f>
        <v>Dirección de Cosméticos</v>
      </c>
      <c r="J166" s="39" t="str">
        <f>+VLOOKUP($D166,'[12]Dir Cosméticos'!$A$7:$BD$25,J$11,0)</f>
        <v>Realizar tramites asociados a registro sanitario-NS-NSO-(Modificaciones, cambios, certificaciones RS y autorizaciones)</v>
      </c>
      <c r="K166" s="39" t="str">
        <f>+VLOOKUP($D166,'[12]Dir Cosméticos'!$A$7:$BD$25,K$11,0)</f>
        <v>10- Gestionar los trámites asociados a Modificaciones, cambios, certificaciones RS y autorizaciones para productos cosméticos, productos de higiene doméstica y Plaguicidas y otros que permitan ajustarse al cumplimiento de las normas sanitarias nacionales e internacionales.</v>
      </c>
      <c r="L166" s="40">
        <f>+VLOOKUP($D166,'[12]Dir Cosméticos'!$A$7:$BD$25,L$11,0)</f>
        <v>2020</v>
      </c>
      <c r="M166" s="30">
        <f>+VLOOKUP($D166,'[12]Dir Cosméticos'!$A$7:$BD$25,M$11,0)</f>
        <v>2633</v>
      </c>
      <c r="N166" s="42">
        <f>+VLOOKUP($D166,'[12]Dir Cosméticos'!$A$7:$BD$25,N$11,0)</f>
        <v>1</v>
      </c>
      <c r="O166" s="36" t="str">
        <f>+VLOOKUP($D166,'[12]Dir Cosméticos'!$A$7:$BD$25,O$11,0)</f>
        <v>1. Resultados Alcanzados a la fecha: De los 420 trámites que se tenían como meta, se ralizaron en el primer trimestre 440 lo cual nos da como resultado una sobre ejucución de 104,76%. Los  440 trámites se discriminan en  368 cosméticos y 72 de aseo.
2. Inconvenientes presentados: Debido a que no se tiene aún completo el personal en Bogotá, (de los 4 contratistas que debían llegar en marzo 18 solo ha llegado 1), y debido al volúmen de trámites represados se procedió a enviar a Medellín
3. Acciones de Mejora si aplican: En el mes de abril se tiene previsto que lleguen 3 contratistas más, se solicitará cambio de meta para esta actividad</v>
      </c>
      <c r="P166" s="36" t="str">
        <f>+VLOOKUP($D166,'[12]Dir Cosméticos'!$A$7:$BD$25,P$11,0)</f>
        <v>1. Resultados Alcanzados a la fecha: De los 420 trámites que se tenían como meta, se ralizaron en el primer semestre 1703 lo cual nos da como resultado una sobre ejucución. Los  1703 trámites se discriminan en  1548 cosméticos y 155 de aseo.
2. Inconvenientes presentados: Se presenta una sobreejcución de la meta inicial. 
3. Acciones de Mejora si aplican:  Se solicitó un aumento  en la meta de 420 a 2020. La diferencia  por 1600, se reduce a la meta del nivel central.  
Lo anterior porque a los funcionarios de Medellín se les está asignando más trámites para su estudio y gestión, teniendo en cuenta el cierre de las oficinas por la pandemia y el estudio de cargas realizado en la Dirección</v>
      </c>
      <c r="Q166" s="36" t="str">
        <f>+VLOOKUP($D166,'[12]Dir Cosméticos'!$A$7:$BD$25,Q$11,0)</f>
        <v>1. Resultados Alcanzados a la fecha: De los 2020 trámites que se tenían como meta, se ralizaron en el tercer trimestre 1985 cual nos da como resultado un 98%. Los 1985 trámites se discriminan en  1825 cosméticos y 160 de aseo.
2. Inconvenientes presentados: N/A. 
3. Acciones de Mejora si aplican:  N/A</v>
      </c>
      <c r="R166" s="36" t="str">
        <f>+VLOOKUP($D166,'[12]Dir Cosméticos'!$A$7:$BD$25,R$11,0)</f>
        <v>1.Resultados Alcanzados a la fecha: Durante todo el año 2021 en total se realizaron Dos Mil Seiscientos Treinta y Tres  (2633), la meta esperada eran Dos Mil Veinte (2020), es decir se cumplió en un 130%.
2. Inconvenientes presentados: Hubo una sobreejecución debido a que llegaron bastantes trámites esto se debe a que los trámites se pueden solicitar ahora virtualmente, por lo tanto el número de solicitudes fue mucho mayor.
3. Acciones de Mejora si aplican: N/A</v>
      </c>
    </row>
    <row r="167" spans="1:18" ht="78.75" x14ac:dyDescent="0.2">
      <c r="A167" s="28" t="str">
        <f>+VLOOKUP($D167,'[12]Dir Cosméticos'!$A$7:$BD$25,A$11,0)</f>
        <v>DC14</v>
      </c>
      <c r="B167" s="28" t="str">
        <f t="shared" si="4"/>
        <v>4</v>
      </c>
      <c r="C167" s="28" t="str">
        <f t="shared" si="5"/>
        <v>5</v>
      </c>
      <c r="D167" s="45" t="s">
        <v>182</v>
      </c>
      <c r="E167" s="29" t="str">
        <f>+VLOOKUP($D167,'[12]POA-2021'!$B$9:$E$252,2,0)</f>
        <v>4 Contribuir a una Colombia legal y transparente mediante la implementación de acciones que mitiguen los efectos de la ilegalidad y la corrupción.</v>
      </c>
      <c r="F167" s="30" t="str">
        <f>+VLOOKUP($D167,'[12]POA-2021'!$B$9:$E$252,3,0)</f>
        <v>Transparencia</v>
      </c>
      <c r="G167" s="29" t="str">
        <f>+VLOOKUP($D167,'[12]POA-2021'!$B$9:$E$252,4,0)</f>
        <v xml:space="preserve">11 Implementar acciones de transparencia, participación ciudadana y rendición de cuentas para evitar la materialización de cualquier posible acto de corrupción </v>
      </c>
      <c r="H167" s="38" t="str">
        <f>+VLOOKUP($D167,'[12]Dir Cosméticos'!$A$7:$BD$25,H$11,0)</f>
        <v>5 Gestión de la transparencia, participación ciudadana, rendición de cuentas y lucha contra la ilegalidad</v>
      </c>
      <c r="I167" s="39" t="str">
        <f>+VLOOKUP($D167,'[12]Dir Cosméticos'!$A$7:$BD$25,I$11,0)</f>
        <v>Dirección de Cosméticos</v>
      </c>
      <c r="J167" s="39" t="str">
        <f>+VLOOKUP($D167,'[12]Dir Cosméticos'!$A$7:$BD$25,J$11,0)</f>
        <v>Identificar y ejecutar las actividades de participación ciudadana de acuerdo a la metodologia institucional_ Lineamientos de documentación de participación ciudadana y rendición de cuentas</v>
      </c>
      <c r="K167" s="39" t="str">
        <f>+VLOOKUP($D167,'[12]Dir Cosméticos'!$A$7:$BD$25,K$11,0)</f>
        <v>Realizar las acciones de participación ciudadana de acuerdo a la metodología institucional</v>
      </c>
      <c r="L167" s="40">
        <f>+VLOOKUP($D167,'[12]Dir Cosméticos'!$A$7:$BD$25,L$11,0)</f>
        <v>4</v>
      </c>
      <c r="M167" s="30">
        <f>+VLOOKUP($D167,'[12]Dir Cosméticos'!$A$7:$BD$25,M$11,0)</f>
        <v>4</v>
      </c>
      <c r="N167" s="42">
        <f>+VLOOKUP($D167,'[12]Dir Cosméticos'!$A$7:$BD$25,N$11,0)</f>
        <v>1</v>
      </c>
      <c r="O167" s="36" t="str">
        <f>+VLOOKUP($D167,'[12]Dir Cosméticos'!$A$7:$BD$25,O$11,0)</f>
        <v>1. Resultados Alcanzados a la fecha: En el primer trimestre se realizaron cinco (5) talleres así: en Febrero 5: Errores evidenciados en los documentos expedidos; en febrero 19, 25 y 26: Taller Virtual sobre Decisión 833 y reglamentación asociada; en febrero 22, Conversatorio con Accytec., alcanzando un 25% de la ejecución total delaño.
2. Inconvenientes presentados
3. Acciones de Mejora si aplican</v>
      </c>
      <c r="P167" s="36" t="str">
        <f>+VLOOKUP($D167,'[12]Dir Cosméticos'!$A$7:$BD$25,P$11,0)</f>
        <v>1. Resultados Alcanzados a la fecha: En el segundo trimestre se realizó un conversatorio con la ANDI el 7 de abril, sobre la Decisión 833 de 2018, con lo cual se logra un porcentaje de ejecución del 50%.
2. Inconvenientes presentados
3. Acciones de Mejora si aplican</v>
      </c>
      <c r="Q167" s="36" t="str">
        <f>+VLOOKUP($D167,'[12]Dir Cosméticos'!$A$7:$BD$25,Q$11,0)</f>
        <v>1. Resultados Alcanzados a la fecha: En el tercer trimestre se realizó un taller sobre la Decisión 833 de 2018 dirigido a la Industria, con lo cual se logra un porcentaje de ejecución del 75%.
2. Inconvenientes presentados
3. Acciones de Mejora si aplican</v>
      </c>
      <c r="R167" s="36" t="str">
        <f>+VLOOKUP($D167,'[12]Dir Cosméticos'!$A$7:$BD$25,R$11,0)</f>
        <v>1. Resultados Alcanzados a la fecha: En el último trimestre del año se realizó una actividad de participación ciudadana cumpliendo con el 25% en el trimestre y un 100% con relación a la meta programada para el año. La actividad  se realizó sobre  las Resoluciones 2206 - 2214 de 2021 con una asistencia aproximada de 250 personas.
2. Inconvenientes presentados
3. Acciones de Mejora si aplican</v>
      </c>
    </row>
    <row r="168" spans="1:18" ht="123.75" x14ac:dyDescent="0.2">
      <c r="A168" s="28" t="str">
        <f>+VLOOKUP($D168,'[12]Dir Cosméticos'!$A$7:$BD$25,A$11,0)</f>
        <v>DC15</v>
      </c>
      <c r="B168" s="28" t="str">
        <f t="shared" si="4"/>
        <v>2</v>
      </c>
      <c r="C168" s="28" t="str">
        <f t="shared" si="5"/>
        <v>3</v>
      </c>
      <c r="D168" s="45" t="s">
        <v>183</v>
      </c>
      <c r="E168" s="29" t="str">
        <f>+VLOOKUP($D168,'[12]POA-2021'!$B$9:$E$252,2,0)</f>
        <v xml:space="preserve">2 Prestar servicios con estándares de calidad para afianzar la confianza de la población </v>
      </c>
      <c r="F168" s="30" t="str">
        <f>+VLOOKUP($D168,'[12]POA-2021'!$B$9:$E$252,3,0)</f>
        <v>Eficiencia</v>
      </c>
      <c r="G168" s="29" t="str">
        <f>+VLOOKUP($D168,'[12]POA-2021'!$B$9:$E$252,4,0)</f>
        <v>8 Fortalecer la gestión de los procesos administrativos y de apoyo de la Entidad</v>
      </c>
      <c r="H168" s="38" t="str">
        <f>+VLOOKUP($D168,'[12]Dir Cosméticos'!$A$7:$BD$25,H$11,0)</f>
        <v xml:space="preserve">3 Fortalecimiento institucional de la gestión administrativa y de apoyo del Invima </v>
      </c>
      <c r="I168" s="39" t="str">
        <f>+VLOOKUP($D168,'[12]Dir Cosméticos'!$A$7:$BD$25,I$11,0)</f>
        <v>Dirección de Cosméticos</v>
      </c>
      <c r="J168" s="39" t="str">
        <f>+VLOOKUP($D168,'[12]Dir Cosméticos'!$A$7:$BD$25,J$11,0)</f>
        <v>Ejecutar el 95%  de los recursos del presupuesto de invesión apropiado para la vigencia</v>
      </c>
      <c r="K168" s="39" t="str">
        <f>+VLOOKUP($D168,'[12]Dir Cosméticos'!$A$7:$BD$25,K$11,0)</f>
        <v>Cumplir con la ejecución del presupuesto de inversión apropiado a la dependencia de acuerdo a los lineamientos establecidos por la Oficina Asesora de Planeación</v>
      </c>
      <c r="L168" s="46">
        <f>+VLOOKUP($D168,'[12]Dir Cosméticos'!$A$7:$BD$25,L$11,0)</f>
        <v>327491777.59350288</v>
      </c>
      <c r="M168" s="46">
        <f>+VLOOKUP($D168,'[12]Dir Cosméticos'!$A$7:$BD$25,M$11,0)</f>
        <v>271471617.57048702</v>
      </c>
      <c r="N168" s="42">
        <f>+VLOOKUP($D168,'[12]Dir Cosméticos'!$A$7:$BD$25,N$11,0)</f>
        <v>0.82894178157794685</v>
      </c>
      <c r="O168" s="36" t="str">
        <f>+VLOOKUP($D168,'[12]Dir Cosméticos'!$A$7:$BD$25,O$11,0)</f>
        <v>1. Resultados Alcanzados a la fecha: Se ha ejecutado un 8,91% del presupuesto, el cual se discrimina así: $19.260.000 como honorarios de los contratistas Carlos Flores, Miguel Junieles, Andres González y  Luz Elena Velez y viáticos del grupo técnico por $11.650.332. Para un total por $30,910,332
2. Inconvenientes presentados: N/A
3. Acciones de Mejora si aplican. N/A</v>
      </c>
      <c r="P168" s="36" t="str">
        <f>+VLOOKUP($D168,'[12]Dir Cosméticos'!$A$7:$BD$25,P$11,0)</f>
        <v>1. Resultados Alcanzados a la fecha: En este trimestre se ejecutaron recursos por $61.777.392 (que corresponde al 17,81%) alcanzando un total en el primer semestre  por $92.687,724 (26,71%), Los $61.777,392 corresponden a:
a. Honorarios contratistas: Carlos Cardenas, Miguel Junieles, Andrés González, Luz Elena Velez, Eimy Pacheco por $44.940.000
b. Viaticos por $16.837.392 correspondientes al grupo técnico y Gloria Cetina del grupo de  Despacho 
2. Inconvenientes presentados: Debido a las circunstancias actuales de Pandemia los funcionarios empezaron a viajar con más frecuencia a partir del segundo trimestre.
3. Acciones de Mejora si aplican: Se solicita cambio de metas</v>
      </c>
      <c r="Q168" s="36" t="str">
        <f>+VLOOKUP($D168,'[12]Dir Cosméticos'!$A$7:$BD$25,Q$11,0)</f>
        <v>1. Resultados Alcanzados a la fecha: En este trimestre se ejecutaron recursos por $74.982.158 (que corresponde al 21,61%) alcanzando un total en el tercer trimestre  por $167.669,882 (48,33%), Los $167,669,882 corresponden a:
a. Honorarios contratistas: Carlos Cardenas, Miguel Junieles, Andrés González, Luz Elena Velez, Eimy Pacheco por $112.350.000
b. Viaticos por $55.319.882 correspondientes al grupo técnico, asistencias técnicas y Demuestra de la Calidad 
2. Inconvenientes presentados: Debido a las circunstancias actuales de Pandemia los funcionarios empezaron a viajar con más frecuencia a partir del segundo trimestre.
3. Acciones de Mejora si aplican: Se solicita cambio de metas</v>
      </c>
      <c r="R168" s="59" t="str">
        <f>+VLOOKUP($D168,'[12]Dir Cosméticos'!$A$7:$BD$25,R$11,0)</f>
        <v>1.Resultados Alcanzados a la fecha:De los  $346.961.631 establecidos como meta de inversión para la Dirección de Cosméticos, Aseo, Plaguicidas y Productos de Higiene Doméstica vigencia 2021,durante el cuarto trimestre se registró una ejecución presupuestal de $103.801,736 con una ejecución total para el 2020 de $271.471.618 representado en  78%
2. Inconvenientes presentados: Algunos contratos  no se desarrollaron en los tiempos contractuales estimados, así mismo debido a la pandemia  los funcionarios empezaron a viajar con más frecuencia a partir del segundo trimestre.
3. Acciones de Mejora si aplican</v>
      </c>
    </row>
    <row r="169" spans="1:18" ht="78.75" x14ac:dyDescent="0.2">
      <c r="A169" s="28" t="str">
        <f>+VLOOKUP($D169,'[12]Dir Cosméticos'!$A$7:$BD$25,A$11,0)</f>
        <v>DC16</v>
      </c>
      <c r="B169" s="28" t="str">
        <f t="shared" si="4"/>
        <v>1</v>
      </c>
      <c r="C169" s="28" t="str">
        <f t="shared" si="5"/>
        <v>1</v>
      </c>
      <c r="D169" s="45" t="s">
        <v>184</v>
      </c>
      <c r="E169" s="29" t="str">
        <f>+VLOOKUP($D169,'[12]POA-2021'!$B$9:$E$252,2,0)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69" s="30" t="str">
        <f>+VLOOKUP($D169,'[12]POA-2021'!$B$9:$E$252,3,0)</f>
        <v>Estatus Sanitario</v>
      </c>
      <c r="G169" s="29" t="str">
        <f>+VLOOKUP($D169,'[12]POA-2021'!$B$9:$E$252,4,0)</f>
        <v>1 Fortalecer  la inspección, vigilancia y control de los productos competencia del Invima</v>
      </c>
      <c r="H169" s="38" t="str">
        <f>+VLOOKUP($D169,'[12]Dir Cosméticos'!$A$7:$BD$25,H$11,0)</f>
        <v xml:space="preserve">1 Fortalecimiento  de la inspección  vigilancia y control de los productos competencia del Invima </v>
      </c>
      <c r="I169" s="39" t="str">
        <f>+VLOOKUP($D169,'[12]Dir Cosméticos'!$A$7:$BD$25,I$11,0)</f>
        <v>Dirección de Cosméticos</v>
      </c>
      <c r="J169" s="39" t="str">
        <f>+VLOOKUP($D169,'[12]Dir Cosméticos'!$A$7:$BD$25,J$11,0)</f>
        <v>Realizar visitas virtuales con proposito de certificación a productos  de cosméticos, aseo y  plaguicidas de uso doméstico otorgadas</v>
      </c>
      <c r="K169" s="39" t="str">
        <f>+VLOOKUP($D169,'[12]Dir Cosméticos'!$A$7:$BD$25,K$11,0)</f>
        <v xml:space="preserve"> Garantizar que las empresas fabricantes nacionales e importadoras de los productos competencia del Invima reunen las condiciones técnico sanitarias mínimas para llevar a cabo los procesos de fabricación, almacenamiento y acondicionamiento</v>
      </c>
      <c r="L169" s="40">
        <f>+VLOOKUP($D169,'[12]Dir Cosméticos'!$A$7:$BD$25,L$11,0)</f>
        <v>55</v>
      </c>
      <c r="M169" s="51">
        <f>+VLOOKUP($D169,'[12]Dir Cosméticos'!$A$7:$BD$25,M$11,0)</f>
        <v>54</v>
      </c>
      <c r="N169" s="42">
        <f>+VLOOKUP($D169,'[12]Dir Cosméticos'!$A$7:$BD$25,N$11,0)</f>
        <v>0.98181818181818181</v>
      </c>
      <c r="O169" s="36" t="str">
        <f>+VLOOKUP($D169,'[12]Dir Cosméticos'!$A$7:$BD$25,O$11,0)</f>
        <v>1. Resultados Alcanzados a la fecha
2. Inconvenientes presentados
3. Acciones de Mejora si aplican</v>
      </c>
      <c r="P169" s="36" t="str">
        <f>+VLOOKUP($D169,'[12]Dir Cosméticos'!$A$7:$BD$25,P$11,0)</f>
        <v xml:space="preserve">1. Resultados Alcanzados a la fecha: Se planificaron 30 Visitas Virtuales, de las cuales se han realizado 45, quedando una sobreejecución de la meta.
2. Inconvenientes presentados: Debido a las circustancias actuales (Pandemia, problemas de orden público y restricción médica del personal ya que tenemos sólo 4 personas disponibles para salir), se aumentó el número de las visitas virtuales debido a la facilidad de su atención de manera virtual.
3. Acciones de Mejora si aplican: Se solicitó un aumento en la meta de 30 a 51 </v>
      </c>
      <c r="Q169" s="36" t="str">
        <f>+VLOOKUP($D169,'[12]Dir Cosméticos'!$A$7:$BD$25,Q$11,0)</f>
        <v xml:space="preserve"> 1. Resultados Alcanzados a la fecha: Se planificaron 51 Visitas Virtuales, de las cuales se han realizado 55, quedando una sobreejecución de la meta. Las 55 visitas se dividen así: Cosméticos 32, BPM 1 y 22 de aseo.
2. Inconvenientes presentados: Se realizaron 4 visitas adicionales de manera virtual por temas de orden público en los lugares de solicitud de la visita, por temas de seguridad y orden público.
3. Acciones de Mejora si aplican: N/A</v>
      </c>
      <c r="R169" s="36" t="str">
        <f>+VLOOKUP($D169,'[12]Dir Cosméticos'!$A$7:$BD$25,R$11,0)</f>
        <v>1. Resultados Alcanzados a la fecha:De las 55 visitas virtuales programadas se realizaron 55 cumpliendo el 100%:
2. Inconvenientes presentados
3. Acciones de Mejora si aplican</v>
      </c>
    </row>
    <row r="170" spans="1:18" ht="202.5" x14ac:dyDescent="0.2">
      <c r="A170" s="28" t="str">
        <f>+VLOOKUP($D170,'[12]Dir Alimentos'!$A$7:$BD$33,A$11,0)</f>
        <v>DA01</v>
      </c>
      <c r="B170" s="28" t="str">
        <f t="shared" si="4"/>
        <v>1</v>
      </c>
      <c r="C170" s="28" t="str">
        <f t="shared" si="5"/>
        <v>1</v>
      </c>
      <c r="D170" s="45" t="s">
        <v>185</v>
      </c>
      <c r="E170" s="29" t="str">
        <f>+VLOOKUP($D170,'[12]POA-2021'!$B$9:$E$252,2,0)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0" s="30" t="str">
        <f>+VLOOKUP($D170,'[12]POA-2021'!$B$9:$E$252,3,0)</f>
        <v>Estatus Sanitario</v>
      </c>
      <c r="G170" s="29" t="str">
        <f>+VLOOKUP($D170,'[12]POA-2021'!$B$9:$E$252,4,0)</f>
        <v>4 Mejorar  el desarrollo y mantenimiento de la seguridad sanitaria del país</v>
      </c>
      <c r="H170" s="38" t="str">
        <f>+VLOOKUP($D170,'[12]Dir Alimentos'!$A$7:$BD$33,H$11,0)</f>
        <v xml:space="preserve">1 Fortalecimiento  de la inspección  vigilancia y control de los productos competencia del Invima </v>
      </c>
      <c r="I170" s="39" t="str">
        <f>+VLOOKUP($D170,'[12]Dir Alimentos'!$A$7:$BD$33,I$11,0)</f>
        <v>Dirección de Alimentos y Bebidas</v>
      </c>
      <c r="J170" s="39" t="str">
        <f>+VLOOKUP($D170,'[12]Dir Alimentos'!$A$7:$BD$33,J$11,0)</f>
        <v>Realizar capacitación a entes descentralizados y otros Actores</v>
      </c>
      <c r="K170" s="39" t="str">
        <f>+VLOOKUP($D170,'[12]Dir Alimentos'!$A$7:$BD$33,K$11,0)</f>
        <v>Brindar capacitación a los Entidades teritoriales de salud y colectivos de usuarios en temas relacionados con los
asuntos competencia de la DAB</v>
      </c>
      <c r="L170" s="40">
        <f>+VLOOKUP($D170,'[12]Dir Alimentos'!$A$7:$BD$33,L$11,0)</f>
        <v>120</v>
      </c>
      <c r="M170" s="30">
        <f>+VLOOKUP($D170,'[12]Dir Alimentos'!$A$7:$BD$33,M$11,0)</f>
        <v>138</v>
      </c>
      <c r="N170" s="42">
        <f>+VLOOKUP($D170,'[12]Dir Alimentos'!$A$7:$BD$33,N$11,0)</f>
        <v>1</v>
      </c>
      <c r="O170" s="36" t="str">
        <f>+VLOOKUP($D170,'[12]Dir Alimentos'!$A$7:$BD$33,O$11,0)</f>
        <v>1.  Se  realizaron 32  capacitaciones en la modalidad  virtual y presencial, alcanzado el 35,16%    de ejecución con relación a la meta  anual propuesta . Se logró capacitar aproximadamente a 1278 asistentes  o profesionales  tecncios que ealizann IVC en ETS, funcionaios  de plantas de benefico , gremios como porkcolombia, fenavi.Los temas  son: Generalidades en grasas y aceites, Planes de racionalización – PBA; Rotulado Nutricional; MOES , Autorizaciones de comercialización de alimentos y bebidas, Enfoque de riesgo, diligenciamiento de actas, Circular Externa 4000-3913-18, estandares de ejecución sanitaria para las plantas de beneficio categoria autoconsumo, Normatividad sanitaria en alimentos (Resol 2674 de 2013),
2.  Cumplir  la programación  establecida  pese alas dificultades que  surgen con  la Emergecia Sanitaria decretada por el Gobierno Nacional 
3.  Ninguna</v>
      </c>
      <c r="P170" s="36" t="str">
        <f>+VLOOKUP($D170,'[12]Dir Alimentos'!$A$7:$BD$33,P$11,0)</f>
        <v>1.  Se  realizaron 59  capacitaciones en la modalidad  virtual y presencial, alcanzado el 64,84%    de ejecución trimestral . Se logró capacitar aproximadamente a 7,778 Asistentes: FEDE ARROZ, ICBF, CISAR amazonas, Sec.  Desarrollo Boyacá, ETS Boyacá, Colombia Productiva, FENALCE, Cámara comercio Cúcuta, Min agricultura trenzadas somos mas, supervisores PAE .Los temas  enfoque de riesgo, Diligenciamiento de actas, Circular externa 4000-3913-18 "Eventos de interés en salud pública, IVC SOA con enfoque de Riesgo, Normatividad sanitaria en carnes, Sistemas de aseguramiento de calidad e inocuidad,  Resolución 5109 de 2005, verificación de publicidad en alimentos y bebidas, Foro preguntas y respuestas
Responsabilidad sanitaria y proceso sancionatorio, Buenas prácticas de manufactura, haccp, Autorizaciones de comercialización de bebidas alcohólicas ,  Generalidades en materia sanitaria: autorizaciones de comercialización, rotulado, BPM, aseguramiento de la calidad, inscripciones, empaques, ley de emprendimiento, Autorizaciones de comercialización, rotulado y ley de emprendimiento entre otros. 
2. .  Cumplir  la programación  establecida  pese a las dificultades que  surgen con  la Emergecia Sanitaria 
3.Hacer control de cambios  se tiene  una ejecución  total del 100%</v>
      </c>
      <c r="Q170" s="36" t="str">
        <f>+VLOOKUP($D170,'[12]Dir Alimentos'!$A$7:$BD$33,Q$11,0)</f>
        <v>1.   Se  realizaron 28  capacitaciones en la modalidad  virtual y presencial, alcanzado el 28,57%    de ejecución trimestral . Se logró capacitar aproximadamente a 2,039 Asistentes: Microempresarios, pequeños empresario e industriales de alimentos, Gremios de productores, comercializadores, Personal técnico y profesional que realiza labores de IVC en las ETS del orden departamental, distrital, municipal, categorías especial, 1,2 y3, Funcionarios Invima, público en general, Secretarios de Salud y Referentes de Alimentos de las Entidades Territoriales de Salud del orden Departamental, Distrital y Municipal Categoría Especial, 1a, 2a y 3a
2. .  Cumplir  la programación  establecida  3.Se presentó  control de cambios  el cual está pendiente de aproación en D.G. se tiene  una ejecución  total del 100%</v>
      </c>
      <c r="R170" s="36" t="str">
        <f>+VLOOKUP($D170,'[12]Dir Alimentos'!$A$7:$BD$33,R$11,0)</f>
        <v>1.   Se  realizaron 19  capacitaciones en la modalidad  virtual y presencial, alcanzado el 15,83%    de ejecución trimestral. se cumpió   la meta en 100% con  relacion a la programada.  Se logró capacitar aproximadamente a 309 Asistentes:Personales naturales o juridicas dedicadas a las actividades de fabricación procesamiento; Microempresarios adscritos a la Cámara de comercio de Facatativá,  Pacho, Productores y promotores del proyecto EL campo Emprende del Ministerio de Agricultura y Desarrollo Rural;Funcionarios de Naciones Unidas;Funcionarios de la Agencia de Comercialización e Innovación para el Desarrollo de Cundinamarca en temas como:  Normatividad sanitaria en requisitos sanitarios para rotulado y autorizaciones de comercialización, Requisitos sanitarios para productos alimenticios 2. . Ninguno   3.Ninguna</v>
      </c>
    </row>
    <row r="171" spans="1:18" ht="101.25" x14ac:dyDescent="0.2">
      <c r="A171" s="28" t="str">
        <f>+VLOOKUP($D171,'[12]Dir Alimentos'!$A$7:$BD$33,A$11,0)</f>
        <v>DA02</v>
      </c>
      <c r="B171" s="28" t="str">
        <f t="shared" si="4"/>
        <v>1</v>
      </c>
      <c r="C171" s="28" t="str">
        <f t="shared" si="5"/>
        <v>1</v>
      </c>
      <c r="D171" s="45" t="s">
        <v>186</v>
      </c>
      <c r="E171" s="29" t="str">
        <f>+VLOOKUP($D171,'[12]POA-2021'!$B$9:$E$252,2,0)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1" s="30" t="str">
        <f>+VLOOKUP($D171,'[12]POA-2021'!$B$9:$E$252,3,0)</f>
        <v>Estatus Sanitario</v>
      </c>
      <c r="G171" s="29" t="str">
        <f>+VLOOKUP($D171,'[12]POA-2021'!$B$9:$E$252,4,0)</f>
        <v>4 Mejorar  el desarrollo y mantenimiento de la seguridad sanitaria del país</v>
      </c>
      <c r="H171" s="38" t="str">
        <f>+VLOOKUP($D171,'[12]Dir Alimentos'!$A$7:$BD$33,H$11,0)</f>
        <v xml:space="preserve">1 Fortalecimiento  de la inspección  vigilancia y control de los productos competencia del Invima </v>
      </c>
      <c r="I171" s="39" t="str">
        <f>+VLOOKUP($D171,'[12]Dir Alimentos'!$A$7:$BD$33,I$11,0)</f>
        <v>Dirección de Alimentos y Bebidas</v>
      </c>
      <c r="J171" s="39" t="str">
        <f>+VLOOKUP($D171,'[12]Dir Alimentos'!$A$7:$BD$33,J$11,0)</f>
        <v>Realizar asistencia Técnica a entes territoriales y otros actores</v>
      </c>
      <c r="K171" s="39" t="str">
        <f>+VLOOKUP($D171,'[12]Dir Alimentos'!$A$7:$BD$33,K$11,0)</f>
        <v>Brindar asistencia técnica a los Entidades territoriales y usuarios relacionada con los asuntos de competencia de la DAB</v>
      </c>
      <c r="L171" s="40">
        <f>+VLOOKUP($D171,'[12]Dir Alimentos'!$A$7:$BD$33,L$11,0)</f>
        <v>44</v>
      </c>
      <c r="M171" s="30">
        <f>+VLOOKUP($D171,'[12]Dir Alimentos'!$A$7:$BD$33,M$11,0)</f>
        <v>53</v>
      </c>
      <c r="N171" s="42">
        <f>+VLOOKUP($D171,'[12]Dir Alimentos'!$A$7:$BD$33,N$11,0)</f>
        <v>1</v>
      </c>
      <c r="O171" s="36" t="str">
        <f>+VLOOKUP($D171,'[12]Dir Alimentos'!$A$7:$BD$33,O$11,0)</f>
        <v>1.  Se  realizaron 16 asistencias tecnicas en la modalidad  virtual y presencial, alcanzando  el 36,36%    de ejecución con relación a la meta  anual propuesta . Se logró brindar A. T.  aproximadamente a 286 asistentes  o  referenes de alimentos  de ETS,  administrativos de PBA. funcionarios de ETS que realizan IVC(choco, suan, chia,garagoa, anori´)
2.  Cumplir  la programación  establecida  pese alas dificultades que  surgen con  la Emergecia Sanitaria decretada por el Gobierno Nacional 
3.  Ninguna</v>
      </c>
      <c r="P171" s="36" t="str">
        <f>+VLOOKUP($D171,'[12]Dir Alimentos'!$A$7:$BD$33,P$11,0)</f>
        <v>1.  Se  realizaron 12 asistencias tecnicas en la modalidad  virtual y presencial, alcanzando  el 27,27%    de ejecución trimesttal . Se logró brindar A. T.  aproximadamente a 141 asistentes . Población objetivo: Administradores de  PBA, Funcionarios ETS que hacen IVC, Cadena cárnica de Boyacá, ETS Casanare, y Boyacá, Simijaca, Bosconia, Paz de Ariporo
2.  Cumplir  la programación  establecida  pese alas dificultades que  surgen con  la Emergecia Sanitaria  
3. La actividad tiene  una ejecución  total del 63,64% con relación a la meta anual.</v>
      </c>
      <c r="Q171" s="36" t="str">
        <f>+VLOOKUP($D171,'[12]Dir Alimentos'!$A$7:$BD$33,Q$11,0)</f>
        <v>1.  Se  realizaron 4 asistencias tecnicas en la modalidad  virtual y presencial, alcanzando  el 9,09%    de ejecución trimesttal . Se logró brindar A. T.  aproximadamente a 24 asistentes . Población objetivo: Administrativos de la planta de beneficio, Referente y personal del componente de IVC de Alimentos y bebidas.
2. .  Cumplir  la programación  establecida
  3. se tiene  una ejecución acumulada  del 72,73%</v>
      </c>
      <c r="R171" s="36" t="str">
        <f>+VLOOKUP($D171,'[12]Dir Alimentos'!$A$7:$BD$33,R$11,0)</f>
        <v>1.  Se  realizaron 21 asistencias tecnicas en la modalidad  virtual y presencial, alcanzando  el 47,73%    de ejecución trimestral . Se logró brindar A. T.  aproximadamente a  9 asistentes . Población objetivo: Administrativos de la planta de beneficio, Referente y personal del componente de IVC de Alimentos y bebidas.temas:Socialización y guía para las actividades de IVC con base en el formato de auditoría Invima, estandares de ejecucion sanitaria para PBA categorias autoconsumo bovinos
2. . Se cumplió la programción establecida
  3. Ninguna</v>
      </c>
    </row>
    <row r="172" spans="1:18" ht="90" x14ac:dyDescent="0.2">
      <c r="A172" s="28" t="str">
        <f>+VLOOKUP($D172,'[12]Dir Alimentos'!$A$7:$BD$33,A$11,0)</f>
        <v>DA03</v>
      </c>
      <c r="B172" s="28" t="str">
        <f t="shared" si="4"/>
        <v>1</v>
      </c>
      <c r="C172" s="28" t="str">
        <f t="shared" si="5"/>
        <v>1</v>
      </c>
      <c r="D172" s="45" t="s">
        <v>187</v>
      </c>
      <c r="E172" s="29" t="str">
        <f>+VLOOKUP($D172,'[12]POA-2021'!$B$9:$E$252,2,0)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2" s="30" t="str">
        <f>+VLOOKUP($D172,'[12]POA-2021'!$B$9:$E$252,3,0)</f>
        <v>Estatus Sanitario</v>
      </c>
      <c r="G172" s="29" t="str">
        <f>+VLOOKUP($D172,'[12]POA-2021'!$B$9:$E$252,4,0)</f>
        <v>1 Fortalecer  la inspección, vigilancia y control de los productos competencia del Invima</v>
      </c>
      <c r="H172" s="38" t="str">
        <f>+VLOOKUP($D172,'[12]Dir Alimentos'!$A$7:$BD$33,H$11,0)</f>
        <v xml:space="preserve">1 Fortalecimiento  de la inspección  vigilancia y control de los productos competencia del Invima </v>
      </c>
      <c r="I172" s="39" t="str">
        <f>+VLOOKUP($D172,'[12]Dir Alimentos'!$A$7:$BD$33,I$11,0)</f>
        <v>Dirección de Alimentos y Bebidas</v>
      </c>
      <c r="J172" s="39" t="str">
        <f>+VLOOKUP($D172,'[12]Dir Alimentos'!$A$7:$BD$33,J$11,0)</f>
        <v>Realizar visitas con propósito de certificación en Alimentos y Bebidas</v>
      </c>
      <c r="K172" s="39" t="str">
        <f>+VLOOKUP($D172,'[12]Dir Alimentos'!$A$7:$BD$33,K$11,0)</f>
        <v>Verificar el cumplimiento de los requisitos establecidos en la normatividad sanitaria vigente, con el fin de otorgar la certificación BPM, BPF y autorización de material reciclado para envases de alimentos y bebidas a los establecimientos competencia de la DAB.</v>
      </c>
      <c r="L172" s="40">
        <f>+VLOOKUP($D172,'[12]Dir Alimentos'!$A$7:$BD$33,L$11,0)</f>
        <v>92</v>
      </c>
      <c r="M172" s="30">
        <f>+VLOOKUP($D172,'[12]Dir Alimentos'!$A$7:$BD$33,M$11,0)</f>
        <v>96</v>
      </c>
      <c r="N172" s="42">
        <f>+VLOOKUP($D172,'[12]Dir Alimentos'!$A$7:$BD$33,N$11,0)</f>
        <v>1</v>
      </c>
      <c r="O172" s="36" t="str">
        <f>+VLOOKUP($D172,'[12]Dir Alimentos'!$A$7:$BD$33,O$11,0)</f>
        <v>1.  Se  realizaron 23 visitas para certificación HACCP y  BPM ,  lo que representa un 25% de ejecución  con respecto a la  meta anual  propuesta. 
 2.  La  solicitud de certificación es una actividad  a demanda depende de la radicación de solicitudes de  los usuarios fabricantes de productos de comoetencia de  la DAB.  
3.Ninguna</v>
      </c>
      <c r="P172" s="36" t="str">
        <f>+VLOOKUP($D172,'[12]Dir Alimentos'!$A$7:$BD$33,P$11,0)</f>
        <v>1.  Se  realizaron 21 visitas de certificación HACCP y  BPM ,  lo que representa un 22,83% de ejecución trimestral.  La  actividad tiene  una ejecución total del  47,83% con relación a la meta anual
 2.  La  solicitud de certificación es una actividad  a demanda depende de la radicación de solicitudes de  los usuarios fabricantes de productos de competencia de  la DAB.  
3.Ninguna</v>
      </c>
      <c r="Q172" s="36" t="str">
        <f>+VLOOKUP($D172,'[12]Dir Alimentos'!$A$7:$BD$33,Q$11,0)</f>
        <v>1.  Se  realizaron 30 visitas de certificación HACCP y  BPM ,  lo que representa un ,2,613% de ejecución trimestral.  La  actividad tiene  una ejecución total del  80,43% con relación a la meta anual
 2.  La  solicitud de certificación es una actividad  a demanda depende de la radicación de solicitudes de  los usuarios fabricantes de productos de competencia de  la DAB.  
3.Ninguna</v>
      </c>
      <c r="R172" s="36" t="str">
        <f>+VLOOKUP($D172,'[12]Dir Alimentos'!$A$7:$BD$33,R$11,0)</f>
        <v>1.  Se  realizaron 22 visitas de certificación HACCP y  BPM ,  lo que representa un 23,91% de ejecución trimestral.  La  actividad tiene  una ejecución total del  100% con relación a la meta anual
 2.  La  solicitud de certificación es una actividad  a demanda depende de la radicación de solicitudes de  los usuarios fabricantes de productos de competencia de  la DAB.  Se relizaron 4 visitas adicinoales a la meta programadada.
3.Ninguna</v>
      </c>
    </row>
    <row r="173" spans="1:18" ht="90" x14ac:dyDescent="0.2">
      <c r="A173" s="28" t="str">
        <f>+VLOOKUP($D173,'[12]Dir Alimentos'!$A$7:$BD$33,A$11,0)</f>
        <v>DA04</v>
      </c>
      <c r="B173" s="28" t="str">
        <f t="shared" si="4"/>
        <v>1</v>
      </c>
      <c r="C173" s="28" t="str">
        <f t="shared" si="5"/>
        <v>1</v>
      </c>
      <c r="D173" s="45" t="s">
        <v>188</v>
      </c>
      <c r="E173" s="29" t="str">
        <f>+VLOOKUP($D173,'[12]POA-2021'!$B$9:$E$252,2,0)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3" s="30" t="str">
        <f>+VLOOKUP($D173,'[12]POA-2021'!$B$9:$E$252,3,0)</f>
        <v>Estatus Sanitario</v>
      </c>
      <c r="G173" s="29" t="str">
        <f>+VLOOKUP($D173,'[12]POA-2021'!$B$9:$E$252,4,0)</f>
        <v>1 Fortalecer  la inspección, vigilancia y control de los productos competencia del Invima</v>
      </c>
      <c r="H173" s="38" t="str">
        <f>+VLOOKUP($D173,'[12]Dir Alimentos'!$A$7:$BD$33,H$11,0)</f>
        <v xml:space="preserve">1 Fortalecimiento  de la inspección  vigilancia y control de los productos competencia del Invima </v>
      </c>
      <c r="I173" s="39" t="str">
        <f>+VLOOKUP($D173,'[12]Dir Alimentos'!$A$7:$BD$33,I$11,0)</f>
        <v>Dirección de Alimentos y Bebidas</v>
      </c>
      <c r="J173" s="39" t="str">
        <f>+VLOOKUP($D173,'[12]Dir Alimentos'!$A$7:$BD$33,J$11,0)</f>
        <v xml:space="preserve">Hacer Seguimiento a las certificaciones en Alimentos y Bebidas
</v>
      </c>
      <c r="K173" s="39" t="str">
        <f>+VLOOKUP($D173,'[12]Dir Alimentos'!$A$7:$BD$33,K$11,0)</f>
        <v>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v>
      </c>
      <c r="L173" s="40">
        <f>+VLOOKUP($D173,'[12]Dir Alimentos'!$A$7:$BD$33,L$11,0)</f>
        <v>80</v>
      </c>
      <c r="M173" s="30">
        <f>+VLOOKUP($D173,'[12]Dir Alimentos'!$A$7:$BD$33,M$11,0)</f>
        <v>62</v>
      </c>
      <c r="N173" s="42">
        <f>+VLOOKUP($D173,'[12]Dir Alimentos'!$A$7:$BD$33,N$11,0)</f>
        <v>0.77500000000000002</v>
      </c>
      <c r="O173" s="36" t="str">
        <f>+VLOOKUP($D173,'[12]Dir Alimentos'!$A$7:$BD$33,O$11,0)</f>
        <v xml:space="preserve">  Se  realizaron 12  visitasde control a  la certificación HACCP y  BPM ,  lo que representa un 17,14 % de ejecución  con respecto a la  meta anual  propuesta. 
 2.Cumplir  la programación  establecida  pese a las dificultades que  surgen con  la Emergecia Sanitaria decretada por el Gobierno Nacional 
3.Ninguna</v>
      </c>
      <c r="P173" s="36" t="str">
        <f>+VLOOKUP($D173,'[12]Dir Alimentos'!$A$7:$BD$33,P$11,0)</f>
        <v xml:space="preserve">  Se  realizaron 5  visitas de control a  la certificación HACCP y  BPM ,  representa un 7,14 % de ejecución  trimestral.  La actividad tiene una ejecución total del   24,29% con respecto ala meta programada
 2.Cumplir  la programación  establecida  pese a las dificultades que  surgen con  la Emergencia Sanitaria 
3.Ninguna</v>
      </c>
      <c r="Q173" s="36" t="str">
        <f>+VLOOKUP($D173,'[12]Dir Alimentos'!$A$7:$BD$33,Q$11,0)</f>
        <v xml:space="preserve">  Se  realizaron 21  visitas de control a  la certificación HACCP y  BPM ,  representa un 26,25 % de ejecución  trimestral.  La actividad tiene una ejecución total del   47,50% con respecto ala meta anual programada
 2.Cumplir  la programación  establecida  pese a las dificultades que  surgen con  la Emergencia Sanitaria 
3.Ninguna</v>
      </c>
      <c r="R173" s="36" t="str">
        <f>+VLOOKUP($D173,'[12]Dir Alimentos'!$A$7:$BD$33,R$11,0)</f>
        <v xml:space="preserve">  Se  realizaron 24  visitas de control a  la certificación HACCP y  BPM ,  representa un 30,00 % de ejecución  trimestral.  La actividad tiene una ejecución total del   77,50% con respecto a la meta anual programada
 2.Faltaron por ejecutar 18 controles con respecto a la meta anual programada. 
3.Ninguna</v>
      </c>
    </row>
    <row r="174" spans="1:18" ht="78.75" x14ac:dyDescent="0.2">
      <c r="A174" s="28" t="str">
        <f>+VLOOKUP($D174,'[12]Dir Alimentos'!$A$7:$BD$33,A$11,0)</f>
        <v>DA05</v>
      </c>
      <c r="B174" s="28" t="str">
        <f t="shared" si="4"/>
        <v>1</v>
      </c>
      <c r="C174" s="28" t="str">
        <f t="shared" si="5"/>
        <v>1</v>
      </c>
      <c r="D174" s="45" t="s">
        <v>189</v>
      </c>
      <c r="E174" s="29" t="str">
        <f>+VLOOKUP($D174,'[12]POA-2021'!$B$9:$E$252,2,0)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4" s="30" t="str">
        <f>+VLOOKUP($D174,'[12]POA-2021'!$B$9:$E$252,3,0)</f>
        <v>Estatus Sanitario</v>
      </c>
      <c r="G174" s="29" t="str">
        <f>+VLOOKUP($D174,'[12]POA-2021'!$B$9:$E$252,4,0)</f>
        <v>1 Fortalecer  la inspección, vigilancia y control de los productos competencia del Invima</v>
      </c>
      <c r="H174" s="38" t="str">
        <f>+VLOOKUP($D174,'[12]Dir Alimentos'!$A$7:$BD$33,H$11,0)</f>
        <v xml:space="preserve">1 Fortalecimiento  de la inspección  vigilancia y control de los productos competencia del Invima </v>
      </c>
      <c r="I174" s="39" t="str">
        <f>+VLOOKUP($D174,'[12]Dir Alimentos'!$A$7:$BD$33,I$11,0)</f>
        <v>Dirección de Alimentos y Bebidas</v>
      </c>
      <c r="J174" s="39" t="str">
        <f>+VLOOKUP($D174,'[12]Dir Alimentos'!$A$7:$BD$33,J$11,0)</f>
        <v>Realizar visitas  de Autorización Sanitaria o Autorización Sanitaria Provisional a Plantas de Beneficio Animal, desposte y desprese, en el marco del decreto 1500 de 2007 y resoluciones reglamentarias.</v>
      </c>
      <c r="K174" s="39" t="str">
        <f>+VLOOKUP($D174,'[12]Dir Alimentos'!$A$7:$BD$33,K$11,0)</f>
        <v>Verificar el cumplimiento de los requisitos establecidos en la normatividad sanitaria vigente, con el fin de otorgar la
autorización sanitaria provisional  a las a Plantas de Beneficio Animal, desposte y desprese.</v>
      </c>
      <c r="L174" s="40">
        <f>+VLOOKUP($D174,'[12]Dir Alimentos'!$A$7:$BD$33,L$11,0)</f>
        <v>58</v>
      </c>
      <c r="M174" s="30">
        <f>+VLOOKUP($D174,'[12]Dir Alimentos'!$A$7:$BD$33,M$11,0)</f>
        <v>39</v>
      </c>
      <c r="N174" s="42">
        <f>+VLOOKUP($D174,'[12]Dir Alimentos'!$A$7:$BD$33,N$11,0)</f>
        <v>0.67241379310344829</v>
      </c>
      <c r="O174" s="36" t="str">
        <f>+VLOOKUP($D174,'[12]Dir Alimentos'!$A$7:$BD$33,O$11,0)</f>
        <v>1.  Se  realizaron 5  visitas de autorización sanitaria  a PBA, lo que representa una 7,69 % de ejecución  con respecto a la meta anual. En este periodo se otogaron 4 autorizaciones a PBA bajo decreto 1500.
2.  La  solicitud de autorización sanitaria  es una actividad a demanda de los usuarios. 
3. Ninguna</v>
      </c>
      <c r="P174" s="36" t="str">
        <f>+VLOOKUP($D174,'[12]Dir Alimentos'!$A$7:$BD$33,P$11,0)</f>
        <v>1.  Se  realizaron 5  visitas de autorización sanitaria  a PBA, lo que representa una 7,69 % de ejecución  trimesral. La actividad tiene  una ejecución total del 15,38% con relación a la meta anual.
2.  La  solicitud de autorización sanitaria  es una actividad a demanda de los usuarios. 
3. Ninguna</v>
      </c>
      <c r="Q174" s="36" t="str">
        <f>+VLOOKUP($D174,'[12]Dir Alimentos'!$A$7:$BD$33,Q$11,0)</f>
        <v>1.  Se  realizaron 12  visitas de autorización sanitaria  a PBA, lo que representa una 20,69 % de ejecución  trimesral. La actividad tiene  una ejecución total del 37,93% con relación a la meta anual.
2.  La  solicitud de autorización sanitaria  es una actividad a demanda de los usuarios. 
3. Ninguna</v>
      </c>
      <c r="R174" s="36" t="str">
        <f>+VLOOKUP($D174,'[12]Dir Alimentos'!$A$7:$BD$33,R$11,0)</f>
        <v>1.  Se  realizaron 17  visitas de autorización sanitaria  a PBA, lo que representa una 29,31 % de ejecución  trimesral. La actividad tiene  una ejecución total del 67,24% con relación a la meta anual.
2.  La  solicitud de autorización sanitaria  es una actividad a demanda de los usuarios. Faltaron 19 visitas  por ejecutar con relación a la meta programda.
3. Ninguna</v>
      </c>
    </row>
    <row r="175" spans="1:18" ht="112.5" x14ac:dyDescent="0.2">
      <c r="A175" s="28" t="str">
        <f>+VLOOKUP($D175,'[12]Dir Alimentos'!$A$7:$BD$33,A$11,0)</f>
        <v>DA06</v>
      </c>
      <c r="B175" s="28" t="str">
        <f t="shared" si="4"/>
        <v>1</v>
      </c>
      <c r="C175" s="28" t="str">
        <f t="shared" si="5"/>
        <v>1</v>
      </c>
      <c r="D175" s="45" t="s">
        <v>190</v>
      </c>
      <c r="E175" s="29" t="str">
        <f>+VLOOKUP($D175,'[12]POA-2021'!$B$9:$E$252,2,0)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5" s="30" t="str">
        <f>+VLOOKUP($D175,'[12]POA-2021'!$B$9:$E$252,3,0)</f>
        <v>Estatus Sanitario</v>
      </c>
      <c r="G175" s="29" t="str">
        <f>+VLOOKUP($D175,'[12]POA-2021'!$B$9:$E$252,4,0)</f>
        <v>4 Mejorar  el desarrollo y mantenimiento de la seguridad sanitaria del país</v>
      </c>
      <c r="H175" s="38" t="str">
        <f>+VLOOKUP($D175,'[12]Dir Alimentos'!$A$7:$BD$33,H$11,0)</f>
        <v xml:space="preserve">1 Fortalecimiento  de la inspección  vigilancia y control de los productos competencia del Invima </v>
      </c>
      <c r="I175" s="39" t="str">
        <f>+VLOOKUP($D175,'[12]Dir Alimentos'!$A$7:$BD$33,I$11,0)</f>
        <v>Dirección de Alimentos y Bebidas</v>
      </c>
      <c r="J175" s="39" t="str">
        <f>+VLOOKUP($D175,'[12]Dir Alimentos'!$A$7:$BD$33,J$11,0)</f>
        <v xml:space="preserve">Realizar tramites de registro sanitario-NS-NSO- nuevos, reconocimientos y renovaciones </v>
      </c>
      <c r="K175" s="39" t="str">
        <f>+VLOOKUP($D175,'[12]Dir Alimentos'!$A$7:$BD$33,K$11,0)</f>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
      <c r="L175" s="40">
        <f>+VLOOKUP($D175,'[12]Dir Alimentos'!$A$7:$BD$33,L$11,0)</f>
        <v>7883</v>
      </c>
      <c r="M175" s="30">
        <f>+VLOOKUP($D175,'[12]Dir Alimentos'!$A$7:$BD$33,M$11,0)</f>
        <v>9941</v>
      </c>
      <c r="N175" s="42">
        <f>+VLOOKUP($D175,'[12]Dir Alimentos'!$A$7:$BD$33,N$11,0)</f>
        <v>1</v>
      </c>
      <c r="O175" s="36" t="str">
        <f>+VLOOKUP($D175,'[12]Dir Alimentos'!$A$7:$BD$33,O$11,0)</f>
        <v xml:space="preserve">1.En el nivel central se tramitaron  2.031  solicitudes de  tramites de expedición de Registros Sanitarios nuevos de  los productos de competencia de la DAB, de acuerdo a la normatividad sanitaria vigente con  un 25,76%  de ejecución del total de la meta  anual.
2.El volumen de trámites radicados, herramienta tecnologica obsoleta  la cual genera errores   y  reprocesos.  El volumen de PQRS en el SESUITE está generando  mucho tiempo a los funcionarios  para dar respuesa a las mismas, afectando la productividad  del area de R. S.
3. Continuar  con  el  plan de implementación de transformación de tecnologia digital.  </v>
      </c>
      <c r="P175" s="36" t="str">
        <f>+VLOOKUP($D175,'[12]Dir Alimentos'!$A$7:$BD$33,P$11,0)</f>
        <v xml:space="preserve">1.En el nivel central se tramitaron  2.089  solicitudes de  tramites de expedición de Registros Sanitarios nuevos de  los productos de competencia de la DAB,  con  un 26,50%  de ejecución trimestral .  La actividad tiene una ejecución total del  52,26% con relación a la meta anual.
2.El volumen de trámites radicados, herramienta tecnologica obsoleta  la cual genera errores   y  reprocesos.  El volumen de PQRS en el SESUITE está generando  mucho tiempo a los funcionarios  para dar respuesa a las mismas, afectando la productividad  del area de R. S.
3. Apoyar   el  plan de implementación de transformación de tecnologia digital.  </v>
      </c>
      <c r="Q175" s="36" t="str">
        <f>+VLOOKUP($D175,'[12]Dir Alimentos'!$A$7:$BD$33,Q$11,0)</f>
        <v xml:space="preserve">1.En el nivel central se tramitaron  2.743  solicitudes de  tramites de expedición de Registros Sanitarios nuevos de  los productos de competencia de la DAB,  con  un 34,80%  de ejecución trimestral .  La actividad tiene una ejecución total del  87,06% con relación a la meta anual.
2.El volumen de trámites radicados, herramienta tecnologica obsoleta  la cual genera errores   y  reprocesos.  El volumen de PQRS, solicitudes por ley de emprendimiento en el SESUITE está generando  mucho tiempo a los funcionarios  para dar respuesa a las mismas, afectando la productividad  del area de R. S.
3. Apoyar   el  plan de implementación de transformación de tecnologia digital.  </v>
      </c>
      <c r="R175" s="36" t="str">
        <f>+VLOOKUP($D175,'[12]Dir Alimentos'!$A$7:$BD$33,R$11,0)</f>
        <v xml:space="preserve">1.En el nivel central se tramitaron  3,078  solicitudes de  tramites de expedición de Registros Sanitarios nuevos de  los productos de competencia de la DAB,  con  un 39,05%  de ejecución trimestral .  La actividad tiene una ejecución total del  100% con relación a la meta anual.
2.Se sobre ejecutó 2,058 tramites con relación a la meta  programada
3. Ninguna </v>
      </c>
    </row>
    <row r="176" spans="1:18" ht="101.25" x14ac:dyDescent="0.2">
      <c r="A176" s="28" t="str">
        <f>+VLOOKUP($D176,'[12]Dir Alimentos'!$A$7:$BD$33,A$11,0)</f>
        <v>DA07</v>
      </c>
      <c r="B176" s="28" t="str">
        <f t="shared" si="4"/>
        <v>1</v>
      </c>
      <c r="C176" s="28" t="str">
        <f t="shared" si="5"/>
        <v>1</v>
      </c>
      <c r="D176" s="45" t="s">
        <v>191</v>
      </c>
      <c r="E176" s="29" t="str">
        <f>+VLOOKUP($D176,'[12]POA-2021'!$B$9:$E$252,2,0)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6" s="30" t="str">
        <f>+VLOOKUP($D176,'[12]POA-2021'!$B$9:$E$252,3,0)</f>
        <v>Estatus Sanitario</v>
      </c>
      <c r="G176" s="29" t="str">
        <f>+VLOOKUP($D176,'[12]POA-2021'!$B$9:$E$252,4,0)</f>
        <v>4 Mejorar  el desarrollo y mantenimiento de la seguridad sanitaria del país</v>
      </c>
      <c r="H176" s="38" t="str">
        <f>+VLOOKUP($D176,'[12]Dir Alimentos'!$A$7:$BD$33,H$11,0)</f>
        <v xml:space="preserve">1 Fortalecimiento  de la inspección  vigilancia y control de los productos competencia del Invima </v>
      </c>
      <c r="I176" s="39" t="str">
        <f>+VLOOKUP($D176,'[12]Dir Alimentos'!$A$7:$BD$33,I$11,0)</f>
        <v>Dirección de Alimentos y Bebidas</v>
      </c>
      <c r="J176" s="39" t="str">
        <f>+VLOOKUP($D176,'[12]Dir Alimentos'!$A$7:$BD$33,J$11,0)</f>
        <v xml:space="preserve">Realizar tramites de registro sanitario-NS-NSO- nuevos, reconocimientos y renovaciones </v>
      </c>
      <c r="K176" s="39" t="str">
        <f>+VLOOKUP($D176,'[12]Dir Alimentos'!$A$7:$BD$33,K$11,0)</f>
        <v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v>
      </c>
      <c r="L176" s="40">
        <f>+VLOOKUP($D176,'[12]Dir Alimentos'!$A$7:$BD$33,L$11,0)</f>
        <v>800</v>
      </c>
      <c r="M176" s="30">
        <f>+VLOOKUP($D176,'[12]Dir Alimentos'!$A$7:$BD$33,M$11,0)</f>
        <v>1143</v>
      </c>
      <c r="N176" s="42">
        <f>+VLOOKUP($D176,'[12]Dir Alimentos'!$A$7:$BD$33,N$11,0)</f>
        <v>1</v>
      </c>
      <c r="O176" s="36" t="str">
        <f>+VLOOKUP($D176,'[12]Dir Alimentos'!$A$7:$BD$33,O$11,0)</f>
        <v xml:space="preserve">1.En el nivel desconcentrado se e tramitaron 175 solicitudes de tramites de  expedición de Registros Sanitarios nuevos con  un 21,88%  de ejecución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
      <c r="P176" s="36" t="str">
        <f>+VLOOKUP($D176,'[12]Dir Alimentos'!$A$7:$BD$33,P$11,0)</f>
        <v xml:space="preserve">1.En el nivel desconcentrado se e tramitaron 282 solicitudes de tramites de  expedición de Registros Sanitarios nuevos con  un 35,25%  de ejecución  trimetral. La actividad tiene  una ejecución total del     57,13%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
      <c r="Q176" s="36" t="str">
        <f>+VLOOKUP($D176,'[12]Dir Alimentos'!$A$7:$BD$33,Q$11,0)</f>
        <v xml:space="preserve">1.En el nivel desconcentrado se e tramitaron 291 solicitudes de tramites de  expedición de Registros Sanitarios nuevos con  un 36,38%  de ejecución  trimetral. La actividad tiene  una ejecución total del     93,50% con relación  a la meta anual.
2. El volumen de trámites radicados, herramienta tecnologica obsoleta  la cual genera   reprocesos.  El volumen de PQRS, consultas ley de emprendimiento en el SESUITE está generando  mucho tiempo a los funcionarios  para dar respuesa a las mismas, afectando la productividad  del area de R. S.
3. Apoyar  el  plan de implementación de transformación de tecnologia digital.  </v>
      </c>
      <c r="R176" s="36" t="str">
        <f>+VLOOKUP($D176,'[12]Dir Alimentos'!$A$7:$BD$33,R$11,0)</f>
        <v>1.En el nivel desconcentrado se e tramitaron 395 solicitudes de tramites de  expedición de Registros Sanitarios nuevos con  un 49,38%  de ejecución  trimetral. La actividad tiene  una ejecución total del     100,% con relación  a la meta anual.
2. Se sobre ejecutó 343 tramites con relación  a la meta programada.
3. Ninguna.</v>
      </c>
    </row>
    <row r="177" spans="1:18" ht="112.5" x14ac:dyDescent="0.2">
      <c r="A177" s="28" t="str">
        <f>+VLOOKUP($D177,'[12]Dir Alimentos'!$A$7:$BD$33,A$11,0)</f>
        <v>DA08</v>
      </c>
      <c r="B177" s="28" t="str">
        <f t="shared" si="4"/>
        <v>1</v>
      </c>
      <c r="C177" s="28" t="str">
        <f t="shared" si="5"/>
        <v>1</v>
      </c>
      <c r="D177" s="45" t="s">
        <v>192</v>
      </c>
      <c r="E177" s="29" t="str">
        <f>+VLOOKUP($D177,'[12]POA-2021'!$B$9:$E$252,2,0)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7" s="30" t="str">
        <f>+VLOOKUP($D177,'[12]POA-2021'!$B$9:$E$252,3,0)</f>
        <v>Estatus Sanitario</v>
      </c>
      <c r="G177" s="29" t="str">
        <f>+VLOOKUP($D177,'[12]POA-2021'!$B$9:$E$252,4,0)</f>
        <v>4 Mejorar  el desarrollo y mantenimiento de la seguridad sanitaria del país</v>
      </c>
      <c r="H177" s="38" t="str">
        <f>+VLOOKUP($D177,'[12]Dir Alimentos'!$A$7:$BD$33,H$11,0)</f>
        <v xml:space="preserve">1 Fortalecimiento  de la inspección  vigilancia y control de los productos competencia del Invima </v>
      </c>
      <c r="I177" s="39" t="str">
        <f>+VLOOKUP($D177,'[12]Dir Alimentos'!$A$7:$BD$33,I$11,0)</f>
        <v>Dirección de Alimentos y Bebidas</v>
      </c>
      <c r="J177" s="39" t="str">
        <f>+VLOOKUP($D177,'[12]Dir Alimentos'!$A$7:$BD$33,J$11,0)</f>
        <v>Realizar tramites asociados a registro sanitario-NS-NSO-(Modificaciones, cambios, certificaciones RS y autorizaciones)</v>
      </c>
      <c r="K177" s="39" t="str">
        <f>+VLOOKUP($D177,'[12]Dir Alimentos'!$A$7:$BD$33,K$11,0)</f>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
      <c r="L177" s="40">
        <f>+VLOOKUP($D177,'[12]Dir Alimentos'!$A$7:$BD$33,L$11,0)</f>
        <v>9600</v>
      </c>
      <c r="M177" s="30">
        <f>+VLOOKUP($D177,'[12]Dir Alimentos'!$A$7:$BD$33,M$11,0)</f>
        <v>9866</v>
      </c>
      <c r="N177" s="42">
        <f>+VLOOKUP($D177,'[12]Dir Alimentos'!$A$7:$BD$33,N$11,0)</f>
        <v>1</v>
      </c>
      <c r="O177" s="36" t="str">
        <f>+VLOOKUP($D177,'[12]Dir Alimentos'!$A$7:$BD$33,O$11,0)</f>
        <v xml:space="preserve">1.En el nivel central se gestionaron 2.030 solicitudes de trámites asociados a registro sanitarios de los productos  competencia de la DAB, de acuerdo a la normatividad sanitaria vigente  con una ejecución acumulada del  21,15%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v>
      </c>
      <c r="P177" s="36" t="str">
        <f>+VLOOKUP($D177,'[12]Dir Alimentos'!$A$7:$BD$33,P$11,0)</f>
        <v xml:space="preserve">1.En el nivel central se gestionaron 2.781 solicitudes de trámites asociados a registro sanitarios de los productos  competencia de la DAB, de acuerdo a la normatividad sanitaria vigente  con una ejecución trimestral del  28,97% . La actividad  tiene una   ejecución total del  50,11 % con relación  a la meta anual.
2. El volumen de trámites radicados, herramienta tecnologica obsoleta  la cual genera   reprocesos.  El volumen de PQRS en el SESUITE está generando  mucho tiempo a los funcionarios  para dar respuesa a las mismas, afectando la productividad  del area de R. S.
3.  apoyar  el  plan de implementación de transformación de tecnologia digital.  
</v>
      </c>
      <c r="Q177" s="36" t="str">
        <f>+VLOOKUP($D177,'[12]Dir Alimentos'!$A$7:$BD$33,Q$11,0)</f>
        <v xml:space="preserve">1.En el nivel central se gestionaron 2.957 solicitudes de trámites asociados a registro sanitarios de los productos  competencia de la DAB, de acuerdo a la normatividad sanitaria vigente  con una ejecución trimestral del  30,80% . La actividad  tiene una   ejecución total del  80,92 % con relación  a la meta anual.
2. El volumen de trámites radicados, herramienta tecnologica obsoleta  la cual genera   reprocesos.  El volumen de PQRS, consultas por ley deemprendimiento en el SESUITE está generando  mucho tiempo a los funcionarios  para dar respuesa a las mismas, afectando la productividad  del area de R. S.
3.  apoyar  el  plan de implementación de transformación de tecnologia digital.  
</v>
      </c>
      <c r="R177" s="36" t="str">
        <f>+VLOOKUP($D177,'[12]Dir Alimentos'!$A$7:$BD$33,R$11,0)</f>
        <v xml:space="preserve">1.En el nivel central se gestionaron 2.098 solicitudes de trámites asociados a registro sanitarios de los productos  competencia de la DAB, de acuerdo a la normatividad sanitaria vigente  con una ejecución trimestral del  21,85% . La actividad  tiene una   ejecución total del  100 % con relación  a la meta anual.
2. Se sobre ejecutó  266 tramites  con relación a la meta programada
3.  Ninguna.  
</v>
      </c>
    </row>
    <row r="178" spans="1:18" ht="112.5" x14ac:dyDescent="0.2">
      <c r="A178" s="28" t="str">
        <f>+VLOOKUP($D178,'[12]Dir Alimentos'!$A$7:$BD$33,A$11,0)</f>
        <v>DA09</v>
      </c>
      <c r="B178" s="28" t="str">
        <f t="shared" si="4"/>
        <v>1</v>
      </c>
      <c r="C178" s="28" t="str">
        <f t="shared" si="5"/>
        <v>1</v>
      </c>
      <c r="D178" s="45" t="s">
        <v>193</v>
      </c>
      <c r="E178" s="29" t="str">
        <f>+VLOOKUP($D178,'[12]POA-2021'!$B$9:$E$252,2,0)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8" s="30" t="str">
        <f>+VLOOKUP($D178,'[12]POA-2021'!$B$9:$E$252,3,0)</f>
        <v>Estatus Sanitario</v>
      </c>
      <c r="G178" s="29" t="str">
        <f>+VLOOKUP($D178,'[12]POA-2021'!$B$9:$E$252,4,0)</f>
        <v>4 Mejorar  el desarrollo y mantenimiento de la seguridad sanitaria del país</v>
      </c>
      <c r="H178" s="38" t="str">
        <f>+VLOOKUP($D178,'[12]Dir Alimentos'!$A$7:$BD$33,H$11,0)</f>
        <v xml:space="preserve">1 Fortalecimiento  de la inspección  vigilancia y control de los productos competencia del Invima </v>
      </c>
      <c r="I178" s="39" t="str">
        <f>+VLOOKUP($D178,'[12]Dir Alimentos'!$A$7:$BD$33,I$11,0)</f>
        <v>Dirección de Alimentos y Bebidas</v>
      </c>
      <c r="J178" s="39" t="str">
        <f>+VLOOKUP($D178,'[12]Dir Alimentos'!$A$7:$BD$33,J$11,0)</f>
        <v>Realizar tramites asociados a registro sanitario-NS-NSO-(Modificaciones, cambios, certificaciones RS y autorizaciones)</v>
      </c>
      <c r="K178" s="39" t="str">
        <f>+VLOOKUP($D178,'[12]Dir Alimentos'!$A$7:$BD$33,K$11,0)</f>
        <v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v>
      </c>
      <c r="L178" s="40">
        <f>+VLOOKUP($D178,'[12]Dir Alimentos'!$A$7:$BD$33,L$11,0)</f>
        <v>3475</v>
      </c>
      <c r="M178" s="30">
        <f>+VLOOKUP($D178,'[12]Dir Alimentos'!$A$7:$BD$33,M$11,0)</f>
        <v>4183</v>
      </c>
      <c r="N178" s="42">
        <f>+VLOOKUP($D178,'[12]Dir Alimentos'!$A$7:$BD$33,N$11,0)</f>
        <v>1</v>
      </c>
      <c r="O178" s="36" t="str">
        <f>+VLOOKUP($D178,'[12]Dir Alimentos'!$A$7:$BD$33,O$11,0)</f>
        <v>1.En el nivel Desconcentrado  se gestionaron 892 solicitudes de trámites asociados a registro sanitarios con una ejecución acumulada del  61,86% del total de la meta  anual.
2. El volumen de trámites radicados, herramienta tecnologica obsoleta  la cual genera errores   y  reprocesos.  El volumen de PQRS en el SESUITE está generando  mucho tiempo a los funcionarios  para dar respuesa a las mismas, afectando la productividad  del area de R. S.
3. Continuar  el  plan de implementación de transformación de tecnologia digital.  Revisar  esta meta</v>
      </c>
      <c r="P178" s="36" t="str">
        <f>+VLOOKUP($D178,'[12]Dir Alimentos'!$A$7:$BD$33,P$11,0)</f>
        <v>1.En el nivel Desconcentrado  se gestionaron 1,054 solicitudes de trámites asociados a registro sanitarios con una ejecución trimesral  del  73,09% La  actividad  tiene una ejecución total del  100 %  con relación  a la meta anual.
2. El volumen de trámites radicados, herramienta tecnologica obsoleta  la cual genera errores   y  reprocesos.  El volumen de PQRS en el SESUITE está generando  mucho tiempo a los funcionarios  para dar respuesa a las mismas, afectando la productividad  del area de R. S.
3.  se radicó  control de cambios para ajustar la meta.</v>
      </c>
      <c r="Q178" s="36" t="str">
        <f>+VLOOKUP($D178,'[12]Dir Alimentos'!$A$7:$BD$33,Q$11,0)</f>
        <v>1.En el nivel Desconcentrado  se gestionaron 1,111 solicitudes de trámites asociados a registro sanitarios con una ejecución trimesral  del  52,90% La  actividad  tiene una ejecución total del  100 %  con relación  a la meta anual.
2. El volumen de trámites radicados, herramienta tecnologica obsoleta  la cual genera errores   y  reprocesos.  El volumen de PQRS , consultas de ley de emprendimiento en el SESUITE está generando  mucho tiempo a los funcionarios  para dar respuesa a las mismas, afectando la productividad  del area de R. S.
3.  se radicó  control de cambios para ajustar la meta. Pendiente de aprobación  en D.G</v>
      </c>
      <c r="R178" s="36" t="str">
        <f>+VLOOKUP($D178,'[12]Dir Alimentos'!$A$7:$BD$33,R$11,0)</f>
        <v xml:space="preserve">1.En el nivel Desconcentrado  se gestionaron 1,126 solicitudes de trámites asociados a registro s sanitarios con una ejecución trimesral  del  32,04% La  actividad  tiene una ejecución total del  100 %  con relación  a la meta anual.
2. Se sobre ejecutó  708 tramites  con relación a la meta programada
3.  Ninguna.  
</v>
      </c>
    </row>
    <row r="179" spans="1:18" ht="78.75" x14ac:dyDescent="0.2">
      <c r="A179" s="28" t="str">
        <f>+VLOOKUP($D179,'[12]Dir Alimentos'!$A$7:$BD$33,A$11,0)</f>
        <v>DA10</v>
      </c>
      <c r="B179" s="28" t="str">
        <f t="shared" si="4"/>
        <v>1</v>
      </c>
      <c r="C179" s="28" t="str">
        <f t="shared" si="5"/>
        <v>1</v>
      </c>
      <c r="D179" s="45" t="s">
        <v>194</v>
      </c>
      <c r="E179" s="29" t="str">
        <f>+VLOOKUP($D179,'[12]POA-2021'!$B$9:$E$252,2,0)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79" s="30" t="str">
        <f>+VLOOKUP($D179,'[12]POA-2021'!$B$9:$E$252,3,0)</f>
        <v>Estatus Sanitario</v>
      </c>
      <c r="G179" s="29" t="str">
        <f>+VLOOKUP($D179,'[12]POA-2021'!$B$9:$E$252,4,0)</f>
        <v>4 Mejorar  el desarrollo y mantenimiento de la seguridad sanitaria del país</v>
      </c>
      <c r="H179" s="38" t="str">
        <f>+VLOOKUP($D179,'[12]Dir Alimentos'!$A$7:$BD$33,H$11,0)</f>
        <v xml:space="preserve">1 Fortalecimiento  de la inspección  vigilancia y control de los productos competencia del Invima </v>
      </c>
      <c r="I179" s="39" t="str">
        <f>+VLOOKUP($D179,'[12]Dir Alimentos'!$A$7:$BD$33,I$11,0)</f>
        <v>Dirección de Alimentos y Bebidas</v>
      </c>
      <c r="J179" s="39" t="str">
        <f>+VLOOKUP($D179,'[12]Dir Alimentos'!$A$7:$BD$33,J$11,0)</f>
        <v xml:space="preserve">Emitir las Evaluaciones Técnico Cientificas  por parte de las Salas Especializadas de la  Comisión Revisora </v>
      </c>
      <c r="K179" s="39" t="str">
        <f>+VLOOKUP($D179,'[12]Dir Alimentos'!$A$7:$BD$33,K$11,0)</f>
        <v xml:space="preserve">
Estudiar y conceptuar acerca de los aspectos científicos y tecnológicos de los productos que por competencia se someten a consideración de las Salas Especializadas de la Comisión Revisora de acuerdo con las funciones asignadas.</v>
      </c>
      <c r="L179" s="40">
        <f>+VLOOKUP($D179,'[12]Dir Alimentos'!$A$7:$BD$33,L$11,0)</f>
        <v>180</v>
      </c>
      <c r="M179" s="30">
        <f>+VLOOKUP($D179,'[12]Dir Alimentos'!$A$7:$BD$33,M$11,0)</f>
        <v>203</v>
      </c>
      <c r="N179" s="42">
        <f>+VLOOKUP($D179,'[12]Dir Alimentos'!$A$7:$BD$33,N$11,0)</f>
        <v>1</v>
      </c>
      <c r="O179" s="36" t="str">
        <f>+VLOOKUP($D179,'[12]Dir Alimentos'!$A$7:$BD$33,O$11,0)</f>
        <v>1.   Se  emitieron 31 conceptos de evaluaciones tecnicos cientificas, la actividad presenta un 17,22%  de ejecución   con respecto a la  meta anual  propuesta
2.   Volumen de la documentación a revisar. Por la emergencia Sanitaria hay restricciónen de  reuniones presenciales de funcionarios  por loque se están realizando virtual.
3. Ninguna</v>
      </c>
      <c r="P179" s="36" t="str">
        <f>+VLOOKUP($D179,'[12]Dir Alimentos'!$A$7:$BD$33,P$11,0)</f>
        <v>1.   Se  emitieron 49 conceptos de evaluaciones tecnicos cientificas, presenta una ejecución trimestral de 27,22%.   La actividad  tiene una ejecución total del  44,44  %   con respecto a la  meta anual  propuesta
2.   Volumen de la documentación a revisar. Por la emergencia Sanitaria hay restricciónen de  reuniones presenciales de funcionarios  por lo que se están realizando de manea  virtual.
3. Ninguna</v>
      </c>
      <c r="Q179" s="36" t="str">
        <f>+VLOOKUP($D179,'[12]Dir Alimentos'!$A$7:$BD$33,Q$11,0)</f>
        <v>1.   Se  emitieron 68  conceptos de evaluaciones tecnicos cientificas, presenta una ejecución trimestral de 37,78%.   La actividad  tiene una ejecución total del  82,22%   con respecto a la  meta anual  propuesta
2.   Volumen de la documentación a revisar. Por la emergencia Sanitaria hay restricciónen de  reuniones presenciales de funcionarios  por lo que se están realizando  virtual.
3. Ninguna</v>
      </c>
      <c r="R179" s="36" t="str">
        <f>+VLOOKUP($D179,'[12]Dir Alimentos'!$A$7:$BD$33,R$11,0)</f>
        <v>1.   Se  emitieron 55  conceptos de evaluaciones tecnicos cientificas, presenta una ejecución trimestral de 30,56%.   La actividad  tiene una ejecución total del  100%   con respecto a la  meta anual  propuesta
2.  Se emitieron 23 conceptos  adicionales  con relación a la meta  programada. Las sesiones  se realizaron  virtual.
3. Ninguna</v>
      </c>
    </row>
    <row r="180" spans="1:18" ht="78.75" x14ac:dyDescent="0.2">
      <c r="A180" s="28" t="str">
        <f>+VLOOKUP($D180,'[12]Dir Alimentos'!$A$7:$BD$33,A$11,0)</f>
        <v>DA11</v>
      </c>
      <c r="B180" s="28" t="str">
        <f t="shared" si="4"/>
        <v>1</v>
      </c>
      <c r="C180" s="28" t="str">
        <f t="shared" si="5"/>
        <v>1</v>
      </c>
      <c r="D180" s="45" t="s">
        <v>195</v>
      </c>
      <c r="E180" s="29" t="str">
        <f>+VLOOKUP($D180,'[12]POA-2021'!$B$9:$E$252,2,0)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0" s="30" t="str">
        <f>+VLOOKUP($D180,'[12]POA-2021'!$B$9:$E$252,3,0)</f>
        <v>Estatus Sanitario</v>
      </c>
      <c r="G180" s="29" t="str">
        <f>+VLOOKUP($D180,'[12]POA-2021'!$B$9:$E$252,4,0)</f>
        <v>4 Mejorar  el desarrollo y mantenimiento de la seguridad sanitaria del país</v>
      </c>
      <c r="H180" s="38" t="str">
        <f>+VLOOKUP($D180,'[12]Dir Alimentos'!$A$7:$BD$33,H$11,0)</f>
        <v xml:space="preserve">1 Fortalecimiento  de la inspección  vigilancia y control de los productos competencia del Invima </v>
      </c>
      <c r="I180" s="39" t="str">
        <f>+VLOOKUP($D180,'[12]Dir Alimentos'!$A$7:$BD$33,I$11,0)</f>
        <v>Dirección de Alimentos y Bebidas</v>
      </c>
      <c r="J180" s="39" t="str">
        <f>+VLOOKUP($D180,'[12]Dir Alimentos'!$A$7:$BD$33,J$11,0)</f>
        <v>Realizar Sesiones de sala de Especializada de la Comisión Revisora  ordinarias y extraordinarias</v>
      </c>
      <c r="K180" s="39" t="str">
        <f>+VLOOKUP($D180,'[12]Dir Alimentos'!$A$7:$BD$33,K$11,0)</f>
        <v xml:space="preserve">
Estudiar y conceptuar acerca de los aspectos científicos y tecnológicos de los productos que por competencia se someten a consideración de las Salas Especializadas de la Comisión Revisora de acuerdo con las funciones asignadas.</v>
      </c>
      <c r="L180" s="40">
        <f>+VLOOKUP($D180,'[12]Dir Alimentos'!$A$7:$BD$33,L$11,0)</f>
        <v>40</v>
      </c>
      <c r="M180" s="30">
        <f>+VLOOKUP($D180,'[12]Dir Alimentos'!$A$7:$BD$33,M$11,0)</f>
        <v>33</v>
      </c>
      <c r="N180" s="42">
        <f>+VLOOKUP($D180,'[12]Dir Alimentos'!$A$7:$BD$33,N$11,0)</f>
        <v>0.82499999999999996</v>
      </c>
      <c r="O180" s="36" t="str">
        <f>+VLOOKUP($D180,'[12]Dir Alimentos'!$A$7:$BD$33,O$11,0)</f>
        <v>1. 1.   Se  realizaron 5 sesiones en la SEAB,  alcanzando un cumplimiento de  12,50%  con respecto a la  meta anual  propuesta.
2.   Volumen de la documentación a revisar. Por la emergencia Sanitaria hay restricciónen de  reuniones presenciales de funcionarios  por loque se están realizando virtual.
3. Ninguna</v>
      </c>
      <c r="P180" s="36" t="str">
        <f>+VLOOKUP($D180,'[12]Dir Alimentos'!$A$7:$BD$33,P$11,0)</f>
        <v>1.    Se  realizaron 6 sesiones en la SEAB,  alcanzando un cumplimiento  trimestral  del  15% . La  actividad tiene una ejecución total del  27,50% con respecto a la  meta anual  propuesta.
2.   Volumen de la documentación a revisar. Por la emergencia Sanitaria hay restricciónen de  reuniones presenciales de funcionarios  por lo que se están realizando virtualmente.
3. Ninguna</v>
      </c>
      <c r="Q180" s="36" t="str">
        <f>+VLOOKUP($D180,'[12]Dir Alimentos'!$A$7:$BD$33,Q$11,0)</f>
        <v>1.    Se  realizaron 11 sesiones en la SEAB,  alcanzando un cumplimiento  trimestral  del  27,50% . La  actividad tiene una ejecución total del  55,00% con respecto a la  meta anual  propuesta.
2.   Volumen de la documentación a revisar. Por la emergencia Sanitaria hay restricciónen de  reuniones presenciales de funcionarios  por lo que se están realizando virtualmente.
3. Ninguna</v>
      </c>
      <c r="R180" s="36" t="str">
        <f>+VLOOKUP($D180,'[12]Dir Alimentos'!$A$7:$BD$33,R$11,0)</f>
        <v>1.    Se  realizaron 9 sesiones en la SEAB,  alcanzando un cumplimiento  trimestral  del  22,50% . La  actividad tiene una ejecución total del  77,50% con respecto a la  meta anual  propuesta.
2.  Faltaron 9 sesiones por ejecutar con relación  a la meta programada. Las sesiones se  realizaron virtualmente.
3. Ninguna</v>
      </c>
    </row>
    <row r="181" spans="1:18" ht="78.75" x14ac:dyDescent="0.2">
      <c r="A181" s="28" t="str">
        <f>+VLOOKUP($D181,'[12]Dir Alimentos'!$A$7:$BD$33,A$11,0)</f>
        <v>DA12</v>
      </c>
      <c r="B181" s="28" t="str">
        <f t="shared" si="4"/>
        <v>1</v>
      </c>
      <c r="C181" s="28" t="str">
        <f t="shared" si="5"/>
        <v>1</v>
      </c>
      <c r="D181" s="45" t="s">
        <v>196</v>
      </c>
      <c r="E181" s="29" t="str">
        <f>+VLOOKUP($D181,'[12]POA-2021'!$B$9:$E$252,2,0)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1" s="30" t="str">
        <f>+VLOOKUP($D181,'[12]POA-2021'!$B$9:$E$252,3,0)</f>
        <v>Estatus Sanitario</v>
      </c>
      <c r="G181" s="29" t="str">
        <f>+VLOOKUP($D181,'[12]POA-2021'!$B$9:$E$252,4,0)</f>
        <v>1 Fortalecer  la inspección, vigilancia y control de los productos competencia del Invima</v>
      </c>
      <c r="H181" s="38" t="str">
        <f>+VLOOKUP($D181,'[12]Dir Alimentos'!$A$7:$BD$33,H$11,0)</f>
        <v xml:space="preserve">1 Fortalecimiento  de la inspección  vigilancia y control de los productos competencia del Invima </v>
      </c>
      <c r="I181" s="39" t="str">
        <f>+VLOOKUP($D181,'[12]Dir Alimentos'!$A$7:$BD$33,I$11,0)</f>
        <v>Dirección de Alimentos y Bebidas</v>
      </c>
      <c r="J181" s="39" t="str">
        <f>+VLOOKUP($D181,'[12]Dir Alimentos'!$A$7:$BD$33,J$11,0)</f>
        <v>Realizar visitas de seguimiento y/o acompañamiento técnico en actividades relacionadas con IVC a la Dir. Operaciones sanitarias</v>
      </c>
      <c r="K181" s="39" t="str">
        <f>+VLOOKUP($D181,'[12]Dir Alimentos'!$A$7:$BD$33,K$11,0)</f>
        <v>Realizar seguimiento a la implementacion del " acta de inspeccion sanitaria con enfoque de riesgo a fabricas de alimentos"  mediante el cual se defina un informe de seguimiento y determinar  acciones a seguir</v>
      </c>
      <c r="L181" s="40">
        <f>+VLOOKUP($D181,'[12]Dir Alimentos'!$A$7:$BD$33,L$11,0)</f>
        <v>15</v>
      </c>
      <c r="M181" s="30">
        <f>+VLOOKUP($D181,'[12]Dir Alimentos'!$A$7:$BD$33,M$11,0)</f>
        <v>18</v>
      </c>
      <c r="N181" s="42">
        <f>+VLOOKUP($D181,'[12]Dir Alimentos'!$A$7:$BD$33,N$11,0)</f>
        <v>1</v>
      </c>
      <c r="O181" s="36" t="str">
        <f>+VLOOKUP($D181,'[12]Dir Alimentos'!$A$7:$BD$33,O$11,0)</f>
        <v>1.   Se ejecutaron 3 visitas de seguimientos u acompañamiento a GTT  de OCC 1, OCC 2 y CO3.  con  20%   de ejecución con respecto a la  meta anual  propuesta.
2.   Cumplir  la programación  de acuerdo al numero de actividades planeadas pese a las problemas que surgen  por    la Emergencia Sanitaria 
3. Ninguna</v>
      </c>
      <c r="P181" s="36" t="str">
        <f>+VLOOKUP($D181,'[12]Dir Alimentos'!$A$7:$BD$33,P$11,0)</f>
        <v>1.   Se ejecutaron 9 visitas de seguimientos u acompañamientos a GTT    con  60%   de ejecución trimestral. La actividad tiene una ejecución total del  80% con respecto a la  meta anual  propuesta.
2.   Cumplir  la programación  de acuerdo al numero de actividades planeadas pese a las problemas que surgen  por    la Emergencia Sanitaria 
3. Ninguna</v>
      </c>
      <c r="Q181" s="36" t="str">
        <f>+VLOOKUP($D181,'[12]Dir Alimentos'!$A$7:$BD$33,Q$11,0)</f>
        <v>1.   Se ejecutaron 4 visitas de seguimientos u acompañamientos a GTT    con  26,67%   de ejecución trimestral. La actividad tiene una ejecución total del  100% con respecto a la  meta anual  propuesta.
2.   Cumplir  la programación  de acuerdo al numero de actividades planeadas pese a las problemas que surgen  por    la Emergencia Sanitaria 
3. Ninguna</v>
      </c>
      <c r="R181" s="36" t="str">
        <f>+VLOOKUP($D181,'[12]Dir Alimentos'!$A$7:$BD$33,R$11,0)</f>
        <v>1.   Se ejecutaron 2 visitas de seguimientos u acompañamientos a GTT    con  13,33%   de ejecución trimestral. La actividad tiene una ejecución total del  100% con respecto a la  meta anual  propuesta.
2. Se  sobre ejecutaron 3 seguimientos  adicionales  con relación a la meta  programada. 
3. Ninguna</v>
      </c>
    </row>
    <row r="182" spans="1:18" ht="78.75" x14ac:dyDescent="0.2">
      <c r="A182" s="28" t="str">
        <f>+VLOOKUP($D182,'[12]Dir Alimentos'!$A$7:$BD$33,A$11,0)</f>
        <v>DA13</v>
      </c>
      <c r="B182" s="28" t="str">
        <f t="shared" si="4"/>
        <v>1</v>
      </c>
      <c r="C182" s="28" t="str">
        <f t="shared" si="5"/>
        <v>1</v>
      </c>
      <c r="D182" s="45" t="s">
        <v>197</v>
      </c>
      <c r="E182" s="29" t="str">
        <f>+VLOOKUP($D182,'[12]POA-2021'!$B$9:$E$252,2,0)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2" s="30" t="str">
        <f>+VLOOKUP($D182,'[12]POA-2021'!$B$9:$E$252,3,0)</f>
        <v>Estatus Sanitario</v>
      </c>
      <c r="G182" s="29" t="str">
        <f>+VLOOKUP($D182,'[12]POA-2021'!$B$9:$E$252,4,0)</f>
        <v>1 Fortalecer  la inspección, vigilancia y control de los productos competencia del Invima</v>
      </c>
      <c r="H182" s="38" t="str">
        <f>+VLOOKUP($D182,'[12]Dir Alimentos'!$A$7:$BD$33,H$11,0)</f>
        <v xml:space="preserve">1 Fortalecimiento  de la inspección  vigilancia y control de los productos competencia del Invima </v>
      </c>
      <c r="I182" s="39" t="str">
        <f>+VLOOKUP($D182,'[12]Dir Alimentos'!$A$7:$BD$33,I$11,0)</f>
        <v>Dirección de Alimentos y Bebidas</v>
      </c>
      <c r="J182" s="39" t="str">
        <f>+VLOOKUP($D182,'[12]Dir Alimentos'!$A$7:$BD$33,J$11,0)</f>
        <v>Elaborar y actualizar   documentos técnicos (lineamientos,infografias instrumentos, procedimientos)</v>
      </c>
      <c r="K182" s="39" t="str">
        <f>+VLOOKUP($D182,'[12]Dir Alimentos'!$A$7:$BD$33,K$11,0)</f>
        <v xml:space="preserve">Brindar instrucciones y recomendar aplicación de conceptos y directrices técnico- sanitarias para la ejecución de actividades de inspección, vigilancia y control sanitario de alimentos y bebidas
</v>
      </c>
      <c r="L182" s="40">
        <f>+VLOOKUP($D182,'[12]Dir Alimentos'!$A$7:$BD$33,L$11,0)</f>
        <v>82</v>
      </c>
      <c r="M182" s="30">
        <f>+VLOOKUP($D182,'[12]Dir Alimentos'!$A$7:$BD$33,M$11,0)</f>
        <v>81</v>
      </c>
      <c r="N182" s="42">
        <f>+VLOOKUP($D182,'[12]Dir Alimentos'!$A$7:$BD$33,N$11,0)</f>
        <v>0.98780487804878048</v>
      </c>
      <c r="O182" s="36" t="str">
        <f>+VLOOKUP($D182,'[12]Dir Alimentos'!$A$7:$BD$33,O$11,0)</f>
        <v>1.Se han elaborado  33 documentos tecnicos, circulares  externas  dirigidas a ETS, lineamientos de PINES, Lineamientos  de planes de muestreos, actualizacion  de instructivos ETC. Se ha ejecutado un 67,35% con respecto a la meta  anual  programada.
2. Ninguno
3. Ninguno</v>
      </c>
      <c r="P182" s="36" t="str">
        <f>+VLOOKUP($D182,'[12]Dir Alimentos'!$A$7:$BD$33,P$11,0)</f>
        <v>1.Se han elaborado  11 documentos tecnicos, circulares  externas  dirigidas a ETS, lineamientos , actualizacion  de instructivos ETC. Se ha ejecutado en  el trimestre  un 22,45%  La actividad tiene una ejecución total de 89,80  % con  respecto a la meta  anual  programada.
2. Ninguno
3. Revisar la meta</v>
      </c>
      <c r="Q182" s="36" t="str">
        <f>+VLOOKUP($D182,'[12]Dir Alimentos'!$A$7:$BD$33,Q$11,0)</f>
        <v>1.Se han elaborado  15 documentos tecnicos, circulares  externas  dirigidas a ETS, lineamientos , actualizacion  de instructivos ETC. Se ha ejecutado en  el trimestre  un 30,61%  La actividad tiene una ejecución total de 100 % con  respecto a la meta  anual  programada.
2. Ninguno
3. Se presento control de cambios  el cual está pendiendte de aprobación en D.G</v>
      </c>
      <c r="R182" s="36" t="str">
        <f>+VLOOKUP($D182,'[12]Dir Alimentos'!$A$7:$BD$33,R$11,0)</f>
        <v>1.Se han elaborado  15 documentos tecnicos, circulares  externas  dirigidas a ETS, lineamientos , actualizacion  de instructivos ETC. Se ha ejecutado en  el trimestre  un 18,29%  La actividad tiene una ejecución total de 90,24 % con  respecto a la meta  anual  programada.(cc)
2.Faltaron por elaborar 8  documentos, teniendo en cuenta el control de cambios
3. Ninguna</v>
      </c>
    </row>
    <row r="183" spans="1:18" ht="90" x14ac:dyDescent="0.2">
      <c r="A183" s="28" t="str">
        <f>+VLOOKUP($D183,'[12]Dir Alimentos'!$A$7:$BD$33,A$11,0)</f>
        <v>DA14</v>
      </c>
      <c r="B183" s="28" t="str">
        <f t="shared" si="4"/>
        <v>1</v>
      </c>
      <c r="C183" s="28" t="str">
        <f t="shared" si="5"/>
        <v>1</v>
      </c>
      <c r="D183" s="45" t="s">
        <v>198</v>
      </c>
      <c r="E183" s="29" t="str">
        <f>+VLOOKUP($D183,'[12]POA-2021'!$B$9:$E$252,2,0)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3" s="30" t="str">
        <f>+VLOOKUP($D183,'[12]POA-2021'!$B$9:$E$252,3,0)</f>
        <v>Estatus Sanitario</v>
      </c>
      <c r="G183" s="29" t="str">
        <f>+VLOOKUP($D183,'[12]POA-2021'!$B$9:$E$252,4,0)</f>
        <v>1 Fortalecer  la inspección, vigilancia y control de los productos competencia del Invima</v>
      </c>
      <c r="H183" s="38" t="str">
        <f>+VLOOKUP($D183,'[12]Dir Alimentos'!$A$7:$BD$33,H$11,0)</f>
        <v xml:space="preserve">1 Fortalecimiento  de la inspección  vigilancia y control de los productos competencia del Invima </v>
      </c>
      <c r="I183" s="39" t="str">
        <f>+VLOOKUP($D183,'[12]Dir Alimentos'!$A$7:$BD$33,I$11,0)</f>
        <v>Dirección de Alimentos y Bebidas</v>
      </c>
      <c r="J183" s="39" t="str">
        <f>+VLOOKUP($D183,'[12]Dir Alimentos'!$A$7:$BD$33,J$11,0)</f>
        <v>Realizar visitas de auditorias o  seguimientos técnico en actividades relacionadas con IVC y circulares 046 de 2014 a las Entidades territriales  de Salud -ETS</v>
      </c>
      <c r="K183" s="39" t="str">
        <f>+VLOOKUP($D183,'[12]Dir Alimentos'!$A$7:$BD$33,K$11,0)</f>
        <v>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v>
      </c>
      <c r="L183" s="40">
        <f>+VLOOKUP($D183,'[12]Dir Alimentos'!$A$7:$BD$33,L$11,0)</f>
        <v>112</v>
      </c>
      <c r="M183" s="30">
        <f>+VLOOKUP($D183,'[12]Dir Alimentos'!$A$7:$BD$33,M$11,0)</f>
        <v>100</v>
      </c>
      <c r="N183" s="42">
        <f>+VLOOKUP($D183,'[12]Dir Alimentos'!$A$7:$BD$33,N$11,0)</f>
        <v>0.8928571428571429</v>
      </c>
      <c r="O183" s="36" t="str">
        <f>+VLOOKUP($D183,'[12]Dir Alimentos'!$A$7:$BD$33,O$11,0)</f>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
      <c r="P183" s="36" t="str">
        <f>+VLOOKUP($D183,'[12]Dir Alimentos'!$A$7:$BD$33,P$11,0)</f>
        <v>1. No se realizó visitas de auditoría o seguimiento técnico a  ETS,  representa un  0 % de ejecución  con relacion a la meta anual propuesta. 
2.  Esta  actividad de acuerdo a la programación establecida por el Grupo de Articulación y Coordinación con ETS, se realizan en  el segundo semestre del año.
3. Ninguna</v>
      </c>
      <c r="Q183" s="36" t="str">
        <f>+VLOOKUP($D183,'[12]Dir Alimentos'!$A$7:$BD$33,Q$11,0)</f>
        <v>1. Se  realizó  43 auditoría o seguimiento técnico a  ETS,  representa un 53,09 % de ejecución  con relacion a la meta anual propuesta. 
2.  Esta  actividad de acuerdo a la programación establecida por el Grupo de Articulación y Coordinación con ETS, se realizan en  el segundo semestre del año.
3. Se preentó control de cambios, el cual está pendiene de aprobación.</v>
      </c>
      <c r="R183" s="36" t="str">
        <f>+VLOOKUP($D183,'[12]Dir Alimentos'!$A$7:$BD$33,R$11,0)</f>
        <v>1. Se  realizó  57 auditoría o seguimiento técnico a  ETS,  prepresenta un 50,89 % de ejecuciónen el trimestre. Se tuvo un 89,29% de ejecucion   con relacion a la meta anual propuesta. 
2. Se dejaron de  ejecutar 12 auditorias  con relacion a meta  programada..
3. Se preentó control de cambios, el cual está pendiene de aprobación.</v>
      </c>
    </row>
    <row r="184" spans="1:18" ht="78.75" x14ac:dyDescent="0.2">
      <c r="A184" s="28" t="str">
        <f>+VLOOKUP($D184,'[12]Dir Alimentos'!$A$7:$BD$33,A$11,0)</f>
        <v>DA15</v>
      </c>
      <c r="B184" s="28" t="str">
        <f t="shared" si="4"/>
        <v>1</v>
      </c>
      <c r="C184" s="28" t="str">
        <f t="shared" si="5"/>
        <v>1</v>
      </c>
      <c r="D184" s="45" t="s">
        <v>199</v>
      </c>
      <c r="E184" s="29" t="str">
        <f>+VLOOKUP($D184,'[12]POA-2021'!$B$9:$E$252,2,0)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4" s="30" t="str">
        <f>+VLOOKUP($D184,'[12]POA-2021'!$B$9:$E$252,3,0)</f>
        <v>Estatus Sanitario</v>
      </c>
      <c r="G184" s="29" t="str">
        <f>+VLOOKUP($D184,'[12]POA-2021'!$B$9:$E$252,4,0)</f>
        <v>1 Fortalecer  la inspección, vigilancia y control de los productos competencia del Invima</v>
      </c>
      <c r="H184" s="38" t="str">
        <f>+VLOOKUP($D184,'[12]Dir Alimentos'!$A$7:$BD$33,H$11,0)</f>
        <v xml:space="preserve">1 Fortalecimiento  de la inspección  vigilancia y control de los productos competencia del Invima </v>
      </c>
      <c r="I184" s="39" t="str">
        <f>+VLOOKUP($D184,'[12]Dir Alimentos'!$A$7:$BD$33,I$11,0)</f>
        <v>Dirección de Alimentos y Bebidas</v>
      </c>
      <c r="J184" s="39" t="str">
        <f>+VLOOKUP($D184,'[12]Dir Alimentos'!$A$7:$BD$33,J$11,0)</f>
        <v>Elaborar informe sobre el análisis de las piezas publicitarias aportadas por el contrato de monitoreo de medios masivos de publicidad de los productos de interes de la Direccion de Alimentos y Bebidas</v>
      </c>
      <c r="K184" s="39" t="str">
        <f>+VLOOKUP($D184,'[12]Dir Alimentos'!$A$7:$BD$33,K$11,0)</f>
        <v>Realizar el control sanitario de la publicidad de alimentos y bebidas, para dar cumplimiento a lo establecido en el decreto 2078 de 2012 - artículo 20 - numeral 26</v>
      </c>
      <c r="L184" s="40">
        <f>+VLOOKUP($D184,'[12]Dir Alimentos'!$A$7:$BD$33,L$11,0)</f>
        <v>2</v>
      </c>
      <c r="M184" s="30">
        <f>+VLOOKUP($D184,'[12]Dir Alimentos'!$A$7:$BD$33,M$11,0)</f>
        <v>2</v>
      </c>
      <c r="N184" s="42">
        <f>+VLOOKUP($D184,'[12]Dir Alimentos'!$A$7:$BD$33,N$11,0)</f>
        <v>1</v>
      </c>
      <c r="O184" s="36" t="str">
        <f>+VLOOKUP($D184,'[12]Dir Alimentos'!$A$7:$BD$33,O$11,0)</f>
        <v>1.No se realizó informe,  presenta un  0 % de ejecución  con relacion a la meta anual propuesta. 
2. Las actividades  se generan  a  partir  de la formalización del contrato de  Monitoreo de medios  masivo , el informe se reporta semestral
3.  Ninguna</v>
      </c>
      <c r="P184" s="36" t="str">
        <f>+VLOOKUP($D184,'[12]Dir Alimentos'!$A$7:$BD$33,P$11,0)</f>
        <v>1.No se realizó informe,  presenta un  0 % de ejecución  con relacion a la meta anual propuesta. 
2. Se ha  realizado  seguimiento   a productos de competencia  de la DAB a partir  de l perfeccionamiento del contrato de  Monitoreo de medios  masivo , el informe se reporta semestral
3.  Ninguna</v>
      </c>
      <c r="Q184" s="36" t="str">
        <f>+VLOOKUP($D184,'[12]Dir Alimentos'!$A$7:$BD$33,Q$11,0)</f>
        <v>1. se realizó  1 informe,  presenta un  50 % de ejecución  con relacion a la meta anual propuesta. 
2. Se ha  realizado  seguimiento   a productos de competencia  de la DAB a partir  del perfeccionamiento del contrato de  Monitoreo de medios  masivo , el informe se reporta semestral
3.  Ninguna</v>
      </c>
      <c r="R184" s="36" t="str">
        <f>+VLOOKUP($D184,'[12]Dir Alimentos'!$A$7:$BD$33,R$11,0)</f>
        <v>1. se realizó  1 informe,  presenta un  50 % de ejecución trimeatral. Se cumplió  un 100% con relacion a la meta anual propuesta. 
2. Se ha  realizado  seguimiento   a productos de competencia  de la DAB a partir  del perfeccionamiento del contrato de  Monitoreo de medios  masivo , el informe se reporta semestral
3.  Ninguna</v>
      </c>
    </row>
    <row r="185" spans="1:18" ht="78.75" x14ac:dyDescent="0.2">
      <c r="A185" s="28" t="str">
        <f>+VLOOKUP($D185,'[12]Dir Alimentos'!$A$7:$BD$33,A$11,0)</f>
        <v>DA16</v>
      </c>
      <c r="B185" s="28" t="str">
        <f t="shared" si="4"/>
        <v>1</v>
      </c>
      <c r="C185" s="28" t="str">
        <f t="shared" si="5"/>
        <v>1</v>
      </c>
      <c r="D185" s="45" t="s">
        <v>200</v>
      </c>
      <c r="E185" s="29" t="str">
        <f>+VLOOKUP($D185,'[12]POA-2021'!$B$9:$E$252,2,0)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5" s="30" t="str">
        <f>+VLOOKUP($D185,'[12]POA-2021'!$B$9:$E$252,3,0)</f>
        <v>Estatus Sanitario</v>
      </c>
      <c r="G185" s="29" t="str">
        <f>+VLOOKUP($D185,'[12]POA-2021'!$B$9:$E$252,4,0)</f>
        <v>1 Fortalecer  la inspección, vigilancia y control de los productos competencia del Invima</v>
      </c>
      <c r="H185" s="38" t="str">
        <f>+VLOOKUP($D185,'[12]Dir Alimentos'!$A$7:$BD$33,H$11,0)</f>
        <v xml:space="preserve">1 Fortalecimiento  de la inspección  vigilancia y control de los productos competencia del Invima </v>
      </c>
      <c r="I185" s="39" t="str">
        <f>+VLOOKUP($D185,'[12]Dir Alimentos'!$A$7:$BD$33,I$11,0)</f>
        <v>Dirección de Alimentos y Bebidas</v>
      </c>
      <c r="J185" s="39" t="str">
        <f>+VLOOKUP($D185,'[12]Dir Alimentos'!$A$7:$BD$33,J$11,0)</f>
        <v>Convocar a reuniones de Comité Técnico Nacional de Bioseguridad para OVM con uso en salud o alimentación humana</v>
      </c>
      <c r="K185" s="39" t="str">
        <f>+VLOOKUP($D185,'[12]Dir Alimentos'!$A$7:$BD$33,K$11,0)</f>
        <v>Informar  lo  relacionado con: evaluación de solicitudes y respuestas a requerimientos de OGM para uso en salud o alimentacion humana exclusivamente.</v>
      </c>
      <c r="L185" s="40">
        <f>+VLOOKUP($D185,'[12]Dir Alimentos'!$A$7:$BD$33,L$11,0)</f>
        <v>6</v>
      </c>
      <c r="M185" s="30">
        <f>+VLOOKUP($D185,'[12]Dir Alimentos'!$A$7:$BD$33,M$11,0)</f>
        <v>6</v>
      </c>
      <c r="N185" s="42">
        <f>+VLOOKUP($D185,'[12]Dir Alimentos'!$A$7:$BD$33,N$11,0)</f>
        <v>1</v>
      </c>
      <c r="O185" s="36" t="str">
        <f>+VLOOKUP($D185,'[12]Dir Alimentos'!$A$7:$BD$33,O$11,0)</f>
        <v>1. .No se realizó  actividad,  presenta un  0 % de ejecución  con relacion a la meta anual propuesta. 
2. Las actividades  se generan  a paritr  de la formalización del contrato de organismos generados por  biotecnologia  OGM
3. Acciones de Mejora si aplican</v>
      </c>
      <c r="P185" s="36" t="str">
        <f>+VLOOKUP($D185,'[12]Dir Alimentos'!$A$7:$BD$33,P$11,0)</f>
        <v>1. Se realizó 1 comité  alcanzo una ejecución  del 16,67% con relación a la meta anual programada.Resultados Alcanzados a la fecha
2.   Ninguno
3. Ninguna</v>
      </c>
      <c r="Q185" s="36" t="str">
        <f>+VLOOKUP($D185,'[12]Dir Alimentos'!$A$7:$BD$33,Q$11,0)</f>
        <v>1. Se realizó 2 comité  alcanzo una ejecución  del 33,33% trimestrral. Con relación a la meta anual tiene una ejecución acumulada del 50% 
2.   Ninguno
3. Ninguna</v>
      </c>
      <c r="R185" s="36" t="str">
        <f>+VLOOKUP($D185,'[12]Dir Alimentos'!$A$7:$BD$33,R$11,0)</f>
        <v>1. Se realizaron  2 comité s alcanzo una ejecución  del 33,33% trimestrral. Con relación a la meta anual tiene una ejecución acumulada del 83,33% 
2. Faltó realizar 1 comité con respecto a la meta programada
3. Ninguna</v>
      </c>
    </row>
    <row r="186" spans="1:18" ht="78.75" x14ac:dyDescent="0.2">
      <c r="A186" s="28" t="str">
        <f>+VLOOKUP($D186,'[12]Dir Alimentos'!$A$7:$BD$33,A$11,0)</f>
        <v>DA17</v>
      </c>
      <c r="B186" s="28" t="str">
        <f t="shared" si="4"/>
        <v>1</v>
      </c>
      <c r="C186" s="28" t="str">
        <f t="shared" si="5"/>
        <v>1</v>
      </c>
      <c r="D186" s="45" t="s">
        <v>201</v>
      </c>
      <c r="E186" s="29" t="str">
        <f>+VLOOKUP($D186,'[12]POA-2021'!$B$9:$E$252,2,0)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6" s="30" t="str">
        <f>+VLOOKUP($D186,'[12]POA-2021'!$B$9:$E$252,3,0)</f>
        <v>Estatus Sanitario</v>
      </c>
      <c r="G186" s="29" t="str">
        <f>+VLOOKUP($D186,'[12]POA-2021'!$B$9:$E$252,4,0)</f>
        <v>1 Fortalecer  la inspección, vigilancia y control de los productos competencia del Invima</v>
      </c>
      <c r="H186" s="38" t="str">
        <f>+VLOOKUP($D186,'[12]Dir Alimentos'!$A$7:$BD$33,H$11,0)</f>
        <v xml:space="preserve">1 Fortalecimiento  de la inspección  vigilancia y control de los productos competencia del Invima </v>
      </c>
      <c r="I186" s="39" t="str">
        <f>+VLOOKUP($D186,'[12]Dir Alimentos'!$A$7:$BD$33,I$11,0)</f>
        <v>Dirección de Alimentos y Bebidas</v>
      </c>
      <c r="J186" s="39" t="str">
        <f>+VLOOKUP($D186,'[12]Dir Alimentos'!$A$7:$BD$33,J$11,0)</f>
        <v>Realizar simposios Nacionales relacionados con temas de prioridad de la Dirección de Alimentos y Bebiidas con enfoque de riesgo.</v>
      </c>
      <c r="K186" s="39" t="str">
        <f>+VLOOKUP($D186,'[12]Dir Alimentos'!$A$7:$BD$33,K$11,0)</f>
        <v>Mejorar  el estatus sanitarios y el conocimiento de los gremios  y otros actores  en inocuidad   de alimentos dentro del marco normativo y sus implicaciones en la salud</v>
      </c>
      <c r="L186" s="40">
        <f>+VLOOKUP($D186,'[12]Dir Alimentos'!$A$7:$BD$33,L$11,0)</f>
        <v>4</v>
      </c>
      <c r="M186" s="30">
        <f>+VLOOKUP($D186,'[12]Dir Alimentos'!$A$7:$BD$33,M$11,0)</f>
        <v>4</v>
      </c>
      <c r="N186" s="42">
        <f>+VLOOKUP($D186,'[12]Dir Alimentos'!$A$7:$BD$33,N$11,0)</f>
        <v>1</v>
      </c>
      <c r="O186" s="36" t="str">
        <f>+VLOOKUP($D186,'[12]Dir Alimentos'!$A$7:$BD$33,O$11,0)</f>
        <v>1. .No se realizó  actividad,  presenta un  0 % de ejecución  con relacion a la meta anual propuesta. 
2. La actividad  se realiza  historicamente  en el segundo semestre
3. Ninguna</v>
      </c>
      <c r="P186" s="36" t="str">
        <f>+VLOOKUP($D186,'[12]Dir Alimentos'!$A$7:$BD$33,P$11,0)</f>
        <v>1. .No se realizó  actividad,  presenta un  0 % de ejecución  con relacion a la meta anual propuesta. 
2. La actividad  se realiza  según antecedentes  en el segundo semestre
3. Ninguna</v>
      </c>
      <c r="Q186" s="36" t="str">
        <f>+VLOOKUP($D186,'[12]Dir Alimentos'!$A$7:$BD$33,Q$11,0)</f>
        <v>1.  se realizó 1 evento ,  presenta un  16,67 % de ejecución  con relacion a la meta anual propuesta. 
2. La actividad  se realiza  según antecedentes  en el segundo semestre
3.Se presento control de cambios   el cual está pendiente  de aprobación.</v>
      </c>
      <c r="R186" s="36" t="str">
        <f>+VLOOKUP($D186,'[12]Dir Alimentos'!$A$7:$BD$33,R$11,0)</f>
        <v>1.  se realizaron 2 eventos ,  presenta un  50 % de ejecución  trimestral. Se alcanzó un  75% con relacion a la meta anual propuesta. 
2. Faltó realizar 1  evento  con respecto a la meta programada
3.Ninguna.</v>
      </c>
    </row>
    <row r="187" spans="1:18" ht="78.75" x14ac:dyDescent="0.2">
      <c r="A187" s="28" t="str">
        <f>+VLOOKUP($D187,'[12]Dir Alimentos'!$A$7:$BD$33,A$11,0)</f>
        <v>DA18</v>
      </c>
      <c r="B187" s="28" t="str">
        <f t="shared" si="4"/>
        <v>1</v>
      </c>
      <c r="C187" s="28" t="str">
        <f t="shared" si="5"/>
        <v>1</v>
      </c>
      <c r="D187" s="45" t="s">
        <v>202</v>
      </c>
      <c r="E187" s="29" t="str">
        <f>+VLOOKUP($D187,'[12]POA-2021'!$B$9:$E$252,2,0)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7" s="30" t="str">
        <f>+VLOOKUP($D187,'[12]POA-2021'!$B$9:$E$252,3,0)</f>
        <v>Estatus Sanitario</v>
      </c>
      <c r="G187" s="29" t="str">
        <f>+VLOOKUP($D187,'[12]POA-2021'!$B$9:$E$252,4,0)</f>
        <v>1 Fortalecer  la inspección, vigilancia y control de los productos competencia del Invima</v>
      </c>
      <c r="H187" s="38" t="str">
        <f>+VLOOKUP($D187,'[12]Dir Alimentos'!$A$7:$BD$33,H$11,0)</f>
        <v xml:space="preserve">1 Fortalecimiento  de la inspección  vigilancia y control de los productos competencia del Invima </v>
      </c>
      <c r="I187" s="39" t="str">
        <f>+VLOOKUP($D187,'[12]Dir Alimentos'!$A$7:$BD$33,I$11,0)</f>
        <v>Dirección de Alimentos y Bebidas</v>
      </c>
      <c r="J187" s="39" t="str">
        <f>+VLOOKUP($D187,'[12]Dir Alimentos'!$A$7:$BD$33,J$11,0)</f>
        <v>Realizar la entrega oportuna a la Direcciòn de Operaciones Sanitarias de la programacion de visitas y toma de muestra por IVC</v>
      </c>
      <c r="K187" s="39" t="str">
        <f>+VLOOKUP($D187,'[12]Dir Alimentos'!$A$7:$BD$33,K$11,0)</f>
        <v>Entregar oportunamente la  programacion de visitas y toma de muestra por IVC a la Direcciòn de Operaciones Sanitarias</v>
      </c>
      <c r="L187" s="40">
        <f>+VLOOKUP($D187,'[12]Dir Alimentos'!$A$7:$BD$33,L$11,0)</f>
        <v>8</v>
      </c>
      <c r="M187" s="30">
        <f>+VLOOKUP($D187,'[12]Dir Alimentos'!$A$7:$BD$33,M$11,0)</f>
        <v>8</v>
      </c>
      <c r="N187" s="42">
        <f>+VLOOKUP($D187,'[12]Dir Alimentos'!$A$7:$BD$33,N$11,0)</f>
        <v>1</v>
      </c>
      <c r="O187" s="36" t="str">
        <f>+VLOOKUP($D187,'[12]Dir Alimentos'!$A$7:$BD$33,O$11,0)</f>
        <v>1. Se han entregado  2  matriz de programación de visitas y toma de muestra por IVC a la  Dirección de Operaciones Sanitarias. La actividad presenta un 25% de ejecución con relación a la meta  anual  programada
2. Ninguno
3. Ninguna</v>
      </c>
      <c r="P187" s="36" t="str">
        <f>+VLOOKUP($D187,'[12]Dir Alimentos'!$A$7:$BD$33,P$11,0)</f>
        <v>1. Se han entregado  2  matriz de programación de visitas y toma de muestra por IVC a la  Dirección de Operaciones Sanitarias con un cumplimiento  en el trimestre del 25%. La actividad presenta un 50% de ejecución total con relación a la meta  anual  programada
2. Ninguno
3. Ninguna</v>
      </c>
      <c r="Q187" s="36" t="str">
        <f>+VLOOKUP($D187,'[12]Dir Alimentos'!$A$7:$BD$33,Q$11,0)</f>
        <v>1. Se  entregaron  2  matriz de programación de visitas y toma de muestra por IVC a la  Dirección de Operaciones Sanitarias con un cumplimiento  en el trimestre del 25%. La actividad presenta un 75,00% de ejecución total con relación a la meta  anual  programada
2. Ninguno
3. Ninguna</v>
      </c>
      <c r="R187" s="36" t="str">
        <f>+VLOOKUP($D187,'[12]Dir Alimentos'!$A$7:$BD$33,R$11,0)</f>
        <v>1. Se  entregaron  2  matriz de programación de visitas y toma de muestra por IVC a la  Dirección de Operaciones Sanitarias con un cumplimiento  en el trimestre del 25%. La actividad presenta un 100% de ejecución total con relación a la meta  anual  programada
2. Ninguno
3. Ninguna</v>
      </c>
    </row>
    <row r="188" spans="1:18" ht="90" x14ac:dyDescent="0.2">
      <c r="A188" s="28" t="str">
        <f>+VLOOKUP($D188,'[12]Dir Alimentos'!$A$7:$BD$33,A$11,0)</f>
        <v>DA19</v>
      </c>
      <c r="B188" s="28" t="str">
        <f t="shared" si="4"/>
        <v>1</v>
      </c>
      <c r="C188" s="28" t="str">
        <f t="shared" si="5"/>
        <v>1</v>
      </c>
      <c r="D188" s="45" t="s">
        <v>203</v>
      </c>
      <c r="E188" s="29" t="str">
        <f>+VLOOKUP($D188,'[12]POA-2021'!$B$9:$E$252,2,0)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8" s="30" t="str">
        <f>+VLOOKUP($D188,'[12]POA-2021'!$B$9:$E$252,3,0)</f>
        <v>Estatus Sanitario</v>
      </c>
      <c r="G188" s="29" t="str">
        <f>+VLOOKUP($D188,'[12]POA-2021'!$B$9:$E$252,4,0)</f>
        <v>1 Fortalecer  la inspección, vigilancia y control de los productos competencia del Invima</v>
      </c>
      <c r="H188" s="38" t="str">
        <f>+VLOOKUP($D188,'[12]Dir Alimentos'!$A$7:$BD$33,H$11,0)</f>
        <v xml:space="preserve">1 Fortalecimiento  de la inspección  vigilancia y control de los productos competencia del Invima </v>
      </c>
      <c r="I188" s="39" t="str">
        <f>+VLOOKUP($D188,'[12]Dir Alimentos'!$A$7:$BD$33,I$11,0)</f>
        <v>Dirección de Alimentos y Bebidas</v>
      </c>
      <c r="J188" s="39" t="str">
        <f>+VLOOKUP($D188,'[12]Dir Alimentos'!$A$7:$BD$33,J$11,0)</f>
        <v xml:space="preserve">Contribuir con la ejecucion de los planes de muestreo de vigilancia y control de microorganismos patógenos y calidad microbiológica y físico-química  en alimentos y bebidas y vigilancia y control de residuos y contaminantes químicos en alimentos y bebidas.                          </v>
      </c>
      <c r="K188" s="39" t="str">
        <f>+VLOOKUP($D188,'[12]Dir Alimentos'!$A$7:$BD$33,K$11,0)</f>
        <v xml:space="preserve">Realizar seguimiento a la ejecución de los planes de muestreo, atendiendo las diferentes incidencias por los diferentes actores que permita dar cumplimiento a las actividades de toma de muestra de los planes de muestreo programados por la Misional              </v>
      </c>
      <c r="L188" s="40">
        <f>+VLOOKUP($D188,'[12]Dir Alimentos'!$A$7:$BD$33,L$11,0)</f>
        <v>11735</v>
      </c>
      <c r="M188" s="30">
        <f>+VLOOKUP($D188,'[12]Dir Alimentos'!$A$7:$BD$33,M$11,0)</f>
        <v>9974</v>
      </c>
      <c r="N188" s="42">
        <f>+VLOOKUP($D188,'[12]Dir Alimentos'!$A$7:$BD$33,N$11,0)</f>
        <v>0.84993608862377501</v>
      </c>
      <c r="O188" s="36" t="str">
        <f>+VLOOKUP($D188,'[12]Dir Alimentos'!$A$7:$BD$33,O$11,0)</f>
        <v>1. Se han tomado 1,503 muestras por la Dirección de Operaciones Sanitarias  en el marco de los planes de muestreo de la DAB. Se ha ejecutado  11,42%  con relación a  la meta anual  de las  muestras programadas
2.La Información de toma de muestras  es realizada por otra Dirección, de la que dependemos   para  hacer el reporte del POA mesualmente.
3.  Se debe mejorar los tiempos de entrega  de la información.</v>
      </c>
      <c r="P188" s="36" t="str">
        <f>+VLOOKUP($D188,'[12]Dir Alimentos'!$A$7:$BD$33,P$11,0)</f>
        <v>1. Se han tomado 1,799 muestras por la Dirección de Operaciones Sanitarias  en el marco de los planes de muestreo de la DAB. Se ha ejecutado  en el timestre  un 13,67% . Esta actividad  preenta una ejecucion total del    25,09% con relación a  la meta anual  de las  muestras programadas
2.La Información de toma de muestras  es realizada por otra Dirección  de la que dependemos   para  hacer el reporte del POA mesualmente.
3.  Se debe mejorar los tiempos de entrega  de la información.</v>
      </c>
      <c r="Q188" s="36" t="str">
        <f>+VLOOKUP($D188,'[12]Dir Alimentos'!$A$7:$BD$33,Q$11,0)</f>
        <v>1. Se tomaron  2,237 muestras por la Dirección de Operaciones Sanitarias  en el marco de los planes de muestreo de la DAB. Se ha ejecutado  en el timestre  un 17% . Esta actividad  presenta una ejecucion total del    42,09% con relación a  la meta anual  de las  muestras programadas
2.La Información de toma de muestras  es realizada por otra Dirección  de la que dependemos   para  hacer el reporte del POA mesualmente.
3.  Se presento control de cambios   el cual está pendiente  de aprobación.</v>
      </c>
      <c r="R188" s="36" t="str">
        <f>+VLOOKUP($D188,'[12]Dir Alimentos'!$A$7:$BD$33,R$11,0)</f>
        <v>1. Se tomaron  4,435  muestras por la Dirección de Operaciones Sanitarias  en el marco de los planes de muestreo de la DAB. Se ha ejecutado  en el timestre  un 37,79% . Esta actividad  presenta una ejecucion total del    84,99% con relación a  la meta anual  de las  muestras programadas
2.La Información de toma de muestras  es realizada por otra Dirección  de la que dependemos   para  hacer el reporte del POA mesualmente.
3.  Que la Dirección  que toma las muestras presente  la información  en los terminos  que establece  el procedimiento de  POA.</v>
      </c>
    </row>
    <row r="189" spans="1:18" ht="101.25" x14ac:dyDescent="0.2">
      <c r="A189" s="28" t="str">
        <f>+VLOOKUP($D189,'[12]Dir Alimentos'!$A$7:$BD$33,A$11,0)</f>
        <v>DA20</v>
      </c>
      <c r="B189" s="28" t="str">
        <f t="shared" si="4"/>
        <v>1</v>
      </c>
      <c r="C189" s="28" t="str">
        <f t="shared" si="5"/>
        <v>1</v>
      </c>
      <c r="D189" s="45" t="s">
        <v>204</v>
      </c>
      <c r="E189" s="29" t="str">
        <f>+VLOOKUP($D189,'[12]POA-2021'!$B$9:$E$252,2,0)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89" s="30" t="str">
        <f>+VLOOKUP($D189,'[12]POA-2021'!$B$9:$E$252,3,0)</f>
        <v>Estatus Sanitario</v>
      </c>
      <c r="G189" s="29" t="str">
        <f>+VLOOKUP($D189,'[12]POA-2021'!$B$9:$E$252,4,0)</f>
        <v>1 Fortalecer  la inspección, vigilancia y control de los productos competencia del Invima</v>
      </c>
      <c r="H189" s="38" t="str">
        <f>+VLOOKUP($D189,'[12]Dir Alimentos'!$A$7:$BD$33,H$11,0)</f>
        <v xml:space="preserve">1 Fortalecimiento  de la inspección  vigilancia y control de los productos competencia del Invima </v>
      </c>
      <c r="I189" s="39" t="str">
        <f>+VLOOKUP($D189,'[12]Dir Alimentos'!$A$7:$BD$33,I$11,0)</f>
        <v>Dirección de Alimentos y Bebidas</v>
      </c>
      <c r="J189" s="39" t="str">
        <f>+VLOOKUP($D189,'[12]Dir Alimentos'!$A$7:$BD$33,J$11,0)</f>
        <v>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v>
      </c>
      <c r="K189" s="39" t="str">
        <f>+VLOOKUP($D189,'[12]Dir Alimentos'!$A$7:$BD$33,K$11,0)</f>
        <v>Remitir para revisión    a la  la Dirección General los informes de resultado de los planes de muestreo ejecutados por la Dirección de Alimentos y Bebidas</v>
      </c>
      <c r="L189" s="40">
        <f>+VLOOKUP($D189,'[12]Dir Alimentos'!$A$7:$BD$33,L$11,0)</f>
        <v>20</v>
      </c>
      <c r="M189" s="30">
        <f>+VLOOKUP($D189,'[12]Dir Alimentos'!$A$7:$BD$33,M$11,0)</f>
        <v>18</v>
      </c>
      <c r="N189" s="42">
        <f>+VLOOKUP($D189,'[12]Dir Alimentos'!$A$7:$BD$33,N$11,0)</f>
        <v>0.9</v>
      </c>
      <c r="O189" s="36" t="str">
        <f>+VLOOKUP($D189,'[12]Dir Alimentos'!$A$7:$BD$33,O$11,0)</f>
        <v>1. Se ha entregado  1 informe de  los planes de muestros  a la  unidad  de riesgos, la actividad presenta un  12,50% de ejecución con relación a la meta  anual  programada
2. Ninguno
3. Ninguna</v>
      </c>
      <c r="P189" s="36" t="str">
        <f>+VLOOKUP($D189,'[12]Dir Alimentos'!$A$7:$BD$33,P$11,0)</f>
        <v>1. Se han entregado  5 informes de  los planes de muestros  a la  unidad  de riesgos, presenta una ejecucion trimestral de 62,50%.  Igualmente la actividad  tiene una ejecución total  del 75,00 %  con relación a la meta  anual  programada
2. Ninguno
3. Ninguna</v>
      </c>
      <c r="Q189" s="36" t="str">
        <f>+VLOOKUP($D189,'[12]Dir Alimentos'!$A$7:$BD$33,Q$11,0)</f>
        <v>1. Se  entregaron 3  informes de  los planes de muestros  a la  unidad  de riesgos, presenta una ejecucion trimestral de 37,50%.  Igualmente la actividad  tiene una ejecución total  del 100, %  con relación a la meta  anual  programada
2. Ninguno
3.  Se presento control de cambios   el cual está pendiente  de aprobación.</v>
      </c>
      <c r="R189" s="36" t="str">
        <f>+VLOOKUP($D189,'[12]Dir Alimentos'!$A$7:$BD$33,R$11,0)</f>
        <v>1. Se  entregaron 6  informes de  los planes de muestros  a la  unidad  de riesgos, presenta una ejecucion trimestral de 30%.  Igualmente la actividad  tiene una ejecución total  del75 %  con relación a la meta  anual  programada
2.Faltaron 5 informes por remitir para su respectiva revisión. 
3.  Ninguno</v>
      </c>
    </row>
    <row r="190" spans="1:18" ht="90" x14ac:dyDescent="0.2">
      <c r="A190" s="28" t="str">
        <f>+VLOOKUP($D190,'[12]Dir Alimentos'!$A$7:$BD$33,A$11,0)</f>
        <v>DA21</v>
      </c>
      <c r="B190" s="28" t="str">
        <f t="shared" si="4"/>
        <v>1</v>
      </c>
      <c r="C190" s="28" t="str">
        <f t="shared" si="5"/>
        <v>1</v>
      </c>
      <c r="D190" s="45" t="s">
        <v>205</v>
      </c>
      <c r="E190" s="29" t="str">
        <f>+VLOOKUP($D190,'[12]POA-2021'!$B$9:$E$252,2,0)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0" s="30" t="str">
        <f>+VLOOKUP($D190,'[12]POA-2021'!$B$9:$E$252,3,0)</f>
        <v>Estatus Sanitario</v>
      </c>
      <c r="G190" s="29" t="str">
        <f>+VLOOKUP($D190,'[12]POA-2021'!$B$9:$E$252,4,0)</f>
        <v>1 Fortalecer  la inspección, vigilancia y control de los productos competencia del Invima</v>
      </c>
      <c r="H190" s="38" t="str">
        <f>+VLOOKUP($D190,'[12]Dir Alimentos'!$A$7:$BD$33,H$11,0)</f>
        <v xml:space="preserve">1 Fortalecimiento  de la inspección  vigilancia y control de los productos competencia del Invima </v>
      </c>
      <c r="I190" s="39" t="str">
        <f>+VLOOKUP($D190,'[12]Dir Alimentos'!$A$7:$BD$33,I$11,0)</f>
        <v>Dirección de Alimentos y Bebidas</v>
      </c>
      <c r="J190" s="39" t="str">
        <f>+VLOOKUP($D190,'[12]Dir Alimentos'!$A$7:$BD$33,J$11,0)</f>
        <v xml:space="preserve">Elaborar  informes de la participación en   reuniones de temas  relacionadas con Comites de CODEX ALIMENTARIUS S </v>
      </c>
      <c r="K190" s="39" t="str">
        <f>+VLOOKUP($D190,'[12]Dir Alimentos'!$A$7:$BD$33,K$11,0)</f>
        <v>Adoptar información y posición país en los comites CODEX ALIMENTARIUS</v>
      </c>
      <c r="L190" s="40">
        <f>+VLOOKUP($D190,'[12]Dir Alimentos'!$A$7:$BD$33,L$11,0)</f>
        <v>10</v>
      </c>
      <c r="M190" s="30">
        <f>+VLOOKUP($D190,'[12]Dir Alimentos'!$A$7:$BD$33,M$11,0)</f>
        <v>8</v>
      </c>
      <c r="N190" s="42">
        <f>+VLOOKUP($D190,'[12]Dir Alimentos'!$A$7:$BD$33,N$11,0)</f>
        <v>0.8</v>
      </c>
      <c r="O190" s="36" t="str">
        <f>+VLOOKUP($D190,'[12]Dir Alimentos'!$A$7:$BD$33,O$11,0)</f>
        <v>1. No se realizó iactividad en el trimestre,  presenta un  0 % de ejecución  con relacion a la meta anual propuesta. 
2.  Las condiciones que establesca el CODEX ALIMENTARIUS 
3. Ningna</v>
      </c>
      <c r="P190" s="36" t="str">
        <f>+VLOOKUP($D190,'[12]Dir Alimentos'!$A$7:$BD$33,P$11,0)</f>
        <v>1. Se han realizado 3 codex de manera virtual correspondiente  a ; Principios generales en febrero , Contaminantes de alimentos  en mayo y  Sistema de inspección y certificación de impo-expo de alimentos en mayo. La actividad   presenta un  0 % de ejecución  con relacion a la meta anual propuesta. 
2.  Las condiciones que establesca el CODEX ALIMENTARIUS 
3.  Hacer control de cambios  para contabilizar los 3 codex virtuales  que se han  hecho en ( &lt; 75 km.)</v>
      </c>
      <c r="Q190" s="36" t="str">
        <f>+VLOOKUP($D190,'[12]Dir Alimentos'!$A$7:$BD$33,Q$11,0)</f>
        <v>1. Se realizaron   4 codex  virtuales: En marzo el comité de  principios generales del codex. En mayo el Codex Alimentarius de contaminantes quimicos en Paises Bajos. En  junio Sistema de inspecion y certificacion de importaciones y exportaciones  union europea . En septiembre el codex de aditivos.
2, los codex virtuales   se deben reportar   a menos de 75 km y no se tiene meta  establecida. OAP sugirio hacer el reporte este mes   de  estos  codex realizados
3. Se presento control de cambios  para que permitan   reportar  a  &lt; de  75 km los codex realizado  virtualmente, esta pendiente  de aprobacion</v>
      </c>
      <c r="R190" s="36" t="str">
        <f>+VLOOKUP($D190,'[12]Dir Alimentos'!$A$7:$BD$33,R$11,0)</f>
        <v>1.Se realizaron   4 codex  virtuales: Etiquetqado, RAM. CODEX CAC 44, Comité del Codex sobre Nutrición y Alimentos para Regímenes Especiales. La actividad  presenta un 40% de ejecuicón trimestral. Igualmente  tiene un   80% de ejecucion acumulada.
3. Los codex se realizaron  virtualmente.</v>
      </c>
    </row>
    <row r="191" spans="1:18" ht="78.75" x14ac:dyDescent="0.2">
      <c r="A191" s="28" t="str">
        <f>+VLOOKUP($D191,'[12]Dir Alimentos'!$A$7:$BD$33,A$11,0)</f>
        <v>DA22</v>
      </c>
      <c r="B191" s="28" t="str">
        <f t="shared" si="4"/>
        <v>1</v>
      </c>
      <c r="C191" s="28" t="str">
        <f t="shared" si="5"/>
        <v>1</v>
      </c>
      <c r="D191" s="45" t="s">
        <v>206</v>
      </c>
      <c r="E191" s="29" t="str">
        <f>+VLOOKUP($D191,'[12]POA-2021'!$B$9:$E$252,2,0)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1" s="30" t="str">
        <f>+VLOOKUP($D191,'[12]POA-2021'!$B$9:$E$252,3,0)</f>
        <v>Estatus Sanitario</v>
      </c>
      <c r="G191" s="29" t="str">
        <f>+VLOOKUP($D191,'[12]POA-2021'!$B$9:$E$252,4,0)</f>
        <v>1 Fortalecer  la inspección, vigilancia y control de los productos competencia del Invima</v>
      </c>
      <c r="H191" s="38" t="str">
        <f>+VLOOKUP($D191,'[12]Dir Alimentos'!$A$7:$BD$33,H$11,0)</f>
        <v xml:space="preserve">1 Fortalecimiento  de la inspección  vigilancia y control de los productos competencia del Invima </v>
      </c>
      <c r="I191" s="39" t="str">
        <f>+VLOOKUP($D191,'[12]Dir Alimentos'!$A$7:$BD$33,I$11,0)</f>
        <v>Dirección de Alimentos y Bebidas</v>
      </c>
      <c r="J191" s="39" t="str">
        <f>+VLOOKUP($D191,'[12]Dir Alimentos'!$A$7:$BD$33,J$11,0)</f>
        <v>Realizar visitas de acompañamiento a las autoridades sanitarias de terceros paises para la habilitación y certificación de establecimientos colombianos que quieren exportar</v>
      </c>
      <c r="K191" s="39" t="str">
        <f>+VLOOKUP($D191,'[12]Dir Alimentos'!$A$7:$BD$33,K$11,0)</f>
        <v xml:space="preserve">Habilitar  y certificar  por  parte  autoridades sanitarias de terceros paises   los establecimientos colombianos que quieren exportar sus productos a nivel nacional </v>
      </c>
      <c r="L191" s="40">
        <f>+VLOOKUP($D191,'[12]Dir Alimentos'!$A$7:$BD$33,L$11,0)</f>
        <v>2</v>
      </c>
      <c r="M191" s="30">
        <f>+VLOOKUP($D191,'[12]Dir Alimentos'!$A$7:$BD$33,M$11,0)</f>
        <v>4</v>
      </c>
      <c r="N191" s="42">
        <f>+VLOOKUP($D191,'[12]Dir Alimentos'!$A$7:$BD$33,N$11,0)</f>
        <v>1</v>
      </c>
      <c r="O191" s="36" t="str">
        <f>+VLOOKUP($D191,'[12]Dir Alimentos'!$A$7:$BD$33,O$11,0)</f>
        <v>1. No se realizó iactividad en el trimestre,  presenta un  0 % de ejecución  con relacion a la meta anual propuesta. 
2. Depende  de las solicitudes  de terceros  paises  radicadas y de la confirmación de las misma.
3. Ninguna</v>
      </c>
      <c r="P191" s="36" t="str">
        <f>+VLOOKUP($D191,'[12]Dir Alimentos'!$A$7:$BD$33,P$11,0)</f>
        <v>1. No se realizó actividad en el trimestre,  presenta un  0 % de ejecución  con relacion a la meta anual propuesta. 
2. Depende  de las solicitudes  de terceros  paises  radicadas y de la confirmación de las misma.
3. Ninguna</v>
      </c>
      <c r="Q191" s="36" t="str">
        <f>+VLOOKUP($D191,'[12]Dir Alimentos'!$A$7:$BD$33,Q$11,0)</f>
        <v>1. se realizó 2 actividad en el trimestre,  presenta un  33,33 % de ejecución  con relacion a la meta anual propuesta. 
2. Depende  de las solicitudes  de terceros  paises  radicadas y de la confirmación de las misma.
3.Se presento control de cambios   el cual está pendiente  de aprobación.</v>
      </c>
      <c r="R191" s="36" t="str">
        <f>+VLOOKUP($D191,'[12]Dir Alimentos'!$A$7:$BD$33,R$11,0)</f>
        <v>1. se realizó 2 actividad en el trimestre,  presenta un  100 % de ejecución  con relacion a la meta anual propuesta. 
2. Depende  de las solicitudes  de terceros  paises  radicadas y de la confirmación de las misma.
3.Ninguna.</v>
      </c>
    </row>
    <row r="192" spans="1:18" ht="78.75" x14ac:dyDescent="0.2">
      <c r="A192" s="28" t="str">
        <f>+VLOOKUP($D192,'[12]Dir Alimentos'!$A$7:$BD$33,A$11,0)</f>
        <v>DA23</v>
      </c>
      <c r="B192" s="28" t="str">
        <f t="shared" si="4"/>
        <v>1</v>
      </c>
      <c r="C192" s="28" t="str">
        <f t="shared" si="5"/>
        <v>1</v>
      </c>
      <c r="D192" s="45" t="s">
        <v>207</v>
      </c>
      <c r="E192" s="29" t="str">
        <f>+VLOOKUP($D192,'[12]POA-2021'!$B$9:$E$252,2,0)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2" s="30" t="str">
        <f>+VLOOKUP($D192,'[12]POA-2021'!$B$9:$E$252,3,0)</f>
        <v>Estatus Sanitario</v>
      </c>
      <c r="G192" s="29" t="str">
        <f>+VLOOKUP($D192,'[12]POA-2021'!$B$9:$E$252,4,0)</f>
        <v>1 Fortalecer  la inspección, vigilancia y control de los productos competencia del Invima</v>
      </c>
      <c r="H192" s="38" t="str">
        <f>+VLOOKUP($D192,'[12]Dir Alimentos'!$A$7:$BD$33,H$11,0)</f>
        <v xml:space="preserve">1 Fortalecimiento  de la inspección  vigilancia y control de los productos competencia del Invima </v>
      </c>
      <c r="I192" s="39" t="str">
        <f>+VLOOKUP($D192,'[12]Dir Alimentos'!$A$7:$BD$33,I$11,0)</f>
        <v>Dirección de Alimentos y Bebidas</v>
      </c>
      <c r="J192" s="39" t="str">
        <f>+VLOOKUP($D192,'[12]Dir Alimentos'!$A$7:$BD$33,J$11,0)</f>
        <v xml:space="preserve">Realizar visitas de habilitacion de establecimientos o de reconocimeito de equivalencia de sistemas sanitarios en terceros países </v>
      </c>
      <c r="K192" s="39" t="str">
        <f>+VLOOKUP($D192,'[12]Dir Alimentos'!$A$7:$BD$33,K$11,0)</f>
        <v>Habilitar los establecimientos o  reconocer  equivalencia de sistemas sanitarios en terceros países  a nivel internacional</v>
      </c>
      <c r="L192" s="40">
        <f>+VLOOKUP($D192,'[12]Dir Alimentos'!$A$7:$BD$33,L$11,0)</f>
        <v>13</v>
      </c>
      <c r="M192" s="30">
        <f>+VLOOKUP($D192,'[12]Dir Alimentos'!$A$7:$BD$33,M$11,0)</f>
        <v>4</v>
      </c>
      <c r="N192" s="42">
        <f>+VLOOKUP($D192,'[12]Dir Alimentos'!$A$7:$BD$33,N$11,0)</f>
        <v>0.30769230769230771</v>
      </c>
      <c r="O192" s="36" t="str">
        <f>+VLOOKUP($D192,'[12]Dir Alimentos'!$A$7:$BD$33,O$11,0)</f>
        <v>1. No se realizó iactividad en el trimestre,  presenta un  0 % de ejecución  con relacion a la meta anual propuesta. 
2. Depende  de las solicitudes  de terceros  paises  radicadas y de la confirmación de las misma.
3. Ninguna</v>
      </c>
      <c r="P192" s="36" t="str">
        <f>+VLOOKUP($D192,'[12]Dir Alimentos'!$A$7:$BD$33,P$11,0)</f>
        <v>1. No se realizó actividad en el trimestre,  presenta un  0 % de ejecución  con relacion a la meta anual propuesta. 
2. Depende  de las solicitudes  de terceros  paises  radicadas y de la confirmación de las misma.
3. Ninguna</v>
      </c>
      <c r="Q192" s="36" t="str">
        <f>+VLOOKUP($D192,'[12]Dir Alimentos'!$A$7:$BD$33,Q$11,0)</f>
        <v>1. No se realizó iactividad en el trimestre,  presenta un  0 % de ejecución  con relacion a la meta anual propuesta. 
2. Depende  de las solicitudes  de terceros  paises  radicadas y de la confirmación de las misma.
3. Ninguna</v>
      </c>
      <c r="R192" s="36" t="str">
        <f>+VLOOKUP($D192,'[12]Dir Alimentos'!$A$7:$BD$33,R$11,0)</f>
        <v>1. Se realizaron 4 actividades  en el trimestre,  presenta un  30.77% de ejecución  con relacion a la meta anual propuesta.  Faltaron popr ejecutar 9 visitas con respecto a la meta programada
2. Depende  de las solicitudes  de terceros  paises  radicadas y de la confirmación de las misma.
3. Ninguna</v>
      </c>
    </row>
    <row r="193" spans="1:18" ht="78.75" x14ac:dyDescent="0.2">
      <c r="A193" s="28" t="str">
        <f>+VLOOKUP($D193,'[12]Dir Alimentos'!$A$7:$BD$33,A$11,0)</f>
        <v>DA24</v>
      </c>
      <c r="B193" s="28" t="str">
        <f t="shared" si="4"/>
        <v>1</v>
      </c>
      <c r="C193" s="28" t="str">
        <f t="shared" si="5"/>
        <v>1</v>
      </c>
      <c r="D193" s="45" t="s">
        <v>208</v>
      </c>
      <c r="E193" s="29" t="str">
        <f>+VLOOKUP($D193,'[12]POA-2021'!$B$9:$E$252,2,0)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3" s="30" t="str">
        <f>+VLOOKUP($D193,'[12]POA-2021'!$B$9:$E$252,3,0)</f>
        <v>Estatus Sanitario</v>
      </c>
      <c r="G193" s="29" t="str">
        <f>+VLOOKUP($D193,'[12]POA-2021'!$B$9:$E$252,4,0)</f>
        <v>1 Fortalecer  la inspección, vigilancia y control de los productos competencia del Invima</v>
      </c>
      <c r="H193" s="38" t="str">
        <f>+VLOOKUP($D193,'[12]Dir Alimentos'!$A$7:$BD$33,H$11,0)</f>
        <v xml:space="preserve">1 Fortalecimiento  de la inspección  vigilancia y control de los productos competencia del Invima </v>
      </c>
      <c r="I193" s="39" t="str">
        <f>+VLOOKUP($D193,'[12]Dir Alimentos'!$A$7:$BD$33,I$11,0)</f>
        <v>Dirección de Alimentos y Bebidas</v>
      </c>
      <c r="J193" s="39" t="str">
        <f>+VLOOKUP($D193,'[12]Dir Alimentos'!$A$7:$BD$33,J$11,0)</f>
        <v>Realizar seguimiento a los laboratorios tercerizados de analisis quimico que prestan servicios al Invima</v>
      </c>
      <c r="K193" s="39" t="str">
        <f>+VLOOKUP($D193,'[12]Dir Alimentos'!$A$7:$BD$33,K$11,0)</f>
        <v>Realizar la verificación  en el cumplimiento de las normas establecidas para la realización  de los analisis quimico que prestan servicios al Invima</v>
      </c>
      <c r="L193" s="40">
        <f>+VLOOKUP($D193,'[12]Dir Alimentos'!$A$7:$BD$33,L$11,0)</f>
        <v>2</v>
      </c>
      <c r="M193" s="30">
        <f>+VLOOKUP($D193,'[12]Dir Alimentos'!$A$7:$BD$33,M$11,0)</f>
        <v>0</v>
      </c>
      <c r="N193" s="42">
        <f>+VLOOKUP($D193,'[12]Dir Alimentos'!$A$7:$BD$33,N$11,0)</f>
        <v>0</v>
      </c>
      <c r="O193" s="36" t="str">
        <f>+VLOOKUP($D193,'[12]Dir Alimentos'!$A$7:$BD$33,O$11,0)</f>
        <v>1. No se realizó iactividad en el trimestre,  presenta un  0 % de ejecución  con relacion a la meta anual propuesta. 
2. Ninguno
3. Ninguna</v>
      </c>
      <c r="P193" s="36" t="str">
        <f>+VLOOKUP($D193,'[12]Dir Alimentos'!$A$7:$BD$33,P$11,0)</f>
        <v>1. No se realizó actividad en el trimestre,  presenta un  0 % de ejecución  con relacion a la meta anual propuesta. 
2. Ninguno
3. Ninguna</v>
      </c>
      <c r="Q193" s="36" t="str">
        <f>+VLOOKUP($D193,'[12]Dir Alimentos'!$A$7:$BD$33,Q$11,0)</f>
        <v>1. No se realizó actividad en el trimestre,  presenta un  0 % de ejecución  con relacion a la meta anual propuesta. 
2. Depende  de las solicitudes  de terceros  paises  radicadas y de la confirmación de las misma.
3. Se presento control de cambios   el cual está pendiente  de aprobación.</v>
      </c>
      <c r="R193" s="36" t="str">
        <f>+VLOOKUP($D193,'[12]Dir Alimentos'!$A$7:$BD$33,R$11,0)</f>
        <v>1. No se realizó actividad en el trimestre,  presenta un  0 % de ejecución  con relacion a la meta anual propuesta. 
2. No se realizaron las comisiones  al exterior en el ultimo trimestre  por cierre de aeropuertos en Europa y  mulitples compromisos laborales  en  la DAB.
3. Ninguna</v>
      </c>
    </row>
    <row r="194" spans="1:18" ht="112.5" x14ac:dyDescent="0.2">
      <c r="A194" s="28" t="str">
        <f>+VLOOKUP($D194,'[12]Dir Alimentos'!$A$7:$BD$33,A$11,0)</f>
        <v>DA25</v>
      </c>
      <c r="B194" s="28" t="str">
        <f t="shared" si="4"/>
        <v>4</v>
      </c>
      <c r="C194" s="28" t="str">
        <f t="shared" si="5"/>
        <v>5</v>
      </c>
      <c r="D194" s="45" t="s">
        <v>209</v>
      </c>
      <c r="E194" s="29" t="str">
        <f>+VLOOKUP($D194,'[12]POA-2021'!$B$9:$E$252,2,0)</f>
        <v>4 Contribuir a una Colombia legal y transparente mediante la implementación de acciones que mitiguen los efectos de la ilegalidad y la corrupción.</v>
      </c>
      <c r="F194" s="30" t="str">
        <f>+VLOOKUP($D194,'[12]POA-2021'!$B$9:$E$252,3,0)</f>
        <v>Transparencia</v>
      </c>
      <c r="G194" s="29" t="str">
        <f>+VLOOKUP($D194,'[12]POA-2021'!$B$9:$E$252,4,0)</f>
        <v xml:space="preserve">11 Implementar acciones de transparencia, participación ciudadana y rendición de cuentas para evitar la materialización de cualquier posible acto de corrupción </v>
      </c>
      <c r="H194" s="38" t="str">
        <f>+VLOOKUP($D194,'[12]Dir Alimentos'!$A$7:$BD$33,H$11,0)</f>
        <v>5 Gestión de la transparencia, participación ciudadana, rendición de cuentas y lucha contra la ilegalidad</v>
      </c>
      <c r="I194" s="39" t="str">
        <f>+VLOOKUP($D194,'[12]Dir Alimentos'!$A$7:$BD$33,I$11,0)</f>
        <v>Dirección de Alimentos y Bebidas</v>
      </c>
      <c r="J194" s="39" t="str">
        <f>+VLOOKUP($D194,'[12]Dir Alimentos'!$A$7:$BD$33,J$11,0)</f>
        <v>Identificar y ejecutar las actividades de participación ciudadana de acuerdo a la metodologia institucional_ Lineamientos de documentación de participación ciudadana y rendición de cuentas</v>
      </c>
      <c r="K194" s="39" t="str">
        <f>+VLOOKUP($D194,'[12]Dir Alimentos'!$A$7:$BD$33,K$11,0)</f>
        <v>Realizar las acciones de participación ciudadana de acuerdo a la metodología institucional</v>
      </c>
      <c r="L194" s="42">
        <f>+VLOOKUP($D194,'[12]Dir Alimentos'!$A$7:$BD$33,L$11,0)</f>
        <v>1</v>
      </c>
      <c r="M194" s="42">
        <f>+VLOOKUP($D194,'[12]Dir Alimentos'!$A$7:$BD$33,M$11,0)</f>
        <v>0.5</v>
      </c>
      <c r="N194" s="42">
        <f>+VLOOKUP($D194,'[12]Dir Alimentos'!$A$7:$BD$33,N$11,0)</f>
        <v>0.5</v>
      </c>
      <c r="O194" s="36" t="str">
        <f>+VLOOKUP($D194,'[12]Dir Alimentos'!$A$7:$BD$33,O$11,0)</f>
        <v>1. No se realizó iactividad en el trimestre,  presenta un  0 % de ejecución  con relacion a la meta anual propuesta. 
2. Ninguno
3. Ninguna</v>
      </c>
      <c r="P194" s="36" t="str">
        <f>+VLOOKUP($D194,'[12]Dir Alimentos'!$A$7:$BD$33,P$11,0)</f>
        <v>1. No se realizó actividad en el trimestre,  presenta un  0 % de ejecución  con relacion a la meta anual propuesta. 
2. Ninguno
3. Ninguna</v>
      </c>
      <c r="Q194" s="36" t="str">
        <f>+VLOOKUP($D194,'[12]Dir Alimentos'!$A$7:$BD$33,Q$11,0)</f>
        <v>1. Se realizaron 8 eventos virtuales en temas como Bebidas alcoholicas, normatividad sanitaria, registros sanitarios, bpm, ley de emprendimiento, autorizaciones de comercialización alimentos (panela),  control de acciones ilegales y clandestinas en la cadena cárnica - estrategia de legalización, mesas técnicas lactosuero: capacidad analítica, autorizaciones de comercializacion alimentos – bpm, autorizaciones de comercializacion alimentos (industria bovina y caprina)
Asistentes: 1.064 personas
2. Ninguno
3. Ninguno</v>
      </c>
      <c r="R194" s="36" t="str">
        <f>+VLOOKUP($D194,'[12]Dir Alimentos'!$A$7:$BD$33,R$11,0)</f>
        <v>1. No se realizó actividad en el trimestre,  presenta un  0 % de ejecución  trimestral. 
2. .Ninguna.
3,.Ninguna</v>
      </c>
    </row>
    <row r="195" spans="1:18" ht="67.5" x14ac:dyDescent="0.2">
      <c r="A195" s="28" t="str">
        <f>+VLOOKUP($D195,'[12]Dir Alimentos'!$A$7:$BD$33,A$11,0)</f>
        <v>DA26</v>
      </c>
      <c r="B195" s="28" t="str">
        <f t="shared" si="4"/>
        <v>2</v>
      </c>
      <c r="C195" s="28" t="str">
        <f t="shared" si="5"/>
        <v>3</v>
      </c>
      <c r="D195" s="45" t="s">
        <v>210</v>
      </c>
      <c r="E195" s="29" t="str">
        <f>+VLOOKUP($D195,'[12]POA-2021'!$B$9:$E$252,2,0)</f>
        <v xml:space="preserve">2 Prestar servicios con estándares de calidad para afianzar la confianza de la población </v>
      </c>
      <c r="F195" s="30" t="str">
        <f>+VLOOKUP($D195,'[12]POA-2021'!$B$9:$E$252,3,0)</f>
        <v>Eficiencia</v>
      </c>
      <c r="G195" s="29" t="str">
        <f>+VLOOKUP($D195,'[12]POA-2021'!$B$9:$E$252,4,0)</f>
        <v>8 Fortalecer la gestión de los procesos administrativos y de apoyo de la Entidad</v>
      </c>
      <c r="H195" s="38" t="str">
        <f>+VLOOKUP($D195,'[12]Dir Alimentos'!$A$7:$BD$33,H$11,0)</f>
        <v xml:space="preserve">3 Fortalecimiento institucional de la gestión administrativa y de apoyo del Invima </v>
      </c>
      <c r="I195" s="39" t="str">
        <f>+VLOOKUP($D195,'[12]Dir Alimentos'!$A$7:$BD$33,I$11,0)</f>
        <v>Dirección de Alimentos y Bebidas</v>
      </c>
      <c r="J195" s="39" t="str">
        <f>+VLOOKUP($D195,'[12]Dir Alimentos'!$A$7:$BD$33,J$11,0)</f>
        <v>Ejecutar el 95%  de los recursos del presupuesto de invesión apropiado para la vigencia</v>
      </c>
      <c r="K195" s="39" t="str">
        <f>+VLOOKUP($D195,'[12]Dir Alimentos'!$A$7:$BD$33,K$11,0)</f>
        <v>Cumplir con la ejecución del presupuesto de inversión apropiado a la dependencia de acuerdo a los lineamientos establecidos por la Oficina Asesora de Planeación</v>
      </c>
      <c r="L195" s="46">
        <f>+VLOOKUP($D195,'[12]Dir Alimentos'!$A$7:$BD$33,L$11,0)</f>
        <v>6058464085.8533726</v>
      </c>
      <c r="M195" s="46">
        <f>+VLOOKUP($D195,'[12]Dir Alimentos'!$A$7:$BD$33,M$11,0)</f>
        <v>5038685169.8600006</v>
      </c>
      <c r="N195" s="42">
        <f>+VLOOKUP($D195,'[12]Dir Alimentos'!$A$7:$BD$33,N$11,0)</f>
        <v>0.83167698916057375</v>
      </c>
      <c r="O195" s="36" t="str">
        <f>+VLOOKUP($D195,'[12]Dir Alimentos'!$A$7:$BD$33,O$11,0)</f>
        <v>1.De los $6.084.655.966 establecidos como meta de inversión para Dirección de Alimentos y Bebidas para la  vigencia 2021,  con corte al primer trimestre se registran  obligaciones presupuestales  por valor de $205.589.382
2. Ninguno
3. Ninguna</v>
      </c>
      <c r="P195" s="36" t="str">
        <f>+VLOOKUP($D195,'[12]Dir Alimentos'!$A$7:$BD$33,P$11,0)</f>
        <v>1.De los $6.084.655.966 establecidos como meta de inversión para Dirección de Alimentos y Bebidas para la  vigencia 2021,  con corte al primer trimestre se registran  obligaciones presupuestales  por valor de $935,210,140
2. Ninguno
3. Ninguna</v>
      </c>
      <c r="Q195" s="36" t="str">
        <f>+VLOOKUP($D195,'[12]Dir Alimentos'!$A$7:$BD$33,Q$11,0)</f>
        <v>1.De los $6.084.655.966 establecidos como meta de inversión para Dirección de Alimentos y Bebidas para la  vigencia 2021,  con corte al tercer r trimestre se registran  obligaciones presupuestales  por valor de $1,600,428,004 que corresponde a  un 26,30% de ejecución en el trimestre
2. dificultades en el proceso contractual
3. Ejecutar el presupuesto programado</v>
      </c>
      <c r="R195" s="59" t="str">
        <f>+VLOOKUP($D195,'[12]Dir Alimentos'!$A$7:$BD$33,R$11,0)</f>
        <v>1.De los $6.084.655.966 establecidos como meta de inversión para Dirección de Alimentos y Bebidas para la  vigencia 2021,  con corte al tercer r trimestre se registran  obligaciones presupuestales  por valor de $5.038.685.170 que corresponde a  un82,81 % de ejecución en el trimestre
2. dificultades en el proceso contractual
3. Ejecutar el presupuesto programado</v>
      </c>
    </row>
    <row r="196" spans="1:18" ht="348.75" x14ac:dyDescent="0.2">
      <c r="A196" s="28" t="str">
        <f>+VLOOKUP($D196,'[12]Dir Medicamentos'!$A$7:$BD$38,A$11,0)</f>
        <v>DM01</v>
      </c>
      <c r="B196" s="28" t="str">
        <f t="shared" si="4"/>
        <v>1</v>
      </c>
      <c r="C196" s="28" t="str">
        <f t="shared" si="5"/>
        <v>1</v>
      </c>
      <c r="D196" s="45" t="s">
        <v>211</v>
      </c>
      <c r="E196" s="29" t="str">
        <f>+VLOOKUP($D196,'[12]POA-2021'!$B$9:$E$252,2,0)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6" s="30" t="str">
        <f>+VLOOKUP($D196,'[12]POA-2021'!$B$9:$E$252,3,0)</f>
        <v>Estatus Sanitario</v>
      </c>
      <c r="G196" s="29" t="str">
        <f>+VLOOKUP($D196,'[12]POA-2021'!$B$9:$E$252,4,0)</f>
        <v>4 Mejorar  el desarrollo y mantenimiento de la seguridad sanitaria del país</v>
      </c>
      <c r="H196" s="38" t="str">
        <f>+VLOOKUP($D196,'[12]Dir Medicamentos'!$A$7:$BD$38,H$11,0)</f>
        <v xml:space="preserve">1 Fortalecimiento  de la inspección  vigilancia y control de los productos competencia del Invima </v>
      </c>
      <c r="I196" s="39" t="str">
        <f>+VLOOKUP($D196,'[12]Dir Medicamentos'!$A$7:$BD$38,I$11,0)</f>
        <v>Dirección de Medicamentos</v>
      </c>
      <c r="J196" s="39" t="str">
        <f>+VLOOKUP($D196,'[12]Dir Medicamentos'!$A$7:$BD$38,J$11,0)</f>
        <v>Realizar capacitación a entes descentralizados y otros Actores</v>
      </c>
      <c r="K196" s="39" t="str">
        <f>+VLOOKUP($D196,'[12]Dir Medicamentos'!$A$7:$BD$38,K$11,0)</f>
        <v xml:space="preserve">Brindar capacitación a los Entes descentralizados y colectivos de usuarios en temas relacionados con los
asuntos competencia del Invima.
</v>
      </c>
      <c r="L196" s="40">
        <f>+VLOOKUP($D196,'[12]Dir Medicamentos'!$A$7:$BD$38,L$11,0)</f>
        <v>41</v>
      </c>
      <c r="M196" s="30">
        <f>+VLOOKUP($D196,'[12]Dir Medicamentos'!$A$7:$BD$38,M$11,0)</f>
        <v>45</v>
      </c>
      <c r="N196" s="42">
        <f>+VLOOKUP($D196,'[12]Dir Medicamentos'!$A$7:$BD$38,N$11,0)</f>
        <v>1</v>
      </c>
      <c r="O196" s="36" t="str">
        <f>+VLOOKUP($D196,'[12]Dir Medicamentos'!$A$7:$BD$38,O$11,0)</f>
        <v xml:space="preserve">1. Durante el primer trimestre del año se realizó 1 capacitación a la  Secretaría Departamental de Salud del Tolima en Notificación de  PRM y ESAVI en VigiFlow de las 2 programadas por cronograma. 
2. el bajo porcentaje de cumplimiento 2,86% se debe a dos razones:  la ausencia de personal durante los 2 primeros meses del año y la cancelación de 1 capacitación programada con Instituto Departamental de Salud de Norte de Santander 
3. Como acción de mejora en el mes de marzo se diseñó un cronograma donde se establecen 3 capacitaciones por mes con el fin de lograr la meta propuesta para el año 2021, adicionalmente se reprogramó para el mes de abril la capacitación pendiente al instituto departamental de  norte de santander </v>
      </c>
      <c r="P196" s="36" t="str">
        <f>+VLOOKUP($D196,'[12]Dir Medicamentos'!$A$7:$BD$38,P$11,0)</f>
        <v>1. Durante el II Trimestre se realizaron un total de 14 capacitaciones de forma virtual de acuerdo a las medidas implementada por el COVID-19 cumpliendo con el 100% de las actividades programadas mediante cronograma, logrando un cumplimiento del 31,43% de la meta total. Las cuales se desarrollaron en IPS de los siguientes departamentos: Norte de Santander, Valle del cauca, Arauca, Casanare, Santander, Meta, Córdoba, Caldas, Quindío y Santander en temas como: Evaluación de causalidad WHO AEFI para eventos adversos posteriores a la vacunación, Manejo de indicadores de Farmacovigilancia, Notificación de eventos adversos en VigiFlow, Manejo de alertas sanitarias en Vigiflow, Notificación de PRM y ESAVI en VigiFlow - Indicadores, Notificación de Eventos Adversos Posteriores a la Vacunación en VigiFlow y principales aspectos a tener en cuenta para su posterior análisis.
2. No se presentaron inconvenientes por cuanto se cumplio con lo establecido en el cronograma
3. Como acción de mejora para el cumplimiento de las metas porpuestas, se programa la reaclización de capacitaciones presenciales  partir del mes de julio con el objetivo de cumplir las metas nacionales e internacionales propuestas.</v>
      </c>
      <c r="Q196" s="36" t="str">
        <f>+VLOOKUP($D196,'[12]Dir Medicamentos'!$A$7:$BD$38,Q$11,0)</f>
        <v xml:space="preserve">1.Para el tercer trimestre del año se realizaron un total de 18 capacitaciones, de las cuales 17 se realizaron de forma virtual y 1 presencial en el mes de agosto en el departamento del Vichada logrando un cumplimiento total del indicador del 80.49%, desarolladas con la participación de las siguientes IPS: Barranquilla, CUndinamarca, Cartagena, Atlantico, Choco, Santa Marta, Guaviare, Huila, Vichada, Sucre,  Putumayo, Casanare y Nariño, los temas desarrollados en las capacitaciones durante el tercer trimestre fueron: Programa Nacional de Farmacovigilancia, e-Reporting Industria, Reporte de Eventos adversos Modulo E2B, Indicadores en Farmacovigilancia - Notificación de PRM, ESAVI en VIGIFLOW, Alertas sanitarias, Inscripción a la Red Nacional de Farmacovigilancia . 
2. Problemas de conectividad y acceso a internet en algunos departamentos de Colombia lo que dificulto la realización de estas actividades de forma virtual 
3. Se establecio realizar el 10% de las actividades proyectadas,  de manera presencial (&gt; 75 Kmts Nacional e internacional) debido la baja conectividad de las telecomunicaciones en las entidades territoriales de Caquetá, Vichada y Vaupés. Por lo tanto,  se definio que se desarrollaran a partir del mes de agosto hasta el mes de diciembre, dichas capacitaciones de forma presencial </v>
      </c>
      <c r="R196" s="36" t="str">
        <f>+VLOOKUP($D196,'[12]Dir Medicamentos'!$A$7:$BD$38,R$11,0)</f>
        <v xml:space="preserve">1. Resultados alcanzados a la fehca: Durante el IV trimestre se llevaron a cabo 12 capacitaciones dirigidas a diferentes secretarias de salud, de las cuales 10 capacitaciones fueron relaizadas de forma virtual y 2 de forma presencial en los deparatamentos de caqueta y san andres. Logrando cumplir el 100% del indicador y realizando mas capacitaciones de las programadas inicialmente, esto debido a que las medidas sanitarias pro COVID -19 se flexibilizaron un poco y se logro capacitar secretarias de forma presencial debido a las limitaciones de conectividad de estos departamentos. Las secretarias en las cuales se llevaron a cabo las capacitaciones fueron: Secretaría Departamental de Salud de San Andrés, Secretaría Distrital de Salud de Barranquilla, Secretaría Departamental de Salud del Valle del Cauca, Secretaría Departamental de Salud de Boyacá, Secretaría Departamental de Salud de Risaralda, Secretaría Departamental de Salud de Caquetá, Secretaría Departalmental de Salud de Cundinamarca, Instituciones Prestadoras de Servicios de Salud de SURA en Bogotá, Secretaría Seccional de Salud de Antioquia, Secretaría Departamental de Salud de Cauca, Secretaría Departamental de Salud de Cesar, Secretaría Departamental de Salud de La Guajira. Los temas trabajados fueron los siguientes: Notificación y Registro de información a través de VIGIFLOW, Inscripción a la Red Nacional de Farmacovigilancia y Reporte de Casos a través de VigiFlow, Alertas sanitarias, Micrositio web, ASUE, Notificación y gestión de los reporte VIGIFLOW, X Seminario de Farmacovigilancia - Evaluación de Causalidad de Eventos Adversos Posteriores a la Vacunación, Notificación de eventos adversos a Medicamentos y a la Vacunación VigiFlow eReporting., 
2. Inconvenientes presentados: Ninguno,  se logro hacer 45 capacitaciones de 42 capacitaciones programadas para el 100% del indicador  teniendo en cuenta que durante este trimestre  se conto con mas personal en el grupo de farmacovigilancia y con la flexibilización de medidas tomadas por COVID-19 
3. Las acciones de mejora que se incluyeron para este trimestre fue seleccionar los departamentos con dificultades de conectividad donde existiera una necesidad real de capacitación con el fin de darle prioridad a estos deparatmentos y programar estas actividades de forma presencial. </v>
      </c>
    </row>
    <row r="197" spans="1:18" ht="236.25" x14ac:dyDescent="0.2">
      <c r="A197" s="28" t="str">
        <f>+VLOOKUP($D197,'[12]Dir Medicamentos'!$A$7:$BD$38,A$11,0)</f>
        <v>DM02</v>
      </c>
      <c r="B197" s="28" t="str">
        <f t="shared" si="4"/>
        <v>1</v>
      </c>
      <c r="C197" s="28" t="str">
        <f t="shared" si="5"/>
        <v>1</v>
      </c>
      <c r="D197" s="45" t="s">
        <v>212</v>
      </c>
      <c r="E197" s="29" t="str">
        <f>+VLOOKUP($D197,'[12]POA-2021'!$B$9:$E$252,2,0)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7" s="30" t="str">
        <f>+VLOOKUP($D197,'[12]POA-2021'!$B$9:$E$252,3,0)</f>
        <v>Estatus Sanitario</v>
      </c>
      <c r="G197" s="29" t="str">
        <f>+VLOOKUP($D197,'[12]POA-2021'!$B$9:$E$252,4,0)</f>
        <v>4 Mejorar  el desarrollo y mantenimiento de la seguridad sanitaria del país</v>
      </c>
      <c r="H197" s="38" t="str">
        <f>+VLOOKUP($D197,'[12]Dir Medicamentos'!$A$7:$BD$38,H$11,0)</f>
        <v xml:space="preserve">1 Fortalecimiento  de la inspección  vigilancia y control de los productos competencia del Invima </v>
      </c>
      <c r="I197" s="39" t="str">
        <f>+VLOOKUP($D197,'[12]Dir Medicamentos'!$A$7:$BD$38,I$11,0)</f>
        <v>Dirección de Medicamentos</v>
      </c>
      <c r="J197" s="39" t="str">
        <f>+VLOOKUP($D197,'[12]Dir Medicamentos'!$A$7:$BD$38,J$11,0)</f>
        <v>Realizar asistencia Técnica a entes territoriales y otros actores</v>
      </c>
      <c r="K197" s="39" t="str">
        <f>+VLOOKUP($D197,'[12]Dir Medicamentos'!$A$7:$BD$38,K$11,0)</f>
        <v xml:space="preserve">Brindar asistencia técnica a los Entes descentralizados relacionada con los asuntos de competencia del Invima. </v>
      </c>
      <c r="L197" s="40">
        <f>+VLOOKUP($D197,'[12]Dir Medicamentos'!$A$7:$BD$38,L$11,0)</f>
        <v>39</v>
      </c>
      <c r="M197" s="30">
        <f>+VLOOKUP($D197,'[12]Dir Medicamentos'!$A$7:$BD$38,M$11,0)</f>
        <v>39</v>
      </c>
      <c r="N197" s="42">
        <f>+VLOOKUP($D197,'[12]Dir Medicamentos'!$A$7:$BD$38,N$11,0)</f>
        <v>1</v>
      </c>
      <c r="O197" s="36" t="str">
        <f>+VLOOKUP($D197,'[12]Dir Medicamentos'!$A$7:$BD$38,O$11,0)</f>
        <v xml:space="preserve">1. Durante el mes de marzo se realizon 5 asistencias tecnicas distribuidas de la siguiente forma: 1 al instituto departamental de salud de norte de santander,1 a la secretaria distrital de salud de Bogotá y 3 a las secretarias departamentales de salud de córdoba, tolima y guainia.
2. el inconveniente durante el primer semestre se debío a la ausencia de personal en el grupo de farmacovigilancia durante los meses de enero y febrero
3. Como acción de mejora se establecio realizar 3 asistencia tecnicas por mes a partir del mes de marzo </v>
      </c>
      <c r="P197" s="36" t="str">
        <f>+VLOOKUP($D197,'[12]Dir Medicamentos'!$A$7:$BD$38,P$11,0)</f>
        <v xml:space="preserve">1. Durante el II trimestre se realizaron 10 asistencias tecnicas de forma virtual cumpliendo con lo establecido en el cronograma, dichas actividades fueron dirijidas para las secretarias de los siguientes departamentos: Valle del cauca, santa marta, magdalena, bolivar, santander. meta, caldas, guaviare, quindio y barranquilla. 
2. Ningun inconveniente
3. Como acción de mejora para cumplir con la meta establecida para asistencias tecnicas nacionales e internacionales, a partir del mes de julio se iniciara con estas actividades de forma prsencial y virtual </v>
      </c>
      <c r="Q197" s="36" t="str">
        <f>+VLOOKUP($D197,'[12]Dir Medicamentos'!$A$7:$BD$38,Q$11,0)</f>
        <v xml:space="preserve">1. Durante el III Trimestre se realizaron 12 asistencias tecnicas de las cuales en su mayoria se realizaron de forma virtual, solo en el mes de agosto se realizo 1 capacitación presencial al departamento del Vichada logrando alcanzar un porcetaje total de cumplimiento del indicador del 69,23%. Dichas secretarias fueron dirijidas a las secretarias de los isguientes departamentos: Cartagena, Cundinamarca, Atlantico, Amazonas, Choco, Huila, Vichada, Putumayo, Sucre, Casanare, Nariño y Cundinamarca donde se abordaron temas de DMC.
2. S identifico algunas dificultades de conectividad en algunos departamentos de Colombia lo quedificulto la realización de las asistencias tecnicas de forma virtual
3. Se establecio realizar el 10% de las actividades proyectadas,  de manera presencial (&gt; 75 Kmts Nacional e internacional) debido la baja conectividad de las telecomunicaciones en las secretarias de Caquetá, Vichada y Vaupés. Por lo tanto,  se definio que se desarrollaran a partir del mes de agosto hasta el mes de diciembre, dichas asistencias tecnicas de forma presencial </v>
      </c>
      <c r="R197" s="36" t="str">
        <f>+VLOOKUP($D197,'[12]Dir Medicamentos'!$A$7:$BD$38,R$11,0)</f>
        <v xml:space="preserve">1. Resultados Alcanzados a la fecha: Durante el IV Trimestre se realizaron 12 asistencias tecnicas, 10 de ellas realizadas virtualmente en el mes de octubre y 2 de forma presnecial en el mes de noviembre a los departamentos de caqueta y san andres.  Los temas desarrollados durante las asistencias tecnicas fueron: LINEAMIENTOS EN FARMACOVIGILANCIA CIRCULAR 3000-0526-2021, NOTIFICACIÓN Y GESTIÓN DE EVENTOS ADVERSOS EN VIGIFLOW Y SEGUIMIENTO A ESAVI, SOCIALIZACION CIRCULAR EXTERNA DE VIGIFLOW, TOMA DE MUESTRAS PARA EL PROGRAMA DEMUESTRA LA CALIDAD a los siguientes entes: Secretaría Seccional de Salud de Antioquia, Secretaría Departamental de Salud de Cauca, Secretaría Departamental de Salud de Cesar, Secretaría Departamental de Salud de La Guajira, Secretaría Distrital de Salud de Barranquilla, Secretaría Distrital de Salud de Bogotá, Secretaría Departamental de Salud de Boyacá, Secretaría Departamental de Salud de Caquetá, Secretaría Departamental de Salud de Córdoba, Secretaría Departamental de Salud de Risaralda, Secretaría Departamental de Salud de San Andrés y Providencia y Secretaría Departamental de Salud de Caquetá.
2.  Inconvenientes presentados: Ninguno, durante el ultimo trimestre del año se organizo el desarrollo de estas actividades logrando el cumplimiento del 100%
3. Acciones de mejora: Se ingreso personal al grupo lo que permitio desarrollar un mayor numero de asistencias tecnicas en le mes de octubre y la flexibilización de las medidas frente al COVID-19 permitio realizar 2 sistencias tecnicas presenciales </v>
      </c>
    </row>
    <row r="198" spans="1:18" ht="315" x14ac:dyDescent="0.2">
      <c r="A198" s="28" t="str">
        <f>+VLOOKUP($D198,'[12]Dir Medicamentos'!$A$7:$BD$38,A$11,0)</f>
        <v>DM03</v>
      </c>
      <c r="B198" s="28" t="str">
        <f t="shared" si="4"/>
        <v>1</v>
      </c>
      <c r="C198" s="28" t="str">
        <f t="shared" si="5"/>
        <v>1</v>
      </c>
      <c r="D198" s="45" t="s">
        <v>213</v>
      </c>
      <c r="E198" s="29" t="str">
        <f>+VLOOKUP($D198,'[12]POA-2021'!$B$9:$E$252,2,0)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8" s="30" t="str">
        <f>+VLOOKUP($D198,'[12]POA-2021'!$B$9:$E$252,3,0)</f>
        <v>Estatus Sanitario</v>
      </c>
      <c r="G198" s="29" t="str">
        <f>+VLOOKUP($D198,'[12]POA-2021'!$B$9:$E$252,4,0)</f>
        <v>1 Fortalecer  la inspección, vigilancia y control de los productos competencia del Invima</v>
      </c>
      <c r="H198" s="38" t="str">
        <f>+VLOOKUP($D198,'[12]Dir Medicamentos'!$A$7:$BD$38,H$11,0)</f>
        <v xml:space="preserve">1 Fortalecimiento  de la inspección  vigilancia y control de los productos competencia del Invima </v>
      </c>
      <c r="I198" s="39" t="str">
        <f>+VLOOKUP($D198,'[12]Dir Medicamentos'!$A$7:$BD$38,I$11,0)</f>
        <v>Dirección de Medicamentos</v>
      </c>
      <c r="J198" s="39" t="str">
        <f>+VLOOKUP($D198,'[12]Dir Medicamentos'!$A$7:$BD$38,J$11,0)</f>
        <v>Realizar visitas de seguimiento al programa Nacional de Farmacovigilancia en Laboratorios de Medicamentos, IPS y APB  Farm</v>
      </c>
      <c r="K198" s="39" t="str">
        <f>+VLOOKUP($D198,'[12]Dir Medicamentos'!$A$7:$BD$38,K$11,0)</f>
        <v>Producción sistemática de información sobre el comportamiento de eventos adversos de medicamentos  asociados a la calidad, seguridad, eficacia  de los productos
competencia del Invima para establecer prioridades, desarrollar políticas, monitorear los procesos y evaluar
resultados.</v>
      </c>
      <c r="L198" s="40">
        <f>+VLOOKUP($D198,'[12]Dir Medicamentos'!$A$7:$BD$38,L$11,0)</f>
        <v>109</v>
      </c>
      <c r="M198" s="30">
        <f>+VLOOKUP($D198,'[12]Dir Medicamentos'!$A$7:$BD$38,M$11,0)</f>
        <v>109</v>
      </c>
      <c r="N198" s="42">
        <f>+VLOOKUP($D198,'[12]Dir Medicamentos'!$A$7:$BD$38,N$11,0)</f>
        <v>1</v>
      </c>
      <c r="O198" s="36" t="str">
        <f>+VLOOKUP($D198,'[12]Dir Medicamentos'!$A$7:$BD$38,O$11,0)</f>
        <v xml:space="preserve">1. EN el primer trimestre se logro el 2% de cumplimiento del indicador correspondiente a 2 visitas a IPS durante el mes de marzo realizadas en el departamento del Tolima y Norte de Santander 
2. Ausencia de personal 
3. El cronograma se diseña desde el mes de marzo estableciendo una meta ejecutable de acuerdo al tiempo que se tiene para su realización. </v>
      </c>
      <c r="P198" s="36" t="str">
        <f>+VLOOKUP($D198,'[12]Dir Medicamentos'!$A$7:$BD$38,P$11,0)</f>
        <v xml:space="preserve">1. Durante el segundo trimestre se logro el cumplimiento del 38% del indicador correspondiente a 36 visitas virtuales de seguimiento al programa de farmacovigilancia distribuidas asi: (28) visitas a IPS y (8) visitas a industria farmaceutica. Las visitas a IPS se han realizado en los departamentos de: Magdalena, Norte de santander, Tolima, Valle del cauca, cordoba, meta, santander, barranquilla, caldas y quindio. Las visitas a industria farmaceutica se realizaron a los siguientes establecimientos: Takeda  SAS, Ropsohn Therapeutics S.A.S, Chalver, Coaspharma y Legrand,  BCN Medical S.A, Biochem Pharmaceutica de Colombia y Laboratorios Ecar S.A
2. Ningun Inconvenientes
3. Se programan algunas visitas de manera prsencial con el fin de cumplir la meta establecida para nacionales e internacioal </v>
      </c>
      <c r="Q198" s="36" t="str">
        <f>+VLOOKUP($D198,'[12]Dir Medicamentos'!$A$7:$BD$38,Q$11,0)</f>
        <v>1.Para el III Trimestre se realizaron 40 visitas de seguimiento al programa nacional de farmacovigilancia,  11 visitas realizadas a industria farmaceutica y 29 a IPS, de las 40 visitas realizadas, 3 se hicieron de forma presencial en el depatamento del Vichada durante el mes de agosto, logrando 71,56% de cumplimiento total del indicador . Las IPS visitas fueron: Atlantico, Cartagena, Cundinamarca, Choco, Huila, VIchada, Casanare, Nariño, Putumayo, Sucre. Las visitas realizadas a industria farmaceutica (IF) se hicieron a los siguientes establecimientos: Biogen, MSD, Siegfried, Abbvie, Novonordisk, Quimica Patrick, ADS PHARMA, Amarey, Amgen, Aspen y Bayer.
2. Se evidenciaron problemas de conectividad en algunos departamentos de Colombia lo que hacia dificil realizar de manera virtual estas actividades.
3. Se definio realizar el 10% de las actividades proyectadas de manera presencial &gt; 75 Kmts (Nacional e internacional) debido la baja conectividad de las telecomunicaciones en los departamentos de Caquetá, Vichada y Vaupés, proyentando desarrollar 9 visitas presenciales desde el mes de agosto hasta diciembre.</v>
      </c>
      <c r="R198" s="36" t="str">
        <f>+VLOOKUP($D198,'[12]Dir Medicamentos'!$A$7:$BD$38,R$11,0)</f>
        <v xml:space="preserve">1. Resultados Alcanzados a la fecha: Para el ultimo trimestre del año se desarrollaron 31 visitas de seguimiento dirigidas a IPS e  industria farmaceutica IF disrtibuidas de las siguiente forma:  20 visitas a IPS y 10 visitas a IF. Del total de visitas realizadas 5 visitas se realizaron de forma presencial en los departamentos de San Andres y Caqueta el restante se realizaron de forma virtual. Las IPS visitadas fueron las siguientes: IPS ESPECIALIZADA S.A - MEDELLIN;EMPRESA SOCIAL DEL ESTADO BELLO SALUD;INSTITUTO CARDIOVASCULAR DEL CESAR;CLINICA DEL CESAR S.A;CLINICA INTEGRAL DE EMERGENCIA LAURA DANIELA SA;CLINICA LA ESTANCIA S.A;EMPRESA SOCIAL DEL ESTADO POPAYAN E.S.E.;HEMATO ONCÓLOGOS S.A. POPAYÁN;PROFAMILIA RIOHACHA;ESE HOSPITAL NUESTRA SEÑORA DE LOS REMEDIOS; Empresa Social del Estado Hospital Departamental de San Andrés Providencia y Santa Catalina ;SERVICIO MEDICO LTDA;CLINICA MEDILASER S.A;ESE HOSPITAL UNIVERSITARIO SAN RAFAEL TUNJA ;HOSPITAL REGIONAL DUITAMA;ONCOLOGOS DEL OCCIDENTE S.A.S;Sociedad Comercializadora De Insumos y Servicios Médicos SA - CLINICA SAN RAFAEL ;CLÍNICA MEDILASER SAS;ESE SOR TERESA ADELE SEDE DONCELLO;HOSPITAL MALVINA HECTOR OROZCO OROZCO;. Las industrias farmaceuticas visitadas durante el IV trimestre fueron: LABORATORIOS BLASKOV LTDA;FARMALOGICA S.A;PFIZER SAS;BIOMARIN COLOMBIA LTDA; ELI LILLY INTERAMERICA;BIOTOSCANA FARMA S.A;GLAXOSMITHKLINE COLOMBIA S.A.;PINT FARMA  COLOMBIA S.A.S ;ASTRAZENECA COLOMBIA SA; LABORATORIOS COASPHARMA SAS; JANSSEN CILAG SA
2.  Inconvenientes presentados:  Ninguno, durante el ultimo trimestre del año se ingreso personal al grupo y se priorizo los departamentos con problemas de conectividad que requerian de acuerdo a la matriz de riesgos visitas de seguimiento tanto a las IPS como a la IF 
3. Acciones de mejora: Priorización a los deparatmentos de caqueta y san andres y providencia lo que permitio atender las necesidades de IPS e IF relacionadas con visitas de seguimiento al programa nacional de farmacovigilancia </v>
      </c>
    </row>
    <row r="199" spans="1:18" ht="409.5" x14ac:dyDescent="0.2">
      <c r="A199" s="28" t="str">
        <f>+VLOOKUP($D199,'[12]Dir Medicamentos'!$A$7:$BD$38,A$11,0)</f>
        <v>DM04</v>
      </c>
      <c r="B199" s="28" t="str">
        <f t="shared" si="4"/>
        <v>1</v>
      </c>
      <c r="C199" s="28" t="str">
        <f t="shared" si="5"/>
        <v>1</v>
      </c>
      <c r="D199" s="45" t="s">
        <v>214</v>
      </c>
      <c r="E199" s="29" t="str">
        <f>+VLOOKUP($D199,'[12]POA-2021'!$B$9:$E$252,2,0)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199" s="30" t="str">
        <f>+VLOOKUP($D199,'[12]POA-2021'!$B$9:$E$252,3,0)</f>
        <v>Estatus Sanitario</v>
      </c>
      <c r="G199" s="29" t="str">
        <f>+VLOOKUP($D199,'[12]POA-2021'!$B$9:$E$252,4,0)</f>
        <v>1 Fortalecer  la inspección, vigilancia y control de los productos competencia del Invima</v>
      </c>
      <c r="H199" s="38" t="str">
        <f>+VLOOKUP($D199,'[12]Dir Medicamentos'!$A$7:$BD$38,H$11,0)</f>
        <v xml:space="preserve">1 Fortalecimiento  de la inspección  vigilancia y control de los productos competencia del Invima </v>
      </c>
      <c r="I199" s="39" t="str">
        <f>+VLOOKUP($D199,'[12]Dir Medicamentos'!$A$7:$BD$38,I$11,0)</f>
        <v>Dirección de Medicamentos</v>
      </c>
      <c r="J199" s="39" t="str">
        <f>+VLOOKUP($D199,'[12]Dir Medicamentos'!$A$7:$BD$38,J$11,0)</f>
        <v>Realizar visitas con propósito de certificación en Medicamentos y productos Biologicos  BPC / GT / GASECR</v>
      </c>
      <c r="K199" s="39" t="str">
        <f>+VLOOKUP($D199,'[12]Dir Medicamentos'!$A$7:$BD$38,K$11,0)</f>
        <v>Verificar el cumplimiento de los requisitos establecidos en la normatividad sanitaria vigente, con el fin de otorgar la certificación a los establecimientos fabricantes nacionales  e internacionales</v>
      </c>
      <c r="L199" s="40">
        <f>+VLOOKUP($D199,'[12]Dir Medicamentos'!$A$7:$BD$38,L$11,0)</f>
        <v>285</v>
      </c>
      <c r="M199" s="30">
        <f>+VLOOKUP($D199,'[12]Dir Medicamentos'!$A$7:$BD$38,M$11,0)</f>
        <v>317</v>
      </c>
      <c r="N199" s="42">
        <f>+VLOOKUP($D199,'[12]Dir Medicamentos'!$A$7:$BD$38,N$11,0)</f>
        <v>1</v>
      </c>
      <c r="O199" s="36" t="str">
        <f>+VLOOKUP($D199,'[12]Dir Medicamentos'!$A$7:$BD$38,O$11,0)</f>
        <v xml:space="preserve">1. Resultados Alcanzados a la fecha: Se ha cumplido el 17,44% de la meta (60 de 344) las cuales se realizaron de la siguiente forma: 
Las visitas de certificación/ renovación y verificación de nuevas condiciones en Buenas Prácticas Clínicas (BPC) son realizadas por el grupo de Investigación Clínica según la demanda de los usuarios. A 31 de marzo de 2021 se realizaron 4 visitas: Dos (2) visitas de  Certificación en BPC, Una (1) de renovación y  Una (1) de Verificación de Nuevas Condiciones de Certificación en BPC, las cuales obtuvieron concepto técnico de cumple con las Buenas Prácticas Clínicas. Alcanzando así un cumplimiento del 14,8 % de la meta establecida.
Se realizaron 56 visitas de BPM durante el primer trimestre del año, las cuales se realizaron en los siguientes establecimientos: LABORATORIO ESPECIALIZADO DE ANALISIS - FACULTAD CIENCIAS FARMACEUTICAS Y ALIMENTARIAS - UNIVERSIDAD DE ANTIOQUIA, CENTRO MEDICO QUIRURGICO DE LA ORINOQUIA S.A.S., INSTITUTO NACIONAL DE CANCEROLOGIA E.S.E., LABORATORIOS PRONABELL S.A.S., BPL SERVICES SAS, LABORATORIOS CHALVER DE COLOMBIA S.A., ADMINISTRADORA CLINICA LA COLINA SAS, CLINICA DE CANCEROLOGÍA DEL NORTE DE SANTANDER, OXIGENOS DE COLOMBIA LTDA CARTAGENA, SANOFI - AVENTIS DE COLOMBIA S.A., SANOFI - AVENTIS DE COLOMBIA S.A., CLINICA SAN MARTIN BARRANQUILLA LTDA., FUNDACION SANTA FE DE BOGOTA, TECNOQUIMICAS S.A. (PLANTA JAMUNDI), TECNOQUIMICAS S.A.(PLANTA JAMUNDI), LABORATORIO PROFESIONAL FARMACEUTICO S.A. LABORATORIOS LAPROFF S.A., JGB S.A., JGB S.A., OXIGENOS DE COLOMBIA LTDA., LABORATORIOS SYNTHESIS S.A.S., LABORATORIOS SYNTHESIS S.A.S., FRESENIUS KABI COLOMBIA S.A.S., CORPORACIÓN PARA ESTUDIOS EN SALUD - CLINICA CES, PROMOTORA MEDICA LAS AMERICAS - CLINICA LAS AMERICAS, FAREVA VILLA RICA S.A.S. (ANTES GENFAR S.A.), GONHER FARMACEUTICA LTDA PLANTA II, NEOPHARMA DE COLOMBIA S.A.S., AL PHARMA S.A.S. – CENTRAL DE MEZCLAS COLSUBSIDIO ROMA, FUNDACION OFTALMOLOGICA DE SANTANDER – FOSCAL, LASER PHARMACEUTICA S.A.S., OPHARM LIMITADA, OPHARM LIMITADA, VIDRIO TECNICO DE COLOMBIA S.A. -  VITECO, OXIGENOS DEL LLANO S.A.S., CLINICA SAN JUAN DE DIOS, OXIGENOS DE COLOMBIA LTDA (Sucursal Bucaramanga) - OXICOL LTDA., SERVICEUTICOS LTDA., LABORATORIOS CHALVER DE COLOMBIA S.A., CANNABIAN PHARMA SAS, CLINICA NUESTRA SEÑORA DE LOS REMEDIOS, PHARMACIELO COLOMBIA HOLDOGNS SAS, LOS COMUNEROS HOSPITAL UNIVERSITARIO DE BUCARAMANGA, ROPSOHN THERAPEUTICS S.A.S. (Bodega de Producto terminado), CORPORACIÓN DE FOMENTO ASISTENCIAL DEL HOSPITAL UNIVERSITARIO SAN VICENTE DE PAUL- CORPAUL-, CLINICA DEL CARIBE S.A., LABORATORIOS NEO LTDA., LABORATORIOS NEO LTDA., LABORATORIO LEGRAND S.A., GASES INDUSTRIALES DE COLOMBIA S.A. CRYOGAS S.A., CENTRO MEDICO CRECER LTDA., CLINICA FARALLONES, MEDICAL PRECISION CARE. MEDICINA PERSONALIZADA DE PRECISION SAS, PHAREX LOGINTER S.A.S, BPL SERVICES SAS, SUPPLA S.A. y MESSER COLOMBIA S.A REGIONAL BOGOTA.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como el descanso de Semana Santa (autorizado por Secretaria General: tres días de descanso recuperados con anterioridad), por estos motivos descritos anteriormente, se vio afectado el número de visitas ejecutadas dentro de éste trimestre. En el mes de enero y marzo no se hizo una visita por petición del usuario a OPHARM LIMITADA y ON TIME LOGISTIC PACKING S.A.S. (por personal que presentó Covid); así mismo, los establecimientos que han tenido problemas de conexión durante la visita virtual, se ha reprogramado para realizarlas de manera presencial. </v>
      </c>
      <c r="P199" s="36" t="str">
        <f>+VLOOKUP($D199,'[12]Dir Medicamentos'!$A$7:$BD$38,P$11,0)</f>
        <v>1. Resultados Alcanzados a la fecha. Se ha cumplido el 36,92% de la meta (127 de 344). Con respecto al segundo trimestre se realizaron 67 visitas: de BPM durante el segundo trimestre del año, las cuales se realizaron en los siguientes establecimientos: CAJA COLOMBIANA DE SUBSIDIO FAMILIAR COLSUBSIDIO-CLINICA INFANTIL COLSUBSIDIO, VITALIS S.A.C.I. PLANTA 1, INSTITUTO NACIONAL DE SALUD INS, ON TIME LOGISTIC PACKING S.A.S., KELAB ANALITICA S.A.S, LABORATORIOS LA SANTE S.A., AIR LIQUIDE COLOMBIA S.A., UNIDAD MATERNO INFANTIL DEL TOLIMA S.A., MESSER COLOMBIA SEDE DUITAMA (ANTES LINDE COLOMBIA S.A. DUITAMA ANTES AGA-FANO), CENTRO DE LA CIENCIA Y LA INVESTIGACIÓN FARMACÉUTICA (CECIF), LABORATORIOS BAXTER S.A., LABORATORIO FITO MEDIC'S S.A.S., VITECO, COASPHARMA S.A.S. (ANTES COSMEPOP), LABORATORIOS DE PRODUCTOS NATURASOL, MORENO GARCIA ROJAS E HIJOS &amp; CIA S EN C.S., BIOCHEM FARMACEUTICA DE COLOMBIA S.A., ALMACENES GENERALES DE DEPOSITO ALMAVIVA S.A., CLINICA NUEVA DE CALI S.A.S., FUNDACION  VALLE DE LILI (Antes CLINICA AMIGA-COMFANDI), WORLD COURIER DE COLOMBIA S.A., ADMINISTRADORA COUNTRY S.A. - CLINICA DEL COUNTRY, VITALIS S.A.C.I. PLANTA 6, LABORATORIO DE PROCESOS DE TRANSFORMACION DE MATERIALES PARA LA INDUSTRIA DE LOS SECTORES DE MEDICAMENTOS, COSMETICOS, FITOTERAPEUTICOS Y DISPOSITIVOS MEDICOS (LABORATORIO PTM), QUIBI S.A. (EN RESTRUCTURACIÓN), FUNDACIÓN CLÍNICA INFANTIL CLUB NOEL, PHARMAYECT S.A., VITALIS S.A.C.I. - PLANTA 2 (ANTES VITROFARMA S.A. PLANTA No.2), LABORATORIO BAGO DE COLOMBIA SAS, ZOTEK SAS, CLINICA COLSANITAS - CLINICA PEDIATRICA, LABORATORIO DE ANÁLISIS FARBROQUIM S.A.S., OPERACIONES NACIONALES DE MERCADO LTDA - OPEN MARKET LTDA, TECMOL FARMACEUTICA S.A.S., PHARMAYECT S.A., LABORATORIO INTERNACIONAL DE COLOMBIA S.A.S. - LABINCO S.A.S., MESSER COLOMBIA S.A., BIOGENUSS TECHNICAL S.A.S. ANALISIS DE LABORATORIO Y SERVICIOS TECNOLOGICOS S.A.S., TECNOQUIMICAS S.A.(PLANTA YUMBO), ABBOTT LABORATORIOS DO BRASIL LTDA., FRESENIUS KABI MEXICO S.A. DE C.V., FRESENIUS KABI MEXICO S.A. DE C.V., LABORATORIOS SOPHIA S.A. DE C.V., LABORATORIOS SOPHIA S.A. DE C.V., PROCTER &amp; GAMBLE MANUFACTURING S. DE R.L. DE C.V., PROCTER &amp; GAMBLE MANUFACTURING S. DE R.L. DE C.V., LABORATORIOS GROSSMAN S.A., LABORATORIOS GROSSMAN S.A., UNIPHARM S.A., UNIPHARM S.A., HOSPITAL UNIVERSITARIO SAN VICENTE DE PAÚL, FUNDACION LABORATORIO DE FARMACOLOGIA VEGETAL “LABFARVE", ONCOLOGOS DEL OCCIDENTE S.A., 57 MEDICAL S.A.S., CLÍNICA DE ESPECIALISTAS LIMITADA, PROMOTORA CLINICA ZONA FRANCA DE URABA S.A.S., INSTITUTO NACIONAL DE CANCEROLOGIA E.S.E., EPITHELIUM S.A., AUDIFARMA HOSPITALARIO, CLINICA DESA S.A.S y SEDENTI SAS; BPC  se realizaron   Certificación en BPC y de Verificación de Nuevas Condiciones de Certificación en BPC,.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así mismo el paìs se encontró con Paro Nacional de diferentes gremios, por estos motivos descritos anteriormente, se vio afectado el número de visitas ejecutadas dentro de éste trimestre. En el mes de abril, mayo y junio no se hizo trece (13) visita por petición del usuario a C.I. FARMACAPSULAS S.A. - PLANTA No.1, OXIGENOS DE COLOMBIA LTDA, 57 MEDICALS.A.S., BIOCHEM FARMACEUTICA DE COLOMBIA S.A., C.I. FARMACAPSULAS S.A. - PLANTA No.2, VITALIS S.A.C.I. PLANTA 6 antes VITROFARMA S.A. PLANTA 6, BIOCHEM FARMACEUTICA DE COLOMBIA S.A., VITALIS S.A.C.I. PLANTA 8, VITALIS S.A.C.I. PLANTA 8 (antes VITROFARMA S.A. PLANTA 8), MESSER COLOMBIA S.A. (Antes LINDE COLOMBIA S.A. DOS QUEBRADAS), EUROFARMA ARGENTINA S.A., EUROFARMA ARGENTINA S.A. y MERCK S.A DE C.V. (por personal que presentó Covid o por el paro nacional de diferentes gremios).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Perú, México, Brasil, entre otros pasíses). Así mismo, el personal que realiza las visitas ya se encuentra en proceso o con la totalidad del proceso de vacunación (Covid19).</v>
      </c>
      <c r="Q199" s="36" t="str">
        <f>+VLOOKUP($D199,'[12]Dir Medicamentos'!$A$7:$BD$38,Q$11,0)</f>
        <v>1.	Resultados Alcanzados a la fecha. Se realizaron 92 visitas de BPM durante el tercer trimestre del año, las cuales se realizaron en los siguientes establecimientos: GONHER FARMACEUTICA LTDA PLANTA II, HEALTHY AMERICA COLOMBIA S.A.S, OPERACIONES NACIONALES DE MERCADO LTDA - OPEN MARKET LTDA, PRODUCCION Y GESTION S.A.S., LABORATORIOS CHALVER DE COLOMBIA S.A., VITALIS S.A.C.I. PLANTA 8, VITALIS S.A.C.I. PLANTA 8 (antes VITROFARMA S.A. PLANTA 8), LABORATORIOS MEREY LTDA., LQF LTDA, DSM NUTRITIONAL PRODUCTS COLOMBIA S.A., NATURAL FRESHLY, LABORATORIOS NEO LTDA., LABORATORIOS NEO LTDA., ROPSOHN LABORATORIOS SAS. PLANTA DE INYECTABLES, SERVICIO TECNICO GONHER FARMACEUTICA LTDA. (PLANTA I), OXIVITAL S.A, LABORATORIOS LEGRAND S.A., LABORATORIOS ANDROMACO S.A, LABORATORIOS PISA S.A. DE C.V.-PLANTA TLAJOMULCO, LABORATORIOS PISA S.A. DE C.V.-PLANTA TLAJOMULCO, SCHERING PLOUGH S.A. DE C.V., SCHERING PLOUGH S.A. DE C.V., LABORATORIOS PISA S.A. DE C.V., LABORATORIOS PISA S.A. DE C.V., LABORATORIOS BAXTER S.A., LABORATORIOS BAXTER S.A., EUROFARMA ARGENTINA S.A. EUROFARMA ARGENTINA S.A., PRODUCTOS CIENTIFICOS S.A., PRODUCTOS CIENTIFICOS S.A., FUNDACION VALLE DE LILI, FUNDACION FOSUNAB y DIME CLINICA NEUROCARDIOVASCULAR S.A., SYNTOFARMA S.A., SYNTOFARMA S.A. PLANTA PENICILINAS, YOBEL SUPPLY CHAIN MANAGEMENT S.A., CRYOGAS (ESTACIÓN DE LLENADO DOSQUEBRADAS), CLARIPACK SA, SYNTOFARMA S.A.  (PLANTA DE CEFALOSPORINICOS), HOSPITAL UNIVERSITARIO DEPARTAMENTAL DE NARIÑO, CLINICA COLSANITAS S.A. - CLINICA REINA SOFIA, CLINICA SAN JUAN DE DIOS - LA CEJA, NATURASOL, LASER PHARMACEUTICA SAS, CLINICA NUEVA EL LAGO S.A.S, OPERACIONES NACIONALES DE MERCADO - OPEN MARKET LTDA, MAGNOFARMA S.A.S EN REORGANIZACIÓN, COGAS LTDA., LABORATORO PORTUGAL SRL, LABORATORO PORTUGAL SRL, SANOFI-AVENTIS DE MEXICO S.A. DE C.V., SANOFI-AVENTIS DE MEXICO S.A. DE C.V., CIFARMA SAC, CIFARMA SAC, NOVAG INFANCIA, S.A DE C.V., NOVAG INFANCIA, S.A DE C.V., BIOHEALTHY SAS, CAJA DE COMPENSACIÓN FAMILIAR – CAFAM, CLINICA COMFAMILIAR – RISARALDA, CENTRO REGIONAL DE ONCOLOGÍA S.A.S., HOSPITAL UNIVERSITARIO FUNDACION SANTA FE DE BOGOTA, HOSPITAL UNIVERSITARIO HERNANDO MONCALEANO PERDOMO E.S.E., QUIBI S.A. (EN RESTRUCTURACIÓN), NEOPHARMA DE COLOMBIA S.A.S., PRODUCTORA Y COMERCIALIZADORA ODONTOLOGICA NEW STETIC S.A. - NEW STETIC S.A., PRODUCTORA Y COMERCIALIZADORA ODONTOLOGICA NEW STETIC S.A. - NEW STETIC S.A., LOGIS PHARMA 360 S.A.S., CRYOGAS (ESTACIÓN DE LLENADO BUCARAMANGA), MESSER COLOMBIA, PHARMAYECT S.A-PLANTA PENICILINICOS, C.I. FARMACAPSULAS S.A. - PLANTA No.2, PHARMACIELO COLOMBIA HOLDINGS S.A.S., NUTRI MACK, BIOGENUSS TECHNICAL S.A.S. ANALISIS DE LABORATORIO Y SERVICIOS TECNOLOGICOS S.A.S., INSTITUTO DE ORTOPEDIA ROOSEVELT, CLINICA PALMA REAL S.A.S., E.S.E. HOSPITAL UNIVERSITARIO DE LA SAMARITANA, C.I. FARMACAPSULAS S.A. - PLANTA No.1, MESSER COLOMBIA S.A. (Antes LINDE COLOMBIA S.A. DOS QUEBRADAS), COMERCIALIZADORA LFP SAS, ESPECTROFARMA S.A.S., LABORATORIOS LICOL S.A.S., LABORATORIOS LICOL S.A.S. y QUIBI S.A. (EN RESTRUCTURACIÓN), JANSSEN CILAG FARMACEUTICA LTDA., JANSSEN CILAG FARMACEUTICA LTDA., SCHERING DO BRASIL QUIMICA E FARMACEUTICA LTDA., SCHERING DO BRASIL QUIMICA E FARMACEUTICA LTDA., ANTIBIOTCOS DO BRASIL LTDA., ANTIBIOTICOS DO BRASIL LTDA., FARMACIA DROGUERIA CRUNLOC, UNIDOSSIS S.A.S. – PEREIRA
Por parte del grupo de Investigación clínica, para el tercer trimestre (julio a septiembre de 2021) se realizaron dos (2) visitas de certificación, a las instituciones: CIENSALUD IPS S.A.S. en Barranquilla y ATENCIÓN DE VIDAS Y EXTRAMUROS S.A.S. en Cartagena.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En el mes de julio y agosto no se hizo siete (07) visita por petición del usuario a LABORATORIO EL MANA COLOMBIA  S.A., MAGNOFARMA S.A.S EN REORGANIZACIÓN, PHARMAYECT S.A-PLANTA PENICILINICOS, PHARMAYECT PLANTA LIOFILIZADOS, LABORATORIOS LICOL S.A.S., LABORATORIOS LICOL S.A.S. y LABORATORIOS FARPAG S.A.S.
Respecto al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Adicionalmente, para el caso de las visitas de renovación a la certificación en BPC se evidenció que la metodología implementada por visita virtual no es suficiente para realizar las inspecciones necesarias, teniendo en cuenta la complejidad de la revisión, de modo que identificamos la necesidad de realizar estas visitas de renovación de manera presencial y no virtual, razón por la que hemos venido aplazándolas hasta que se contara con la vacunación de los funcionarios.
3. Acciones de Mejora si aplican: Se dará prioridad a las visitas de certificación, renovación o ampliación de BPx  por parte del GTM. Para los siguientes meses ya se cuentan con solicitudes de comisiones internacionales para retomar el proceso a nivel externo del país (países como: Perú, México, Brasil, entre otros pasíses). Así mismo, el personal que realiza las visitas ya se encuentra en proceso o con la totalidad del proceso de vacunación (Covid19).
Análisis.
Al respecto, el grupo de Investigación clínica,  continua realizando las visitas de acuerdo a la programación y la aceptación por parte de los usuarios, de acuerdo con la meta anual de visitas establecida, en lo concerniente a las visitas de renovación, dada la urgencia de realizarlas nuevamente en modalidad presencial,  se adelantó el proceso de vacunación COVID al interior del grupo y a partir del mes de octubre se empezó a programar visitas de renovación en BPC.</v>
      </c>
      <c r="R199" s="36" t="str">
        <f>+VLOOKUP($D199,'[12]Dir Medicamentos'!$A$7:$BD$38,R$11,0)</f>
        <v>1. Resultados Alcanzados a la fecha. Se realizaron 87 visitas de BPM durante el cuarto trimestre del año, las cuales se realizaron en los siguientes establecimientos:ARBOFARMA S.A.S., NUTRAMERICAN PHARMA S.A.S., EUROFARMA COLOMBIA S.A.S., EUROFARMA COLOMBIA S.A.S., FAREVA VILLA RICA S.A.S., FAREVA VILLA RICA S.A.S., FRESENIUS MEDICAL CARE ANDINA S.A.S., PROCAPS S.A., SUPPLA S.A., FUNDACION HOSPITAL INFANTIL, UNIVERSITARIO SAN JOSE, INSTITUTO NACIONAL DE CANCEROLOGIA ESE, PROCAPS S.A., CLINICA COLSANITAS S.A.-CLINICA UNIVERSITARIA COLOMBIA, FARMACOL CHINOIN S.A.S., FARMACOL CHINOIN S.A.S., ANGEL DIAGNOSTICA S.A., PROCAPS S.A., ELECTROQUIMICA WEST S.A.- ELECTROWEST, HOSPITAL INFANTIL LOS ANGELES, E.S.E HOSPITAL UNIVERSITARIO SAN JORGE, PHARM &amp; HEALTH SOLUTIONS S.A.S., TAKEDA PHARMA LTDA., TAKEDA PHARMA LTDA., LABORATORIO QUIMICO FARMACEUTICO BERGAMO LTDA., LABORATORIO QUIMICOFARMACEUTICO BERGAMO LTDA., PRODUCTOS ROCHE QUIMICOS E FARMACEUTICOS S.A. (BRASIL), PRODUCTOS ROCHE QUIMICOS E FARMACEUTICOS S.A., TAKEDA MEXICO S.A. DE C.V., TAKEDA MEXICO S.A. DE C.V., PRODUCTOS FARMACEUTICOS S.A. DE C.V., PRODUCTOS FARMACEUTICOS S.A. DE C.V., LABORATORIOS MEE COSMECEUTICOS S.A.S., CENTRO DE CUIDADOS CARDIONEUROVASCULARES PABON S.A.S., HEMATO ONCOLOGOS S.A.S., CENTRO DE INVESTIGACIONES ONCOLOGICAS CLINICA SAN DIEGO CIOSAD S.A.S., TRAINNING AND BP S.A.S., EVOLUCIA S.A.S., UPPLA S.A., CLINICA FARALLONES S.A., C.I. LABORATORIOS IMPROFARME S.A.S., ROPSOHN LABORATORIOS S.A.S. PLANTA DE INYECTABLES, LABORATORIOS BUSSIE S.A., SEFARCOL - PRODUCTOS Y SERVICIOS S.A., COOPERATIVA NAL DE DROGUISTAS DETALLISTAS COOPIDROGAS, COOPERATIVA NAL DE DROGUISTAS DETALLISTAS COOPIDROGAS, CLINICA PORTOAZUL S.A., CRYNSEEN PHARMA SAS, FABRIFARMA S.A. (ANTES LABORATORIO LUTECIA DE COLOMBIA S.A.), FABRIFARMA S.A., BLISTECO S.A., TECNOFAR TQ S.A.S., CIFARMA S.A.C., CIFARMA S.A.C., IPCA LABORATORIES LTD., IPCA LABORATORIES LTD., INDASI LIFESCIENCE PRIVATE LIMITED, INDASI LIFESCIENCE PRIVATE LIMITED, MEDICARTE S.A.S, DEMPHARMA S.A.S., CLÍNICA CHICAMOCHA S.A., HOSPITAL UNIVERSITARIO DEPARTAMENTAL DE NARIÑO E.S.E., TECNOQUIMICAS S.A. (PLANTA JAMUNDI), VICAR FARMACEUTICA S.A., PROQUIFAR S.A.S  PROFESIONALES QUIMICOS Y FARMACEUTICOS S.A.S., NUTRA &amp; FOODS, COMERCIALIZADORA LFP SAS, BIOQUIMICO PHARMA S.A., ANALICORP S.A.S., SERVICIO TECNICO GONHER FARMACEUTICA LTDA. (PLANTA I), SUPPLA S.A., BIOCHEM FARMACEUTICA DE COLOMBIA S.A., SOCIEDAD MÉDICA ANTIOQUEÑA S.A. “CLÍNICA SOMA”, BIOHEALTHY S.A.S., ESE HOSPITAL UNIVERSITARIO DE NEIVA "HMP" HERNÁNDO MONCALEANO PERDOMO, LABORATORIOS SOREL S.A.S., VICAR FARMACEUTICA S.A., SYNLAB COLOMBIA S.A.S., TECNOFAR TQ S.A.S., HETERO LABS LIMITED, HETERO LABS LIMITED, PANACEA BIOTEC PHARMA LIMITED, PANACEA BIOTEC PHARMA LIMITED,  MEDICARTE S.A.S-Sede Bogotá, ASISFARMA S.A.S., CANNABIAN PHARMA S.A.S. y "CLINICA ONCOLOGICA AURORA S.A.S.
Por parte del grupo de Investigación clínica, se realizaron en total ocho (8) visitas: Dos (2) visitas de certificación en BPC a la CORPORACIÓN PARA INVESTIGACIONES BIOLÓGICAS ubicada en Medellín y a OCCIDENTAL DE INVERSIONES MEDICO QUIRÚRGICAS S.A. ubicada en Cali ; y Seis (6) visitas de renovación en BPC en la FUNDACIÓN SANTA FE DE BOGOTÁ, FUNDACIÓN HOSPITAL SAN VICENTE DE PAUL RIONEGRO ubicada en Medellín, CLÍNICA DE LA COSTA LTDA ubicada en Barranquilla, SERVIMED S.A.S. ubicada en Bucaramanga, CLÍNICA OFTALMOLÓGICA DEL CARIBE S.A.S. ubicada en Barranquilla y FUNDACION  VALLE DEL LILI ubicada en Cali. 
Una vez verificado el POA frente a evidencias se incluye en el reporte del mes de Diciembre, 1 visita correspondiente al mes de abril y 1 visita correspondiente al mes de Octubre, pertenecientes al Grupo Técnico, las cuales habían quedado sin reportar.
2. Inconvenientes presentados. Debido a la declaración de emergencia sanitaria, y continuación a la fecha de la misma, producida por la pandemia del covid 19, se realizaron las visitas en diferentes modalidades a los establecimientos citados en el anterior punto, de acuerdo a lo establecido en el procedimiento interno donde se estipula la realización de certificaciones por via presencial, web o mixta. Debido a lo anterior, se dio prioridad a establecimientos como: gases medicinales, BPE, ampliaciones, establecimientos nuevos, establecimientos que cuentan con sus BP´x ya vencidas o establecimientos que fabrican productos estériles. De igual manera, durante este trimestre varios funcionarios del grupo que cumplieron con el periodo anual, solicitaron el disfrute de sus vacaciones. En el mes de julio y agosto no se hizo cuatro (04) visita por petición del usuario a NUTRA &amp; FOODS, MEDIFARMA S.A., MEDIFARMA S.A. y BLISTECO S.A. Se contó con el personal contratista hasta la primera semana de diciembre por culminación del contrato.
Respecto al grupo de Investigación Clínica, la programación de todas las visitas de BPC depende del usuario, son a demanda y también se realizan de acuerdo a la disponibilidad del usuario para atender la auditoria, por lo cual en algún momento podría verse afectado el resultado de oportunidad de atención de las solicitudes. 
3. Acciones de Mejora si aplican. Se dará prioridad a las visitas de certificación, renovación o ampliación de BPx  por parte del GTM. Para los seiguientes meses ya se cuentan con solicitudes de comisiones internacionales para retormar el proceso a nivel externo del país (países como: India, Argentina, entre otros pasíses). Así mismo, el personal que realiza las visitas ya se encuentra en proceso o con la totalidad del proceso de vacunación (Covid19).
Respecto al grupo de investigación clínica; Se continuan realizando las visitas de acuerdo a la programación y la aceptación por parte de los usuarios, de acuerdo con la meta anual de visitas establecida. para el cuarto trimestre (octubre a diciembre) se alcanzó un cumplimiento del 100% de la meta anual programada.</v>
      </c>
    </row>
    <row r="200" spans="1:18" ht="191.25" x14ac:dyDescent="0.2">
      <c r="A200" s="28" t="str">
        <f>+VLOOKUP($D200,'[12]Dir Medicamentos'!$A$7:$BD$38,A$11,0)</f>
        <v>DM05</v>
      </c>
      <c r="B200" s="28" t="str">
        <f t="shared" si="4"/>
        <v>1</v>
      </c>
      <c r="C200" s="28" t="str">
        <f t="shared" si="5"/>
        <v>1</v>
      </c>
      <c r="D200" s="45" t="s">
        <v>215</v>
      </c>
      <c r="E200" s="29" t="str">
        <f>+VLOOKUP($D200,'[12]POA-2021'!$B$9:$E$252,2,0)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0" s="30" t="str">
        <f>+VLOOKUP($D200,'[12]POA-2021'!$B$9:$E$252,3,0)</f>
        <v>Estatus Sanitario</v>
      </c>
      <c r="G200" s="29" t="str">
        <f>+VLOOKUP($D200,'[12]POA-2021'!$B$9:$E$252,4,0)</f>
        <v>1 Fortalecer  la inspección, vigilancia y control de los productos competencia del Invima</v>
      </c>
      <c r="H200" s="38" t="str">
        <f>+VLOOKUP($D200,'[12]Dir Medicamentos'!$A$7:$BD$38,H$11,0)</f>
        <v xml:space="preserve">1 Fortalecimiento  de la inspección  vigilancia y control de los productos competencia del Invima </v>
      </c>
      <c r="I200" s="39" t="str">
        <f>+VLOOKUP($D200,'[12]Dir Medicamentos'!$A$7:$BD$38,I$11,0)</f>
        <v>Dirección de Medicamentos</v>
      </c>
      <c r="J200" s="39" t="str">
        <f>+VLOOKUP($D200,'[12]Dir Medicamentos'!$A$7:$BD$38,J$11,0)</f>
        <v xml:space="preserve">Revisar documentación con el propósito de otorgar certificación en Medicamentos y productos Biológicos por el carril de Convalidación de acuerdo al convenio de la Alianza </v>
      </c>
      <c r="K200" s="39" t="str">
        <f>+VLOOKUP($D200,'[12]Dir Medicamentos'!$A$7:$BD$38,K$11,0)</f>
        <v>Realizar la revisión de la documentación para otorgar Certificación (BPM y/o BPL) a Establecimientos por el carril de Convalidación de acuerdo al convenio de la Alianza Pacifico (Verificación 1 o Verificación 2)</v>
      </c>
      <c r="L200" s="42">
        <f>+VLOOKUP($D200,'[12]Dir Medicamentos'!$A$7:$BD$38,L$11,0)</f>
        <v>1</v>
      </c>
      <c r="M200" s="42">
        <f>+VLOOKUP($D200,'[12]Dir Medicamentos'!$A$7:$BD$38,M$11,0)</f>
        <v>1</v>
      </c>
      <c r="N200" s="42">
        <f>+VLOOKUP($D200,'[12]Dir Medicamentos'!$A$7:$BD$38,N$11,0)</f>
        <v>1</v>
      </c>
      <c r="O200" s="36" t="str">
        <f>+VLOOKUP($D200,'[12]Dir Medicamentos'!$A$7:$BD$38,O$11,0)</f>
        <v>1. Resultados Alcanzados a la fecha:  Se cumplió el 100% de lo programado para el trimestre. Se realizaron 6 revisiones de actas de BPM/BPL a petición de los usuarios durante el primer trimestre del año, las cuales se realizaron en los siguientes establecimientos: NOVAG INFANCIA S.A. de C.V, JANSSEN CILAG DE MEXICO S.A. y MERCK S.A DE C.V., a cada establecimiento se le evaluó BPM y BPL. Se emite Resolución de cumplimiento de las BP´x  a JANSSEN CILAG., los otros dos establecimientos, entran al carril de visita presencial.
2. Inconvenientes presentados. Este proceso cuenta con dos visitas que salen del carril de convalidación y pasan a visita presencial. 
3. Acciones de Mejora si aplican. Se dará prioridad a las revisiones de actas por parte del GTM. Igualmente, los establecimientos que se encuentran ya para ser visitados (se hicieron las dos revisiones y no se emite Resolución de cumplimiento), se encuentran en la programación de visitas listos para iniciar la logistica de visitas y en abril se empezará la solicitud de unas visitas Piloto en el exterior, teniendo en cuenta los procedimientos y protocolos de Bioseguridad Nacionales e Internacionales.</v>
      </c>
      <c r="P200" s="36" t="str">
        <f>+VLOOKUP($D200,'[12]Dir Medicamentos'!$A$7:$BD$38,P$11,0)</f>
        <v xml:space="preserve">1. Resultados Alcanzados a la fecha. Se realizaron tres (03) revisiones de actas de BPM/BPL a petición de los usuarios durante el primer trimestre del año, las cuales se realizaron en los siguientes establecimientos: LABORATORIOS PISA S.A. DE C.V.-PLANTA TLAJOMULCO (BPM-BPL) y STERIGENICS S.A. DE C.V. (BPM), a cada establecimiento se le evaluó BPM y/o BPL. Los citados establecimientos se encuentran en su primera revisión. Del estudio de la evaluación de estas convalidaciones, salieron oficios con requerimientos, los cuales se encuentran ubicado en la carpeta de consecutivos de actas del mes de abril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
      <c r="Q200" s="36" t="str">
        <f>+VLOOKUP($D200,'[12]Dir Medicamentos'!$A$7:$BD$38,Q$11,0)</f>
        <v xml:space="preserve">1. Resultados Alcanzados a la fecha. Se realizó una (01) revisiones de actas de BPM/BPL a petición de los usuarios durante el tercer trimestre del año, la cual se realizó en el siguiente establecimiento: QUIMICA FARMACIA S.A. DE CV PLANTA 1 (BPM). El citado establecimiento se encuentran en su primera revisión. Del estudio de la evaluación de estas convalidaciones, salieron oficios con requerimientos, los cuales se encuentran ubicado en la carpeta de consecutivos de actas del mes de julio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
      <c r="R200" s="36" t="str">
        <f>+VLOOKUP($D200,'[12]Dir Medicamentos'!$A$7:$BD$38,R$11,0)</f>
        <v xml:space="preserve">1. Resultados Alcanzados a la fecha. Se realizó dos (02) revisiones de actas de BPM/BPL a petición de los usuarios durante el cuarto trimestre del año, la cual se realizó en el siguiente establecimiento: ASOFARMA DE MEXICO S.A. DE C.V.  (BPM y BPL). El citado establecimiento se encuentran en su primera revisión. Del estudio de la evaluación de estas convalidaciones, salieron oficios con requerimientos, los cuales se encuentran ubicado en la carpeta de consecutivos de actas del mes de julio del Grupo Técnico de Medicamentos y la trazabilidad de los oficios enviados tanto al establecimiento y a la entidad sanitaria se puede visualizar en el se suite.
2.Inconvenientes presentados.  Ninguno, puesto que son primeras revisiones, se está a la espera de la respuesta por parte del establecimiento para seguir con el proceso, del resultado de éste dependerá si sigue por el carril de convalidaciones o pasan a visita presencial.
3. Acciones de Mejora si aplican. Se dará prioridad a las revisiones de actas por parte del GTM. </v>
      </c>
    </row>
    <row r="201" spans="1:18" ht="409.5" x14ac:dyDescent="0.2">
      <c r="A201" s="28" t="str">
        <f>+VLOOKUP($D201,'[12]Dir Medicamentos'!$A$7:$BD$38,A$11,0)</f>
        <v>DM06</v>
      </c>
      <c r="B201" s="28" t="str">
        <f t="shared" si="4"/>
        <v>1</v>
      </c>
      <c r="C201" s="28" t="str">
        <f t="shared" si="5"/>
        <v>1</v>
      </c>
      <c r="D201" s="45" t="s">
        <v>216</v>
      </c>
      <c r="E201" s="29" t="str">
        <f>+VLOOKUP($D201,'[12]POA-2021'!$B$9:$E$252,2,0)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1" s="30" t="str">
        <f>+VLOOKUP($D201,'[12]POA-2021'!$B$9:$E$252,3,0)</f>
        <v>Estatus Sanitario</v>
      </c>
      <c r="G201" s="29" t="str">
        <f>+VLOOKUP($D201,'[12]POA-2021'!$B$9:$E$252,4,0)</f>
        <v>1 Fortalecer  la inspección, vigilancia y control de los productos competencia del Invima</v>
      </c>
      <c r="H201" s="38" t="str">
        <f>+VLOOKUP($D201,'[12]Dir Medicamentos'!$A$7:$BD$38,H$11,0)</f>
        <v xml:space="preserve">1 Fortalecimiento  de la inspección  vigilancia y control de los productos competencia del Invima </v>
      </c>
      <c r="I201" s="39" t="str">
        <f>+VLOOKUP($D201,'[12]Dir Medicamentos'!$A$7:$BD$38,I$11,0)</f>
        <v>Dirección de Medicamentos</v>
      </c>
      <c r="J201" s="39" t="str">
        <f>+VLOOKUP($D201,'[12]Dir Medicamentos'!$A$7:$BD$38,J$11,0)</f>
        <v>Hacer Seguimiento a las certificaciones en Medicamentos y productos Biologicos  BPC / GT / GASECR</v>
      </c>
      <c r="K201" s="39" t="str">
        <f>+VLOOKUP($D201,'[12]Dir Medicamentos'!$A$7:$BD$38,K$11,0)</f>
        <v xml:space="preserve">Verificar el cumplimiento de los requisitos establecidos en la normatividad sanitaria vigente, con el fin de verificar que se mantengan las condiciones requeridas por la certificación a los establecimientos  competencia de la Direccion. </v>
      </c>
      <c r="L201" s="40">
        <f>+VLOOKUP($D201,'[12]Dir Medicamentos'!$A$7:$BD$38,L$11,0)</f>
        <v>50</v>
      </c>
      <c r="M201" s="30">
        <f>+VLOOKUP($D201,'[12]Dir Medicamentos'!$A$7:$BD$38,M$11,0)</f>
        <v>47</v>
      </c>
      <c r="N201" s="42">
        <f>+VLOOKUP($D201,'[12]Dir Medicamentos'!$A$7:$BD$38,N$11,0)</f>
        <v>0.94</v>
      </c>
      <c r="O201" s="36" t="str">
        <f>+VLOOKUP($D201,'[12]Dir Medicamentos'!$A$7:$BD$38,O$11,0)</f>
        <v>1. Resultados Alcanzados a la fecha: Se ha cumplido con el 5,36% (6 de 112) distribuido de la siguiente forma: Se realizaron seis (06) de seguimiento de las BP´x y visitas de verificaciòn de Radiofarmacos, a los establecimientos: COMERCIALIZADORA DE MATERIAL CIENTIFICO E INDUSTRIAL- COMCI LTDA., GAMANUCLEAR, OPERACIONES NACIONALES DE MERCADEO OPEN MARKET LTDA., UPS SCS (COLOMBIA) LTDA., LABORATORIO HOMEOPATICO LONDON LTDA. y OXI CALI. 
 En este primer trimestre (Enero a Marzo de 2021)  no se han realizado Visitas de Seguimiento de Investigación clínica. 
2. Inconvenientes presentados.  Se tuvo prioridad con las visitas aceptadas BP´x y se realizaron apoyos a otras actividades que lo requierron para los porcesos de IVC (operativo con la Guri y Polfa) y Toma muestras (debido a que en el proceso de certificación se requirieron muestras de productos). 
3. Acciones de Mejora si aplican. Se dará prioridad a estos seguimientos en los siguientes periodos.</v>
      </c>
      <c r="P201" s="36" t="str">
        <f>+VLOOKUP($D201,'[12]Dir Medicamentos'!$A$7:$BD$38,P$11,0)</f>
        <v>1. Resultados Alcanzados a la fecha: Se ha cumplido con el 11,61% (13 de 112). En cuanto al segundo trimestre  Se realizaron siete (07) de seguimiento de las BP´x y visitas de verificaciòn de Radiofarmacos, a los establecimientos:GASES INDUSTRIALES DE COLOMBIA S.A. CRYOGAS S.A. – ESTACION DE LLENADO BARRANQUILLA, ORGANIZACIÓN CLÍNICA BONNADONA PREVENIR ATLANTICO, ALPHA PHARMA COLOMBIA S.A.S., INVERSIONES LEAL Y OXIGENOS S.A.S. - OXI 50, "ROPSOHN LABORATORIOS S.A.S.-PLANTA NORTE, FRESENIUS KABI COLOMBIA S.A.S. y PHARMETIQUE. 
2. Inconvenientes presentados.  Se tuvo prioridad con las visitas aceptadas BP´x y se realizaron apoyos a otras actividades que lo requierron para los porcesos de IVC (operativo con la Guri y Polfa).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3. Acciones de Mejora si aplican. Se dará prioridad a estos seguimientos en los siguientes periodos.</v>
      </c>
      <c r="Q201" s="36" t="str">
        <f>+VLOOKUP($D201,'[12]Dir Medicamentos'!$A$7:$BD$38,Q$11,0)</f>
        <v>1. Resultados Alcanzados a la fecha:  Se realizaron dieciocho (18) de seguimiento de las BP´x y visitas de verificación de Radiofármacos, a los establecimientos: HOSPITAL UNIVERSITARIO NACIONAL DE COLOMBIA, NUTRI MACK, HOSPITAL PABLO TOBON URIBE, CLINICA SOMER S.A. SOCIEDAD MEDICA RIONEGRO S.A., LABORATORIOS DELTA S.A.S., SOCIEDAD DE CIRUGIA DE BOGOTA - HOSPITAL DE SAN JOSE, TADASHI S.A.S SEDE CENTRO NACIONAL DE ONCOLOGIA, LABORATORIOS REMO S.A.S., PRONUCLEAR, BIOESTERIL, CENTRO DE MEDICINA NUCLEAR DE PEREIRA S.A.S., GAMANUCLEAR LTDA -SEDE PEREIRA 2, SOCIEDAD DE CIRUGIA DE BOGOTA - HOSPITAL  DE SAN JOSE, KEOPS FARMACEUTICA E.U., FARMALOGICA S.A. (Planta 1 Cefalosporinas), CENTRO NACIONAL DE ONCOLOGÍA S.A., HOSPITAL INTERNACIONAL DE COLOMBIA - FUNDACION CARDIOVASCULAR DE COLOMBIA - ZONA FRANCA S.A.S. y CLINICA DE OCCIDENTE S.A. 
El grupo de Investigación Clínica En el tercer trimestre realizó tres (3) visitas a las Instituciones: IPS Fundación Cardiomet CEQUIN en Armenia, Instituto de Cancerología S.A.S. en Medellín y CLÍNICA COLSANITAS S.A. (SEDE CLÍNICA UNIVERSITARIA COLOMBIA) en Bogotá.
2. Inconvenientes presentados:  Se tuvo prioridad con las visitas aceptadas BP´x y se realizaron apoyos a otras actividades que lo requieren (capacitaciones o apoyos técnicos wia web).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por este motivo descrito anteriormente, se vio afectado el número de visitas ejecutadas dentro de éste trimestre.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que se habían venido aplazando hasta que se contara con la vacunación de los funcionarios.
3.	Acciones de Mejora si aplican. Se dará prioridad a estos seguimientos en los siguientes periodos y dada la urgencia de realizar nuevamente visitas presenciales de seguimiento de certificación en BPC y desarrollo de estudios clínicos, se adelantó el proceso de vacunación COVID al interior del grupo y a partir del mes de agosto se programaron dichas visitas.</v>
      </c>
      <c r="R201" s="36" t="str">
        <f>+VLOOKUP($D201,'[12]Dir Medicamentos'!$A$7:$BD$38,R$11,0)</f>
        <v>1. Resultados Alcanzados a la fecha.  Se realizaron seis (6) de seguimiento de las BP´x y visitas de verificaciòn de Radiofarmacos, a los establecimientos: HMESSER COLOMBIA S.A. regional Bucaramanga (antes LINDE COLOMBIA S.A. REGIONAL BUCARAMANGA), UNIDOSSIS SANTANDER S.A.S., CLINICA DE URGENCIAS BUCARAMANGA S.A.S., LABORATORIOS AMERICA S.A., CENTRO MEDICO IMBANACO DE CALI S.A., ANGLOPHARMA S.A.
Por parte del grupo e Investigación Clinica: En el cuarto trimestre se realizaron siete ( 7) visitas de seguimiento a las siguientes instituciones: CLINICA UNIVERSIDAD DE LA SABANA ubicada en Chía C/marca, SOLANO &amp; TERRONT SERVICIOS MEDICOS LTDA. – UNIDAD INTEGRAL DE ENDOCRINOLOGÍA – UNIENDO y Centro de Atención e Investigación Médica S.A.S – CAIMED S.A.S. ubicadas en Bogotá, Fundación Colombiana de Cancerología Clínica Vida ubicada en Medellín, CENTRO DE EXPERTOS PARA LA ATENCIÓN INTEGRAL IPS S.A.S. con SIGLA: CEPAIN IPS S.A.S. y Colsanitas en Boggotá y CENTRO ESTUDIOS INFECTOLOGÍA PEDIÁTRICA – CEIP en Cali; alcanzando así un 70% para un total de 100% de la meta establecida.
2. Inconvenientes presentados.  Se tuvo prioridad con las visitas aceptadas BP´x y se realizaron apoyos a otras actividades que lo requierron (capacitaciones o apoyos técnicos wia web). Debido a la declaración de emergencia sanitaria, y continuación a la fecha de la misma, producida por la pandemia del covid 19, se realizaron las visitas en diferentes modalidades a los establecimientos citados en el anterior punto. De igual manera, durante este trimestre varios funcionarios del grupo que cumplieron con el periodo anual, solicitaron el disfrute de sus vacaciones sólo se contó con los profesionales contratista para realizar visitas la primera semana de diciembre debido a la culminación del contrato; por este motivo descrito anteriormente, se vio afectado el número de visitas ejecutadas dentro de éste trimestre.  
Por parte del grupo de investigación clínia: Para la realización de visitas de seguimiento no es suficiente la metodología implementada por modalidad virtual, debido a que son inspecciones con mayor complejidad para la revisión en el desarrollo de estudios clínicos y cumplimiento de las BPC, de modo que estas se deben realizar de manera presencial y no virtual, razón por la que se habían venido aplazando hasta que se contara con la vacunación de los funcionarios.
3. Acciones de Mejora si aplican. Se dará prioridad a estos seguimientos en los siguientes periodos.
Dada la urgencia de realizar nuevamente visitas presenciales de seguimiento de certificación en BPC y desarrollo de estudios clínicos,  se adelantó el proceso de vacunación COVID al interior del grupo y a partir del mes de agosto se programaron dichas visitas.</v>
      </c>
    </row>
    <row r="202" spans="1:18" ht="258.75" x14ac:dyDescent="0.2">
      <c r="A202" s="28" t="str">
        <f>+VLOOKUP($D202,'[12]Dir Medicamentos'!$A$7:$BD$38,A$11,0)</f>
        <v>DM07</v>
      </c>
      <c r="B202" s="28" t="str">
        <f t="shared" si="4"/>
        <v>1</v>
      </c>
      <c r="C202" s="28" t="str">
        <f t="shared" si="5"/>
        <v>1</v>
      </c>
      <c r="D202" s="45" t="s">
        <v>217</v>
      </c>
      <c r="E202" s="29" t="str">
        <f>+VLOOKUP($D202,'[12]POA-2021'!$B$9:$E$252,2,0)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2" s="30" t="str">
        <f>+VLOOKUP($D202,'[12]POA-2021'!$B$9:$E$252,3,0)</f>
        <v>Estatus Sanitario</v>
      </c>
      <c r="G202" s="29" t="str">
        <f>+VLOOKUP($D202,'[12]POA-2021'!$B$9:$E$252,4,0)</f>
        <v>4 Mejorar  el desarrollo y mantenimiento de la seguridad sanitaria del país</v>
      </c>
      <c r="H202" s="38" t="str">
        <f>+VLOOKUP($D202,'[12]Dir Medicamentos'!$A$7:$BD$38,H$11,0)</f>
        <v xml:space="preserve">1 Fortalecimiento  de la inspección  vigilancia y control de los productos competencia del Invima </v>
      </c>
      <c r="I202" s="39" t="str">
        <f>+VLOOKUP($D202,'[12]Dir Medicamentos'!$A$7:$BD$38,I$11,0)</f>
        <v>Dirección de Medicamentos</v>
      </c>
      <c r="J202" s="39" t="str">
        <f>+VLOOKUP($D202,'[12]Dir Medicamentos'!$A$7:$BD$38,J$11,0)</f>
        <v>Realizar tramites de registro sanitario-NS-NSO- nuevos, reconocimientos y renovaciones</v>
      </c>
      <c r="K202" s="39" t="str">
        <f>+VLOOKUP($D202,'[12]Dir Medicamentos'!$A$7:$BD$38,K$11,0)</f>
        <v xml:space="preserve">Verificar el cumplimiento de los requisitos establecidos en la normatividad sanitaria vigente, con el fin de otorgar o expedidos nuevos -reconocimientos a los establecimientos  nacionales </v>
      </c>
      <c r="L202" s="40">
        <f>+VLOOKUP($D202,'[12]Dir Medicamentos'!$A$7:$BD$38,L$11,0)</f>
        <v>2330</v>
      </c>
      <c r="M202" s="30">
        <f>+VLOOKUP($D202,'[12]Dir Medicamentos'!$A$7:$BD$38,M$11,0)</f>
        <v>1059</v>
      </c>
      <c r="N202" s="42">
        <f>+VLOOKUP($D202,'[12]Dir Medicamentos'!$A$7:$BD$38,N$11,0)</f>
        <v>0.45450643776824035</v>
      </c>
      <c r="O202" s="36" t="str">
        <f>+VLOOKUP($D202,'[12]Dir Medicamentos'!$A$7:$BD$38,O$11,0)</f>
        <v>1. Resultados Alcanzados a la fecha: Para el primer trimestre los resultados obtenidos por generación de registros sanitarios nuevos, el avance acumulado es del 6,87 % (160 de  2330)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sin embargo, en el mes de marzo se realiza la contratación de servicios de los profesionales de apoyo. En el grupo de biológicos el trabajo se centra en trámites ASUE. 
3. Acciones de Mejora si aplican: Determinar las metas trimestrales de acuerdo con la disponibilidad de personal.</v>
      </c>
      <c r="P202" s="36" t="str">
        <f>+VLOOKUP($D202,'[12]Dir Medicamentos'!$A$7:$BD$38,P$11,0)</f>
        <v>1. Resultados Alcanzados a la fecha: En el segundo trimestre, en los resultados obtenidos por generación de resoluciones de registros sanitarios nuevos, se evidencia el avance acumulado del 13,09 % (305 de 2330), lo que indica cumplimiento significativamente bajo,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NS-NSO, es superior a la capacidad de recurso humano disponible para la evacuación de resoluciones de registros sanitarios nuevos. Por otro lado, la evacuación de trámites corresponde al trabajo conjunto de los grupos de la dirección implicados para tal fin, cuyo resultado, se puede ver afectado ya que procesos diferentes a la evaluación técnica, no están alineados con los tiempos de evacuación de trámites. Adicionalmente, en el grupo de biológicos, se centralizo el trabajo en trámites ASUE.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nuevos, de acuerdo con la dedicación grupal para este trámite. Por otra parte, se implementó un mecanismo de articulación de planes de trabajo de los grupos de la dirección con el fin de favorecer la evacuación de trámites, el cual se vio reflejado en el último mes del trimestre.</v>
      </c>
      <c r="Q202" s="36" t="str">
        <f>+VLOOKUP($D202,'[12]Dir Medicamentos'!$A$7:$BD$38,Q$11,0)</f>
        <v>1. Resultados Alcanzados a la fecha: En el tercer trimestre, en los resultados obtenidos por estudio de trámites de registros sanitarios nuevos, se evidencia un avance del 12,75 % (297 de 2330), con respecto a la meta propuesta para el año 2021, en los grupos de Registros sanitarios de medicamentos de Síntesis Química y Condición especial de Riesgo, Biológicos, Homeopáticos, Suplementos Dietarios, y Fitoterapéuticos.
2. Inconvenientes presentados: La emisión de resoluciones en este indicador es el resultado del estudio articulado tanto técnico como legal, y en la mayoría de los casos de otros grupos de la Dirección, por lo cual depende de cada plan de trabajo y de la disponibilidad del recurso humano para obtener los resultados esperados, de acuerdo con esto, la baja disponibilidad del recurso humano y la meta asignada superior a la capacidad de estudio, conllevan, a tener como resultado de cumplimiento al tercer trimestre el 32,70% de la meta anual.                    
3. Acciones de Mejora:  Con el apoyo del BID y el grupo de seguimiento a trámites, se estudian estrategias para mejorar los tiempos de entrega a los usuarios y se realiza piloto para evaluar la eficacia de dichas estrategias, de esto se esperan resultados para el próximo trimestre, a favor del usuario. Se gestiona actualmente, la ampliación de contratos de prestación de servicio de los profesionales de los grupos de registros sanitarios hasta el cierre de la vigencia. Finalmente, se solicita replantear la meta de este indicador de acuerdo con la capacidad del recurso humano y las radicaciones a la fecha.</v>
      </c>
      <c r="R202" s="36" t="str">
        <f>+VLOOKUP($D202,'[12]Dir Medicamentos'!$A$7:$BD$38,R$11,0)</f>
        <v>1. Resultados Alcanzados a la fecha: En el cuarto trimestre, en los resultados obtenidos por estudio de trámites de registros sanitarios nuevos, se evidencia un avance del 12,58 % (293 de 2330), con respecto a la meta propuesta para el año 2021, en los grupos de Registros Sanitarios de medicamentos de Síntesis Química y Condición especial de Riesgo, Biológicos, Homeopáticos, Suplementos Dietarios, y Fitoterapéuticos.
2. Inconvenientes presentados: Aunque en el proyecto BID se implementó la estrategia de reubicación del personal para el estudio técnico de registros sanitarios nuevos, la vigencia de la contratación de servicios profesionales que apoyan el proceso finalizaron de forma temprana en los meses de noviembre y diciembre, lo que apesar de lo implementado no permitio ver mejores resultados en el cuarto trimestre, con respecto a los dos últimos trimestres; ademas, se puede evidenciar, que los resultados en el mes de diciembre son superiores a los demas meses del año,  ya que, se avanzó en los procesos de estudio de trámites subsiguientes al estudio técnico, y como resultado de la articulación de los planes de trabajo de los grupos de la Dirección de Medicamentos y Productos Biológicos, lo que conllevo, a tener como resultado de cumplimiento al cuarto trimestre el 45,45% de la meta anual.                    
3. Acciones de Mejora:  En el planteamiento de las metas de este indicador para el 2022, se debe tener en cuenta no solo los tiempos de estudio técnico sino también legales y los del grupo de apoyo a salas, asi como, la capacidad del recurso humano disponible. Finalmente, se solicita replantear la meta de este indicador de acuerdo con lo anterior y las radicaciones a la fecha.</v>
      </c>
    </row>
    <row r="203" spans="1:18" ht="191.25" x14ac:dyDescent="0.2">
      <c r="A203" s="28" t="str">
        <f>+VLOOKUP($D203,'[12]Dir Medicamentos'!$A$7:$BD$38,A$11,0)</f>
        <v>DM08</v>
      </c>
      <c r="B203" s="28" t="str">
        <f t="shared" si="4"/>
        <v>1</v>
      </c>
      <c r="C203" s="28" t="str">
        <f t="shared" si="5"/>
        <v>1</v>
      </c>
      <c r="D203" s="45" t="s">
        <v>218</v>
      </c>
      <c r="E203" s="29" t="str">
        <f>+VLOOKUP($D203,'[12]POA-2021'!$B$9:$E$252,2,0)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3" s="30" t="str">
        <f>+VLOOKUP($D203,'[12]POA-2021'!$B$9:$E$252,3,0)</f>
        <v>Estatus Sanitario</v>
      </c>
      <c r="G203" s="29" t="str">
        <f>+VLOOKUP($D203,'[12]POA-2021'!$B$9:$E$252,4,0)</f>
        <v>4 Mejorar  el desarrollo y mantenimiento de la seguridad sanitaria del país</v>
      </c>
      <c r="H203" s="38" t="str">
        <f>+VLOOKUP($D203,'[12]Dir Medicamentos'!$A$7:$BD$38,H$11,0)</f>
        <v xml:space="preserve">1 Fortalecimiento  de la inspección  vigilancia y control de los productos competencia del Invima </v>
      </c>
      <c r="I203" s="39" t="str">
        <f>+VLOOKUP($D203,'[12]Dir Medicamentos'!$A$7:$BD$38,I$11,0)</f>
        <v>Dirección de Medicamentos</v>
      </c>
      <c r="J203" s="39" t="str">
        <f>+VLOOKUP($D203,'[12]Dir Medicamentos'!$A$7:$BD$38,J$11,0)</f>
        <v>Realizar tramites de registro sanitario-NS-NSO- nuevos, reconocimientos y renovaciones</v>
      </c>
      <c r="K203" s="39" t="str">
        <f>+VLOOKUP($D203,'[12]Dir Medicamentos'!$A$7:$BD$38,K$11,0)</f>
        <v xml:space="preserve">Verificar el cumplimiento de los requisitos establecidos en la normatividad sanitaria vigente, con el fin de otorgar o expedidos nuevos -reconocimientos a los establecimientos  nacionales </v>
      </c>
      <c r="L203" s="40">
        <f>+VLOOKUP($D203,'[12]Dir Medicamentos'!$A$7:$BD$38,L$11,0)</f>
        <v>226</v>
      </c>
      <c r="M203" s="30">
        <f>+VLOOKUP($D203,'[12]Dir Medicamentos'!$A$7:$BD$38,M$11,0)</f>
        <v>20</v>
      </c>
      <c r="N203" s="42">
        <f>+VLOOKUP($D203,'[12]Dir Medicamentos'!$A$7:$BD$38,N$11,0)</f>
        <v>8.8495575221238937E-2</v>
      </c>
      <c r="O203" s="36" t="str">
        <f>+VLOOKUP($D203,'[12]Dir Medicamentos'!$A$7:$BD$38,O$11,0)</f>
        <v>1. Resultados Alcanzados a la fecha: Para el primer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
      <c r="P203" s="36" t="str">
        <f>+VLOOKUP($D203,'[12]Dir Medicamentos'!$A$7:$BD$38,P$11,0)</f>
        <v>1. Resultados Alcanzados a la fecha: En el segundo trimestre, los resultados obtenidos por generación de renovaciones de registros sanitarios en desconcentración (CALI), el avance acumulado es del 0 % (0 de  226)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
      <c r="Q203" s="36" t="str">
        <f>+VLOOKUP($D203,'[12]Dir Medicamentos'!$A$7:$BD$38,Q$11,0)</f>
        <v>1. Resultados Alcanzados a la fecha: En el tercer trimestre, los resultados obtenidos por generación de renovaciones de registros sanitarios en desconcentración (CALI), el avance es del 0 % (0 de  226) con respecto a la meta propuesta para el año 2021, en el grupo de registros sanitarios de medicamentos en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
      <c r="R203" s="36" t="str">
        <f>+VLOOKUP($D203,'[12]Dir Medicamentos'!$A$7:$BD$38,R$11,0)</f>
        <v>1. Resultados Alcanzados a la fecha: En el cuarto trimestre, los resultados obtenidos por generación de renovaciones de registros sanitarios en desconcentración (CALI), el avance es del 8,85 % (20 de  226), se da cumplimiento del 8, 85%, con respecto a la meta propuesta para el año 2021, en el grupo de registros sanitarios de medicamentos en Condición especial de Riesgo.
 2. Inconvenientes presentados: En el cuarto trimestre, se evidencian los resultados del entrenamiento remoto del profesional a cargo en la ciudad de Cali, sin embargo, estos no son sufientes para cumplir la meta propuesta en el año 2021. Por otra parte, se presentaron multiples inconvenientes de conexion a la VPN, de funcionameinto del aplicativo de registros que impactaron en el resultado. Fue necesario utilizar el recurso de la persona de CAli en otras tareas relacionadas con lso tramites automaticos, como revisión de intenciones debido a la falta de personal para dar soporte en esta labor.
3. Acciones de Mejora si aplican: Asegurar la vinculación de la contratista de CAli, para que desarrolle las actividades de evaluacion de tramites de renovación durante la mayor parte del año y asi mejorar el resultado. Evaluar reducción de la meta propuesta, de acuerdo con la disponibilidad de recurso humano.</v>
      </c>
    </row>
    <row r="204" spans="1:18" ht="202.5" x14ac:dyDescent="0.2">
      <c r="A204" s="28" t="str">
        <f>+VLOOKUP($D204,'[12]Dir Medicamentos'!$A$7:$BD$38,A$11,0)</f>
        <v>DM09</v>
      </c>
      <c r="B204" s="28" t="str">
        <f t="shared" si="4"/>
        <v>1</v>
      </c>
      <c r="C204" s="28" t="str">
        <f t="shared" si="5"/>
        <v>1</v>
      </c>
      <c r="D204" s="45" t="s">
        <v>219</v>
      </c>
      <c r="E204" s="29" t="str">
        <f>+VLOOKUP($D204,'[12]POA-2021'!$B$9:$E$252,2,0)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4" s="30" t="str">
        <f>+VLOOKUP($D204,'[12]POA-2021'!$B$9:$E$252,3,0)</f>
        <v>Estatus Sanitario</v>
      </c>
      <c r="G204" s="29" t="str">
        <f>+VLOOKUP($D204,'[12]POA-2021'!$B$9:$E$252,4,0)</f>
        <v>4 Mejorar  el desarrollo y mantenimiento de la seguridad sanitaria del país</v>
      </c>
      <c r="H204" s="38" t="str">
        <f>+VLOOKUP($D204,'[12]Dir Medicamentos'!$A$7:$BD$38,H$11,0)</f>
        <v xml:space="preserve">1 Fortalecimiento  de la inspección  vigilancia y control de los productos competencia del Invima </v>
      </c>
      <c r="I204" s="39" t="str">
        <f>+VLOOKUP($D204,'[12]Dir Medicamentos'!$A$7:$BD$38,I$11,0)</f>
        <v>Dirección de Medicamentos</v>
      </c>
      <c r="J204" s="39" t="str">
        <f>+VLOOKUP($D204,'[12]Dir Medicamentos'!$A$7:$BD$38,J$11,0)</f>
        <v>Realizar tramites de registro sanitario-NS-NSO- nuevos, reconocimientos y renovaciones</v>
      </c>
      <c r="K204" s="39" t="str">
        <f>+VLOOKUP($D204,'[12]Dir Medicamentos'!$A$7:$BD$38,K$11,0)</f>
        <v xml:space="preserve">Verificar el cumplimiento de los requisitos establecidos en la normatividad sanitaria vigente, con el fin de otorgar o expedidos nuevos -reconocimientos a los establecimientos  nacionales </v>
      </c>
      <c r="L204" s="40">
        <f>+VLOOKUP($D204,'[12]Dir Medicamentos'!$A$7:$BD$38,L$11,0)</f>
        <v>1981</v>
      </c>
      <c r="M204" s="30">
        <f>+VLOOKUP($D204,'[12]Dir Medicamentos'!$A$7:$BD$38,M$11,0)</f>
        <v>1738</v>
      </c>
      <c r="N204" s="42">
        <f>+VLOOKUP($D204,'[12]Dir Medicamentos'!$A$7:$BD$38,N$11,0)</f>
        <v>0.8773346794548208</v>
      </c>
      <c r="O204" s="36" t="str">
        <f>+VLOOKUP($D204,'[12]Dir Medicamentos'!$A$7:$BD$38,O$11,0)</f>
        <v>1. Resultados Alcanzados a la fecha: Para el primer trimestre los resultados obtenidos por evacuar trámites de renovación de registros sanitarios, el avance acumulado es del 12,06 % (239 de 1981 ) con respecto a la meta propuesta para el año 2021, en los grupos de Síntesis Química y Condición especial de Riesgo, Biológicos, Homeopáticos, Suplementos Dietarios, y Fitoterapéuticos.
 2. Inconvenientes presentados: Durante los dos primeros meses del trimestre los trámites evacuados corresponden, al trabajo realizado por personal de planta, cabe anotar que este personal tambien realizo en este periodo, trámites relacionados con: correspondencia, tutelas, derechos de petición, autorizaciones. Sin embargo, en el mes de marzo se realiza la contratación de servicios de los profesionales de apoyo. En el grupo de biológicos el trabajo se centra en trámites ASUE. 
3. Acciones de Mejora si aplican: Determinar las metas trimestrales de acuerdo con la disposición de personal.</v>
      </c>
      <c r="P204" s="36" t="str">
        <f>+VLOOKUP($D204,'[12]Dir Medicamentos'!$A$7:$BD$38,P$11,0)</f>
        <v>1. Resultados Alcanzados a la fecha: En el segundo trimestre, los resultados obtenidos por evacuar trámites de renovación de registros sanitarios, el avance acumulado es del 29,88 % (592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Por otro lado, es importante resaltar que los datos en este caso se puede ver al alza, ya que fueron evacuados trámites que se encontraban represados en otras áreas (legal).
3. Acciones de Mejora: Se solicito nuevas contrataciones y ampliación de contratos actuales de profesionales, para dar cumplimiento a las actividades y trámites asignados a cada grupo, sin embargo, esta medida no es suficiente para el cumplimiento, y se solicita amablemente ajustar la meta a la capacidad del recurso humano para la evacuación de resoluciones de registros sanitarios renovados, de acuerdo con la dedicación grupal para este trámite. Por otra parte, se implementó un mecanismo de articulación de planes de trabajo de los grupos de la dirección con el fin de favorecer la evacuación de trámites.</v>
      </c>
      <c r="Q204" s="36" t="str">
        <f>+VLOOKUP($D204,'[12]Dir Medicamentos'!$A$7:$BD$38,Q$11,0)</f>
        <v>1. Resultados Alcanzados a la fecha: En el tercer trimestre, los resultados obtenidos por el estudio de trámites de renovación de registros sanitarios, es un avance del 21,35 % (423 de 1981 ), lo que indica cumplimiento aceptable, con respecto a la meta propuesta para el año 2021, en los grupos de Síntesis Química y Condición especial de Riesgo, Biológicos, Homeopáticos, Suplementos Dietarios, y Fitoterapéuticos.
2. Inconvenientes presentados: La meta asignada de trámites para el indicador Número de registros a nivel central renovados, es superior a la capacidad de recurso humano disponible para la evacuación de resoluciones de registros sanitarios renovados. 
3. Acciones de Mejora:  Se continua con la estrategia de seguimiento a trámites y planes de trabajo con el fin de avanzar y descongestionar los trámites de renovación de registros saniatrios. Finalmente, se solicita replantear la meta de este indicador de acuerdo con la capacidad del recurso humano.</v>
      </c>
      <c r="R204" s="36" t="str">
        <f>+VLOOKUP($D204,'[12]Dir Medicamentos'!$A$7:$BD$38,R$11,0)</f>
        <v>1. Resultados Alcanzados a la fecha: En el cuarto trimestre, los resultados obtenidos por el estudio de trámites de renovación de registros sanitarios, es un avance del 21,45 % (425 de 1981 ), lo que indica cumplimiento aceptable, se da cumplimiento del 87,73%, con respecto a la meta propuesta para el año 2021, en los grupos de Síntesis Química y Condición especial de Riesgo, Biológicos, Homeopáticos, Suplementos Dietarios, y Fitoterapéuticos.
2. Inconvenientes presentados: Los resultados para el cuarto trimestre se vieron levemente afectados, por la reasignación de personal en otros estudios de trámites, de acuerdo con el proyecto BID. 
3. Acciones de Mejora: Para el año 2022, se trabajará en descongestionar los trámites de renovación de registros sanitarios, de acuerdo, con la capacidad del recurso humano.</v>
      </c>
    </row>
    <row r="205" spans="1:18" ht="168.75" x14ac:dyDescent="0.2">
      <c r="A205" s="28" t="str">
        <f>+VLOOKUP($D205,'[12]Dir Medicamentos'!$A$7:$BD$38,A$11,0)</f>
        <v>DM10</v>
      </c>
      <c r="B205" s="28" t="str">
        <f t="shared" si="4"/>
        <v>1</v>
      </c>
      <c r="C205" s="28" t="str">
        <f t="shared" si="5"/>
        <v>1</v>
      </c>
      <c r="D205" s="45" t="s">
        <v>220</v>
      </c>
      <c r="E205" s="29" t="str">
        <f>+VLOOKUP($D205,'[12]POA-2021'!$B$9:$E$252,2,0)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5" s="30" t="str">
        <f>+VLOOKUP($D205,'[12]POA-2021'!$B$9:$E$252,3,0)</f>
        <v>Estatus Sanitario</v>
      </c>
      <c r="G205" s="29" t="str">
        <f>+VLOOKUP($D205,'[12]POA-2021'!$B$9:$E$252,4,0)</f>
        <v>4 Mejorar  el desarrollo y mantenimiento de la seguridad sanitaria del país</v>
      </c>
      <c r="H205" s="38" t="str">
        <f>+VLOOKUP($D205,'[12]Dir Medicamentos'!$A$7:$BD$38,H$11,0)</f>
        <v xml:space="preserve">1 Fortalecimiento  de la inspección  vigilancia y control de los productos competencia del Invima </v>
      </c>
      <c r="I205" s="39" t="str">
        <f>+VLOOKUP($D205,'[12]Dir Medicamentos'!$A$7:$BD$38,I$11,0)</f>
        <v>Dirección de Medicamentos</v>
      </c>
      <c r="J205" s="39" t="str">
        <f>+VLOOKUP($D205,'[12]Dir Medicamentos'!$A$7:$BD$38,J$11,0)</f>
        <v>Realizar tramites asociados a registro sanitario-NS-NSO-(Modificaciones, cambios, certificaciones RS y autorizaciones)</v>
      </c>
      <c r="K205" s="39" t="str">
        <f>+VLOOKUP($D205,'[12]Dir Medicamentos'!$A$7:$BD$38,K$11,0)</f>
        <v xml:space="preserve">Ajustar a las directrices sanitarias vigentes los productos para consumo y/o uso humano competencia de este Instituto, que no se ajustan al cumplimiento de las normas sanitarias nacionales e internacionales, salvaguardando así la Salud Pública.
</v>
      </c>
      <c r="L205" s="40">
        <f>+VLOOKUP($D205,'[12]Dir Medicamentos'!$A$7:$BD$38,L$11,0)</f>
        <v>8265</v>
      </c>
      <c r="M205" s="30">
        <f>+VLOOKUP($D205,'[12]Dir Medicamentos'!$A$7:$BD$38,M$11,0)</f>
        <v>10141</v>
      </c>
      <c r="N205" s="42">
        <f>+VLOOKUP($D205,'[12]Dir Medicamentos'!$A$7:$BD$38,N$11,0)</f>
        <v>1</v>
      </c>
      <c r="O205" s="36" t="str">
        <f>+VLOOKUP($D205,'[12]Dir Medicamentos'!$A$7:$BD$38,O$11,0)</f>
        <v>1. Resultados Alcanzados a la fecha: Para el primer trimestre los resultados obtenidos por evacuar trámites asociados de registros sanitarios, el avance acumulado es del 16,81 % (1389 de 8265 )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(104); Cancelaciones (12); Certificaciones con y sin Registros sanitarios (377); Modificaciones tradicionales, automaticas técnicas y legales (536); Revisión de oficio (327). VoBo Exclusión de IVA (33).                                                                                                                                                                                                                                                                                     2. Inconvenientes presentados: Relativamente baja disponibilidad del personal en los meses de enero y febrero para estos trámites.                                                                                                                                                                                                                                                                                                                         3. Acciones de Mejora: No aplica</v>
      </c>
      <c r="P205" s="36" t="str">
        <f>+VLOOKUP($D205,'[12]Dir Medicamentos'!$A$7:$BD$38,P$11,0)</f>
        <v>1. Resultados Alcanzados a la fecha: En el segundo trimestre los resultados obtenidos por evacuar trámites asociados de registros sanitarios, el avance acumulado es del 41,28 % (3412 de 8265 ), lo que indica cumplimiento sobresaliente, con respecto a la meta propuesta para el año 2021, en los grupos de Síntesis Química y Condición especial de Riesgo, Biológicos, Homeopáticos, Suplementos Dietarios, y Fitoterapéuticos. La cantidad de trámites asociados evacuados, incluidos Resoluciones, Autos, Certificaciones y oficios fueron:  Autorizaciones con y sin Registros sanitarios (581); Cancelaciones (115); Certificaciones con y sin Registros sanitarios (424); Modificaciones tradicionales, automaticas técnicas y legales (1969); Revisión de oficio (276). VoBo Exclusión de IVA (47).                         
2. Inconvenientes presentados: no aplica 
3. Acciones de Mejora: no aplican</v>
      </c>
      <c r="Q205" s="36" t="str">
        <f>+VLOOKUP($D205,'[12]Dir Medicamentos'!$A$7:$BD$38,Q$11,0)</f>
        <v>1. Resultados Alcanzados a la fecha: En el tercer trimestre los resultados obtenidos por evacuar trámites asociados de registros sanitarios, el avance es del 32,56 % (2691 de 8265 ), lo que indica cumplimiento sobresaliente, con respecto a la meta propuesta para el año 2021, en los grupos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(425); Cancelaciones (99); Certificaciones con y sin Registros sanitarios (357); Modificaciones tradicionales, automaticas técnicas y legales (1520); Revisión de oficio (202). VoBo Exclusión de IVA (88).                         
2. Inconvenientes presentados: Aumento en la radicación en el 2021 para este tipo de trámites
3. Acciones de Mejora: Evaluar la meta para ajustar a la sobreejecución</v>
      </c>
      <c r="R205" s="36" t="str">
        <f>+VLOOKUP($D205,'[12]Dir Medicamentos'!$A$7:$BD$38,R$11,0)</f>
        <v>1. Resultados Alcanzados a la fecha: En el cuarto trimestre los resultados obtenidos por evacuar trámites asociados de registros sanitarios, el avance es del 31,83 % (2631 de 8265 ), lo que indica cumplimiento sobresaliente, con respecto a la meta propuesta para el año 2021, en los grupos registros sanitarios de medicamentos de Síntesis Química y Condición especial de Riesgo, Biológicos, Homeopáticos, Suplementos Dietarios, y Fitoterapéuticos. La cantidad de trámites asociados evacuados, incluidos Resoluciones, Autos, Certificaciones y oficios fueron:  Autorizaciones con y sin Registros sanitarios (289); Cancelaciones (51); Certificaciones con y sin Registros sanitarios (594); Modificaciones tradicionales, automaticas técnicas y legales (1537); Revisión de oficio (139). VoBo Exclusión de IVA (21).                         
2. Inconvenientes presentados: Aumento en la radicación en el 2021 para este tipo de trámites.
3. Acciones de Mejora: Evaluar la meta para ajustar a la sobreejecución con respecto a la radicación.</v>
      </c>
    </row>
    <row r="206" spans="1:18" ht="191.25" x14ac:dyDescent="0.2">
      <c r="A206" s="28" t="str">
        <f>+VLOOKUP($D206,'[12]Dir Medicamentos'!$A$7:$BD$38,A$11,0)</f>
        <v>DM11</v>
      </c>
      <c r="B206" s="28" t="str">
        <f t="shared" si="4"/>
        <v>1</v>
      </c>
      <c r="C206" s="28" t="str">
        <f t="shared" si="5"/>
        <v>1</v>
      </c>
      <c r="D206" s="45" t="s">
        <v>221</v>
      </c>
      <c r="E206" s="29" t="str">
        <f>+VLOOKUP($D206,'[12]POA-2021'!$B$9:$E$252,2,0)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6" s="30" t="str">
        <f>+VLOOKUP($D206,'[12]POA-2021'!$B$9:$E$252,3,0)</f>
        <v>Estatus Sanitario</v>
      </c>
      <c r="G206" s="29" t="str">
        <f>+VLOOKUP($D206,'[12]POA-2021'!$B$9:$E$252,4,0)</f>
        <v>4 Mejorar  el desarrollo y mantenimiento de la seguridad sanitaria del país</v>
      </c>
      <c r="H206" s="38" t="str">
        <f>+VLOOKUP($D206,'[12]Dir Medicamentos'!$A$7:$BD$38,H$11,0)</f>
        <v xml:space="preserve">1 Fortalecimiento  de la inspección  vigilancia y control de los productos competencia del Invima </v>
      </c>
      <c r="I206" s="39" t="str">
        <f>+VLOOKUP($D206,'[12]Dir Medicamentos'!$A$7:$BD$38,I$11,0)</f>
        <v>Dirección de Medicamentos</v>
      </c>
      <c r="J206" s="39" t="str">
        <f>+VLOOKUP($D206,'[12]Dir Medicamentos'!$A$7:$BD$38,J$11,0)</f>
        <v>Realizar tramites asociados a registro sanitario-NS-NSO-(Modificaciones, cambios, certificaciones RS y autorizaciones)</v>
      </c>
      <c r="K206" s="39" t="str">
        <f>+VLOOKUP($D206,'[12]Dir Medicamentos'!$A$7:$BD$38,K$11,0)</f>
        <v xml:space="preserve">Ajustar a las directrices sanitarias vigentes los productos para consumo y/o uso humano competencia de este Instituto, que no se ajustan al cumplimiento de las normas sanitarias nacionales e internacionales, salvaguardando así la Salud Pública.
</v>
      </c>
      <c r="L206" s="40">
        <f>+VLOOKUP($D206,'[12]Dir Medicamentos'!$A$7:$BD$38,L$11,0)</f>
        <v>153</v>
      </c>
      <c r="M206" s="30">
        <f>+VLOOKUP($D206,'[12]Dir Medicamentos'!$A$7:$BD$38,M$11,0)</f>
        <v>59</v>
      </c>
      <c r="N206" s="42">
        <f>+VLOOKUP($D206,'[12]Dir Medicamentos'!$A$7:$BD$38,N$11,0)</f>
        <v>0.38562091503267976</v>
      </c>
      <c r="O206" s="36" t="str">
        <f>+VLOOKUP($D206,'[12]Dir Medicamentos'!$A$7:$BD$38,O$11,0)</f>
        <v>1. Resultados Alcanzados a la fecha: Para el primer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Durante el primer trimestre no se contaba con profesional a cargo en la ciudad de Cali.
3. Acciones de Mejora si aplican:  Disponer del recurso humano para los próximos trimestres y evaluar reducción de la meta propuesta.</v>
      </c>
      <c r="P206" s="36" t="str">
        <f>+VLOOKUP($D206,'[12]Dir Medicamentos'!$A$7:$BD$38,P$11,0)</f>
        <v>1. Resultados Alcanzados a la fecha: En el segundo trimestre los resultados obtenidos por generación de renovaciones de registros sanitarios en desconcentración (CALI), el avance acumulado es del 0 % (0 de  153) con respecto a la meta propuesta para el año 2021, en el grupo de  Condición especial de Riesgo.
 2. Inconvenientes presentados: En el segundo trimestre, se realiza la contratación del profesional a cargo en la ciudad de Cali, el cual inicio su proceso de entrenamiento y apoyo a la bolsa de trámites a nivel central, por lo cual no se eviedencia trámites evacuados por la vía desentralizada.
3. Acciones de Mejora si aplican:  Evaluar reducción de la meta propuesta.</v>
      </c>
      <c r="Q206" s="36" t="str">
        <f>+VLOOKUP($D206,'[12]Dir Medicamentos'!$A$7:$BD$38,Q$11,0)</f>
        <v>1. Resultados Alcanzados a la fecha: En el tercer trimestre los resultados obtenidos por generación de renovaciones de registros sanitarios en desconcentración (CALI), el avance es del 0 % (0 de  153) con respecto a la meta propuesta para el año 2021, en el grupo registros sanitarios de medicamentos de Condición especial de Riesgo.
 2. Inconvenientes presentados: En el tercer trimestre, se realiza entrenamiento remoto y apoyo en actividades administrativas por parte del profesional a cargo en la ciudad de Cali, ademas apoya en el estudio de trámites a nivel central, cuyos resultados se evidenciaran en el proximo trimestre.
3. Acciones de Mejora si aplican: Para el proximo trimestre se contemplan en el plan de trabajo evacuar trámites desde desconcentración, de acuerdo a la dedicación del recurso humano. Evaluar reducción de la meta propuesta, de acuerdo con la disponibilidad de recurso humano.</v>
      </c>
      <c r="R206" s="36" t="str">
        <f>+VLOOKUP($D206,'[12]Dir Medicamentos'!$A$7:$BD$38,R$11,0)</f>
        <v>1. Resultados Alcanzados a la fecha: En el cuarto trimestre los resultados obtenidos por estudio de trámites asociados a registros sanitarios en desconcentración (CALI), el avance es del 38,56%  (59 de 153), se da cumpliento del 38,56%  con respecto a la meta propuesta para el año 2021, en el grupo registros sanitarios de medicamentos de Condición especial de Riesgo.
 2. Inconvenientes presentados: En el cuarto trimestre, se evidencian los resultados del entrenamiento remoto del profesional a cargo en la ciudad de Cali, sin embargo, estos no son sufientes para cumplir la meta propuesta en el año 2021. Por otra parte, se presentaron multiples inconvenientes de conexion a la VPN, de funcionamiento del aplicativo de registros que impactaron en el resultado. Fue necesario utilizar el recurso de la persona de Cali en otras tareas relacionadas con lso tramites automaticos, como revisión de intenciones debido a la falta de personal para dar soporte en esta labor.
3. Acciones de Mejora si aplican: Asegurar la vinculación de la contratista de Cali, para que desarrolle las actividades de evaluacion de tramites de renovación durante la mayor parte del año y asi mejorar el resultado. Evaluar reducción de la meta propuesta, de acuerdo con la disponibilidad de recurso humano.</v>
      </c>
    </row>
    <row r="207" spans="1:18" ht="146.25" x14ac:dyDescent="0.2">
      <c r="A207" s="28" t="str">
        <f>+VLOOKUP($D207,'[12]Dir Medicamentos'!$A$7:$BD$38,A$11,0)</f>
        <v>DM12</v>
      </c>
      <c r="B207" s="28" t="str">
        <f t="shared" ref="B207:B252" si="6">+MID(E207,1,1)</f>
        <v>1</v>
      </c>
      <c r="C207" s="28" t="str">
        <f t="shared" ref="C207:C252" si="7">+MID(H207,1,1)</f>
        <v>1</v>
      </c>
      <c r="D207" s="45" t="s">
        <v>222</v>
      </c>
      <c r="E207" s="29" t="str">
        <f>+VLOOKUP($D207,'[12]POA-2021'!$B$9:$E$252,2,0)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7" s="30" t="str">
        <f>+VLOOKUP($D207,'[12]POA-2021'!$B$9:$E$252,3,0)</f>
        <v>Estatus Sanitario</v>
      </c>
      <c r="G207" s="29" t="str">
        <f>+VLOOKUP($D207,'[12]POA-2021'!$B$9:$E$252,4,0)</f>
        <v>4 Mejorar  el desarrollo y mantenimiento de la seguridad sanitaria del país</v>
      </c>
      <c r="H207" s="38" t="str">
        <f>+VLOOKUP($D207,'[12]Dir Medicamentos'!$A$7:$BD$38,H$11,0)</f>
        <v xml:space="preserve">1 Fortalecimiento  de la inspección  vigilancia y control de los productos competencia del Invima </v>
      </c>
      <c r="I207" s="39" t="str">
        <f>+VLOOKUP($D207,'[12]Dir Medicamentos'!$A$7:$BD$38,I$11,0)</f>
        <v>Dirección de Medicamentos</v>
      </c>
      <c r="J207" s="39" t="str">
        <f>+VLOOKUP($D207,'[12]Dir Medicamentos'!$A$7:$BD$38,J$11,0)</f>
        <v>Realizar tramites de Control Posterior a registro sanitario-NS-NSO-(Renovaciones, modificaciones)</v>
      </c>
      <c r="K207" s="39" t="str">
        <f>+VLOOKUP($D207,'[12]Dir Medicamentos'!$A$7:$BD$38,K$11,0)</f>
        <v xml:space="preserve">Verificar el cumplimiento de los requisitos establecidos en la normatividad sanitaria vigente, con el fin de otorgar o expedir nuevos -reconocimientos a los establecimientos  nacionales </v>
      </c>
      <c r="L207" s="40">
        <f>+VLOOKUP($D207,'[12]Dir Medicamentos'!$A$7:$BD$38,L$11,0)</f>
        <v>3792</v>
      </c>
      <c r="M207" s="30">
        <f>+VLOOKUP($D207,'[12]Dir Medicamentos'!$A$7:$BD$38,M$11,0)</f>
        <v>2727</v>
      </c>
      <c r="N207" s="42">
        <f>+VLOOKUP($D207,'[12]Dir Medicamentos'!$A$7:$BD$38,N$11,0)</f>
        <v>0.71914556962025311</v>
      </c>
      <c r="O207" s="36" t="str">
        <f>+VLOOKUP($D207,'[12]Dir Medicamentos'!$A$7:$BD$38,O$11,0)</f>
        <v>1. Resultados Alcanzados a la fecha: Para el primer trimestre los resultados obtenidos por generación de control porterior en renovaciones y modificaciones de registros sanitarios, el avance acumulado es del 0 % (0 de  3792) con respecto a la meta propuesta para el año 2021, en el grupo de  Condición especial de Riesgo.
 2. Inconvenientes presentados: Durante el primer trimestre se asigno el personal encargado en otros trámites.
3. Acciones de Mejora si aplican:  Disponer del recurso humano para los próximos trimestres y evaluar reducción de la meta propuesta.</v>
      </c>
      <c r="P207" s="36" t="str">
        <f>+VLOOKUP($D207,'[12]Dir Medicamentos'!$A$7:$BD$38,P$11,0)</f>
        <v>1. Resultados Alcanzados a la fecha: En el segundo trimestre los resultados obtenidos por generación de control porterior en modificaciones de registros sanitarios, el avance acumulado es del 23,50 % (891 de  3792), lo que indica cumplimiento bajo, con respecto a la meta propuesta para el año 2021, en el grupo de  Condición especial de Riesgo.
 2. Inconvenientes presentados: Se reportan datos de los meses anteriores ya que por requerimiento de la controlaría se miden en el paso: generación del oficio de notificación.   
3. Acciones de Mejora si aplican:  Evaluar reducción de la meta propuesta.</v>
      </c>
      <c r="Q207" s="36" t="str">
        <f>+VLOOKUP($D207,'[12]Dir Medicamentos'!$A$7:$BD$38,Q$11,0)</f>
        <v xml:space="preserve">1. Resultados Alcanzados a la fecha: En el tercer trimestre los resultados obtenidos por generación de oficios en control porterior en modificaciones de registros sanitarios, el avance es del 25,13 % (953 de  3792), con respecto a la meta propuesta para el año 2021, en el grupo de registros sanitarios de medicamentos en Condición especial de Riesgo.
 2. Inconvenientes presentados: Se requiere recurso humano para realizar estudio de control posterior en trámites de renovación de registros sanitarios.  
3. Acciones de Mejora si aplican:  Evaluar reducción de la meta propuesta, ya que en el primer trimestre a falta de recurso humano no se cumplio con la meta </v>
      </c>
      <c r="R207" s="36" t="str">
        <f>+VLOOKUP($D207,'[12]Dir Medicamentos'!$A$7:$BD$38,R$11,0)</f>
        <v xml:space="preserve">1. Resultados Alcanzados a la fecha: En el cuarto trimestre los resultados obtenidos por generación de oficios en control porterior en modificaciones de registros sanitarios, el avance es del 23,29 % (883 de  3792), con respecto a la meta propuesta para el año 2021, en el grupo de registros sanitarios de medicamentos en Condición especial de Riesgo.
2. Inconvenientes presentados: Terminación de los contratos de prestación de servicios profesionales que apoyan actividades en el Grupo de registros sanitarios de condición especial de riesgos iniciando el mes de diciembre.  Se priorizaron las actividades de generación de resoluciones de modificaciones y renovaciones automaticas, sobre las de control posterior, para avanzar con la emisión de resoluciones y mejorar en las fechas de evaluación de tramites.
3. Acciones de Mejora:  Garantizar disponibilidad del personal durante todo el año para cumplir con la meta propuesta.  </v>
      </c>
    </row>
    <row r="208" spans="1:18" ht="247.5" x14ac:dyDescent="0.2">
      <c r="A208" s="28" t="str">
        <f>+VLOOKUP($D208,'[12]Dir Medicamentos'!$A$7:$BD$38,A$11,0)</f>
        <v>DM14</v>
      </c>
      <c r="B208" s="28" t="str">
        <f t="shared" si="6"/>
        <v>1</v>
      </c>
      <c r="C208" s="28" t="str">
        <f t="shared" si="7"/>
        <v>1</v>
      </c>
      <c r="D208" s="45" t="s">
        <v>224</v>
      </c>
      <c r="E208" s="29" t="str">
        <f>+VLOOKUP($D208,'[12]POA-2021'!$B$9:$E$252,2,0)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8" s="30" t="str">
        <f>+VLOOKUP($D208,'[12]POA-2021'!$B$9:$E$252,3,0)</f>
        <v>Estatus Sanitario</v>
      </c>
      <c r="G208" s="29" t="str">
        <f>+VLOOKUP($D208,'[12]POA-2021'!$B$9:$E$252,4,0)</f>
        <v>4 Mejorar  el desarrollo y mantenimiento de la seguridad sanitaria del país</v>
      </c>
      <c r="H208" s="38" t="str">
        <f>+VLOOKUP($D208,'[12]Dir Medicamentos'!$A$7:$BD$38,H$11,0)</f>
        <v xml:space="preserve">1 Fortalecimiento  de la inspección  vigilancia y control de los productos competencia del Invima </v>
      </c>
      <c r="I208" s="39" t="str">
        <f>+VLOOKUP($D208,'[12]Dir Medicamentos'!$A$7:$BD$38,I$11,0)</f>
        <v>Dirección de Medicamentos</v>
      </c>
      <c r="J208" s="39" t="str">
        <f>+VLOOKUP($D208,'[12]Dir Medicamentos'!$A$7:$BD$38,J$11,0)</f>
        <v xml:space="preserve">Emitir las Evaluaciones Técnico Cientificas  por parte de las Salas Especializadas de la  Comisión Revisora </v>
      </c>
      <c r="K208" s="39" t="str">
        <f>+VLOOKUP($D208,'[12]Dir Medicamentos'!$A$7:$BD$38,K$11,0)</f>
        <v>Estudiar y conceptuar acerca de los aspectos científicos y tecnológicos de los productos que por competencia se someten a consideración de las Salas Especializadas de la Comisión Revisora de acuerdo con las funciones asignadas.</v>
      </c>
      <c r="L208" s="40">
        <f>+VLOOKUP($D208,'[12]Dir Medicamentos'!$A$7:$BD$38,L$11,0)</f>
        <v>1705</v>
      </c>
      <c r="M208" s="30">
        <f>+VLOOKUP($D208,'[12]Dir Medicamentos'!$A$7:$BD$38,M$11,0)</f>
        <v>1529</v>
      </c>
      <c r="N208" s="42">
        <f>+VLOOKUP($D208,'[12]Dir Medicamentos'!$A$7:$BD$38,N$11,0)</f>
        <v>0.89677419354838706</v>
      </c>
      <c r="O208" s="36" t="str">
        <f>+VLOOKUP($D208,'[12]Dir Medicamentos'!$A$7:$BD$38,O$11,0)</f>
        <v>1. Resultados Alcanzados a la fecha: En el primer trimestre del año 2021 las Salas Especializadas de la Dirección de Medicamentos y Productos Biológicos emitieron 422 conceptos técnico-científicos así:
161 corresponde a la Sala Especializada de Moléculas Nuevas, Nuevas Indicaciones y Medicamentos Biológicos
251 corresponde a la Sala Especializada de Medicamentos
7 corresponden a la Sala Especializada De Productos Fitoterapéuticos y Suplementos Dietarios
3 corresponden a la Sala Especializada De Medicamentos Homeopáticos
2 y 3 Inconvenientes y Plan de Acción: A pesar de que no se ha podido ejecutar la totalidad de las sesiones previstas, las Salas especializadas han mantenido el ritmo en evaluación de trámites y en consecuencia no se presenta una desviación mayor entre los resultados alcanzados en cuanto a emisión de conceptos, con respecto a la meta esperada para el trimestre.</v>
      </c>
      <c r="P208" s="36" t="str">
        <f>+VLOOKUP($D208,'[12]Dir Medicamentos'!$A$7:$BD$38,P$11,0)</f>
        <v xml:space="preserve">En el segundo trimestre del año 2021 las Salas Especializadas de la Dirección de Medicamentos y Productos Biológicos emitieron 373 conceptos técnico-científicos así:
165 corresponde a la Sala Especializada de Moléculas Nuevas, Nuevas Indicaciones y Medicamentos Biológicos
163 corresponde a la Sala Especializada de Medicamentos
28 corresponden a la Sala Especializada De Productos Fitoterapéuticos y Suplementos Dietarios
17 corresponden a la Sala Especializada De Medicamentos Homeopáticos
"Inconvenientes y Plan de Acción: Durante el segundo trimestre se ha normalizado las tareas de agendamiento y ejecución de las Salas, sin embargo se han detectado inconvenientes en los procesos de recepción de los trámites, los cuales no llegan en su totalidad o en los tiempos adecuados al grupo (trámites de los grupos de Fito, suplementos y homeopáticos y registros sanitarios unificados), ocasionando retrasos en el agendamiento y en la elaboración de los actos administrativos.
Se han planteado alternativas de verificación de radicación de trámites y depuración de bases de datos para identificar trámites retrasados y se palntea una reunión con las áreas de atención al ciudadano y gestión documental para identificar y corregis las causas de los inconvenientes"
</v>
      </c>
      <c r="Q208" s="36" t="str">
        <f>+VLOOKUP($D208,'[12]Dir Medicamentos'!$A$7:$BD$38,Q$11,0)</f>
        <v>Resultados Alcanzados: En el tercer trimestre del año 2021 las Salas Especializadas de la Dirección de Medicamentos y Productos Biológicos emitieron 359 conceptos técnico-científicos así: 
175 corresponde a la Sala Especializada de Moléculas Nuevas, Nuevas Indicaciones y Medicamentos Biológicos
142 corresponde a la Sala Especializada de Medicamentos
20 corresponden a la Sala Especializada De Productos Fitoterapéuticos y Suplementos Dietarios
22 corresponden a la Sala Especializada De Medicamentos Homeopáticos
2 y 3 Inconvenientes y Plan de Acción: Durante el tercer trimestre se mentiene el flujo de agendamiento y ejecución de las Salas, se mantienen algunos inconvenientes en la radicación de los trámites, los cuales no llegan en su totalidad o en los tiempos adecuados al grupo (se mantiene particularmente con los trámites de registros sanitarios unificados), ocasionando retrasos en el agendamiento y en la elaboración de los actos administrativos.
Se han realizado planes con las áreas de archivo de gestión para la notificación de los trámites recibidos y direccionamiento apropiado al agendamiento, lo que permite un mejor control en particular para las salas SEPFSD y SEMH.
Se ha solicitado el apoyo al área administrativa para obtener reportes de las radicaciones de los trámites de registros que son competencia de las salas, específicamente los de Registros Sanitarios Unificados, para su detección y agendamiento dentro de los tiempos establecidos.</v>
      </c>
      <c r="R208" s="36" t="str">
        <f>+VLOOKUP($D208,'[12]Dir Medicamentos'!$A$7:$BD$38,R$11,0)</f>
        <v>1. Resultados Alcanzados a la fecha: En el cuarto trimestre del año 2021 las Salas Especializadas de la Dirección de Medicamentos y Productos Biológicos emitieron 375 conceptos técnico-científicos así: 133 corresponde a la Sala Especializada de Moléculas Nuevas, Nuevas Indicaciones y Medicamentos Biológicos
175 corresponde a la Sala Especializada de Medicamentos.
40 corresponden a la Sala Especializada De Productos Fitoterapéuticos y Suplementos Dietarios
27 corresponden a la Sala Especializada De Medicamentos Homeopáticos.
Inconvenientes y Plan de Acción: Durante el cuarto trimestre se mentiene el flujo de agendamiento y ejecución de las Salas, sin embargo, debido a algunos inconvenientes en la radicación de los trámites, los cuales no llegan en su totalidad en los tiempos adecuados al grupo (se mantiene particularmente con los trámites de registros sanitarios unificados), ocasionando retrasos en el agendamiento, en el tiempo de estudio por parte de los comisionados y en la posterior publicación de las actas.</v>
      </c>
    </row>
    <row r="209" spans="1:18" ht="409.5" x14ac:dyDescent="0.2">
      <c r="A209" s="28" t="str">
        <f>+VLOOKUP($D209,'[12]Dir Medicamentos'!$A$7:$BD$38,A$11,0)</f>
        <v>DM15</v>
      </c>
      <c r="B209" s="28" t="str">
        <f t="shared" si="6"/>
        <v>1</v>
      </c>
      <c r="C209" s="28" t="str">
        <f t="shared" si="7"/>
        <v>1</v>
      </c>
      <c r="D209" s="45" t="s">
        <v>225</v>
      </c>
      <c r="E209" s="29" t="str">
        <f>+VLOOKUP($D209,'[12]POA-2021'!$B$9:$E$252,2,0)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09" s="30" t="str">
        <f>+VLOOKUP($D209,'[12]POA-2021'!$B$9:$E$252,3,0)</f>
        <v>Estatus Sanitario</v>
      </c>
      <c r="G209" s="29" t="str">
        <f>+VLOOKUP($D209,'[12]POA-2021'!$B$9:$E$252,4,0)</f>
        <v>4 Mejorar  el desarrollo y mantenimiento de la seguridad sanitaria del país</v>
      </c>
      <c r="H209" s="38" t="str">
        <f>+VLOOKUP($D209,'[12]Dir Medicamentos'!$A$7:$BD$38,H$11,0)</f>
        <v xml:space="preserve">1 Fortalecimiento  de la inspección  vigilancia y control de los productos competencia del Invima </v>
      </c>
      <c r="I209" s="39" t="str">
        <f>+VLOOKUP($D209,'[12]Dir Medicamentos'!$A$7:$BD$38,I$11,0)</f>
        <v>Dirección de Medicamentos</v>
      </c>
      <c r="J209" s="39" t="str">
        <f>+VLOOKUP($D209,'[12]Dir Medicamentos'!$A$7:$BD$38,J$11,0)</f>
        <v>Realizar reuniones de sala de especializada de la Comisión Revisora  ordinarias y extraordinarias</v>
      </c>
      <c r="K209" s="39" t="str">
        <f>+VLOOKUP($D209,'[12]Dir Medicamentos'!$A$7:$BD$38,K$11,0)</f>
        <v>Estudiar y conceptuar acerca de los aspectos científicos y tecnológicos de los productos que por competencia se someten a consideración de las Salas Especializadas de la Comisión Revisora de acuerdo con las funciones asignadas.</v>
      </c>
      <c r="L209" s="40">
        <f>+VLOOKUP($D209,'[12]Dir Medicamentos'!$A$7:$BD$38,L$11,0)</f>
        <v>162</v>
      </c>
      <c r="M209" s="30">
        <f>+VLOOKUP($D209,'[12]Dir Medicamentos'!$A$7:$BD$38,M$11,0)</f>
        <v>154</v>
      </c>
      <c r="N209" s="42">
        <f>+VLOOKUP($D209,'[12]Dir Medicamentos'!$A$7:$BD$38,N$11,0)</f>
        <v>0.95061728395061729</v>
      </c>
      <c r="O209" s="36" t="str">
        <f>+VLOOKUP($D209,'[12]Dir Medicamentos'!$A$7:$BD$38,O$11,0)</f>
        <v>1. Resultados Alcanzados a la fecha: En el primer trimestre del año 2021 se realizaron en total 28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2 y 3. Inconvenientes presentados y plan de acción: En consideración a que una fracción importante del personal del grupo de apoyo es contratista, se presentan demoras en el proceso de contratación y al finalizar el primer trimestre no se cuenta con la planta completa, las tareas de agendamiento y alistamiento de trámites para salas se han visto afectadas, así mismo se ha hecho un esfuerzo considerable en el estudio y evaluación de las solicitudes relacionadas con medicamentos para uso de emrgencia para el tratamiento de COVID19, particularmente la evaluación de las vacunas.
Se programan sesiones extras conjunto con el inicio de los contratos de los compañeros para evacuar los trámites pendientes y normalizar la evaluación por parte de las salas especializadas
3. Acciones de Mejora si aplican</v>
      </c>
      <c r="P209" s="36" t="str">
        <f>+VLOOKUP($D209,'[12]Dir Medicamentos'!$A$7:$BD$38,P$11,0)</f>
        <v xml:space="preserve">En el segundo trimestre del año 2021 se realizaron en total 42 reuniones de las Salas Especializadas de la Dirección de Medicamentos y Productos Biológicos, dentro de las cuales:
12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20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5 reuniones correspondientes a sesiones de la Sala Especializada de Productos Fitoterapéuticos y Suplementos Dietarios conceptuando: Productos Fitoterapéuticos, Suplementos Dietarios, Recurso de Reposición, Revisiones de Oficio y Consultas / Aclaraciones.
5 reuniones correspondientes a sesiones de la Sala Especializada de Medicamentos Homeopáticos concernientes a: Medicamentos Homeopáticos, Revisiones de Oficio, Recursos de Reposición, Derechos de Petición y Aclaraciones.
"Inconvenientes y Plan de Acción: Aunque en el segundo trimestre se han incorporado contratistas al grupo, aún al finalizar este periodo todavía se dispone de una cantidad inferior a la que se tenía en el año anterior, lo que impacta negativamente la capacidad de procesamiento del grupo. 
Se continúa con el esfuerzo en el estudio y evaluación de las solicitudes relacionadas con medicamentos para uso de emrgencia para el tratamiento de COVID19, incluyendo la evaluación de las vacunas y se han programado sesiones extras para evacuar los trámites pendientes y normalizar la evaluación por parte de las salas especializadas"
</v>
      </c>
      <c r="Q209" s="36" t="str">
        <f>+VLOOKUP($D209,'[12]Dir Medicamentos'!$A$7:$BD$38,Q$11,0)</f>
        <v>Resultados alcanzados a la fecha: En el tercer trimestre del año 2021 se realizaron en total 44 reuniones de las Salas Especializadas de la Dirección de Medicamentos y Productos Biológicos, dentro de las cuales:
11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21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6 reuniones correspondientes a sesiones de la Sala Especializada de Medicamentos Homeopáticos concernientes a: Medicamentos Homeopáticos, Revisiones de Oficio, Recursos de Reposición, Derechos de Petición y Aclaraciones.
Inconvenientes y Plan de Acción: En el tercer trimestre se ha completado la incorporación de contratistas al grupo, pero finalmente se dispone de una cantidad inferior a la que se tenía en el año anterior, lo que impacta negativamente la capacidad de procesamiento del grupo. 
Se continúa con el estudio y evaluación de las solicitudes relacionadas con medicamentos para uso de emrgencia para el tratamiento de COVID19, incluyendo la evaluación de las vacunas y se mantiene la programación de sesiones extras para la evaluación por parte de las salas especializadas</v>
      </c>
      <c r="R209" s="36" t="str">
        <f>+VLOOKUP($D209,'[12]Dir Medicamentos'!$A$7:$BD$38,R$11,0)</f>
        <v>En el cuarto  trimestre del año 2021 se realizaron en total 40 reuniones de las Salas Especializadas de la Dirección de Medicamentos y Productos Biológicos, dentro de las cuales: 10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21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Inconvenientes y Plan de Acción: Finalizando el cuarto trimestre se evidencia que, al disponer de una planta de personal más pequeña con respecto al año anterior, los tiempos necesarios para el agendamiento o estudio previos de los trámites se incrementan significativamente.
Se proyecta continuar con la evaluación de las solicitudes relacionadas con las vacunas para COVID19, las cuales entran en fase de renovación de las autorizaciones de uso de emergencia para 2022 y se sigue requiriendo la programación de sesiones extras para la evaluación por parte de las salas especializadas</v>
      </c>
    </row>
    <row r="210" spans="1:18" ht="123.75" x14ac:dyDescent="0.2">
      <c r="A210" s="28" t="str">
        <f>+VLOOKUP($D210,'[12]Dir Medicamentos'!$A$7:$BD$38,A$11,0)</f>
        <v>DM16</v>
      </c>
      <c r="B210" s="28" t="str">
        <f t="shared" si="6"/>
        <v>1</v>
      </c>
      <c r="C210" s="28" t="str">
        <f t="shared" si="7"/>
        <v>1</v>
      </c>
      <c r="D210" s="45" t="s">
        <v>226</v>
      </c>
      <c r="E210" s="29" t="str">
        <f>+VLOOKUP($D210,'[12]POA-2021'!$B$9:$E$252,2,0)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0" s="30" t="str">
        <f>+VLOOKUP($D210,'[12]POA-2021'!$B$9:$E$252,3,0)</f>
        <v>Estatus Sanitario</v>
      </c>
      <c r="G210" s="29" t="str">
        <f>+VLOOKUP($D210,'[12]POA-2021'!$B$9:$E$252,4,0)</f>
        <v>4 Mejorar  el desarrollo y mantenimiento de la seguridad sanitaria del país</v>
      </c>
      <c r="H210" s="38" t="str">
        <f>+VLOOKUP($D210,'[12]Dir Medicamentos'!$A$7:$BD$38,H$11,0)</f>
        <v xml:space="preserve">1 Fortalecimiento  de la inspección  vigilancia y control de los productos competencia del Invima </v>
      </c>
      <c r="I210" s="39" t="str">
        <f>+VLOOKUP($D210,'[12]Dir Medicamentos'!$A$7:$BD$38,I$11,0)</f>
        <v>Dirección de Medicamentos</v>
      </c>
      <c r="J210" s="39" t="str">
        <f>+VLOOKUP($D210,'[12]Dir Medicamentos'!$A$7:$BD$38,J$11,0)</f>
        <v>Emitir actos administrativos (resoluciones y autos) de trámites que requieren estudios del grupo de apoyo de la Sala especializada</v>
      </c>
      <c r="K210" s="39" t="str">
        <f>+VLOOKUP($D210,'[12]Dir Medicamentos'!$A$7:$BD$38,K$11,0)</f>
        <v>Estudiar y conceptuar acerca de los aspectos científicos y tecnológicos de los productos que por competencia se someten a consideración de las Salas Especializadas de la Comisión Revisora de acuerdo con las funciones asignadas.</v>
      </c>
      <c r="L210" s="40">
        <f>+VLOOKUP($D210,'[12]Dir Medicamentos'!$A$7:$BD$38,L$11,0)</f>
        <v>2860</v>
      </c>
      <c r="M210" s="30">
        <f>+VLOOKUP($D210,'[12]Dir Medicamentos'!$A$7:$BD$38,M$11,0)</f>
        <v>1250</v>
      </c>
      <c r="N210" s="42">
        <f>+VLOOKUP($D210,'[12]Dir Medicamentos'!$A$7:$BD$38,N$11,0)</f>
        <v>0.43706293706293708</v>
      </c>
      <c r="O210" s="36" t="str">
        <f>+VLOOKUP($D210,'[12]Dir Medicamentos'!$A$7:$BD$38,O$11,0)</f>
        <v>1. Resultados Alcanzados a la fecha: En el primer trimestre del año 2021  se realizaron 92 actos administrativos dentro de los cuales 84 trámites corresponden a Resoluciones y 8 a Autos.       
2. Inconvenientes presentados: En el primer trimestre del año se presenta una cantidad baja de número de trámites evacuados con acto administrativo por parte del Grupo de Apoyo a Salas, debido a los tiempos de incorporación de los contratistas. La cantidad de trámites procesados está acorde con las capacidades del grupo, sin embargo se encuentra una cantidad considerable en pasos de visto bueno y finales.
3. Acciones de Mejora: Se realiza un plan de contingencia para la evacuación de los trámites pendientes de finalizar, de acuerdo con el personal disponible y las capacidades del grupo</v>
      </c>
      <c r="P210" s="36" t="str">
        <f>+VLOOKUP($D210,'[12]Dir Medicamentos'!$A$7:$BD$38,P$11,0)</f>
        <v xml:space="preserve">En el segundo trimestre del año 2021  se realizaron 713 actos administrativos dentro de los cuales 479 trámites corresponden a Resoluciones y 234 a Autos.       
"Inconvenientes y Plan de Acción: Si bien durante el segundo trimestre se aprecia el incremento en la cantidad de actos administrativos emitidos por parte del grupo, todavía se encuentra por debajo de la meta debido a las ya citadas causas de falta de personal suficiente.
Se realiza una proyección de la capacidad de producción del grupo y la necesidad de personal adicional para poder cumplir con las metas del POA y las necesidades de trabajo atrasado"
</v>
      </c>
      <c r="Q210" s="36" t="str">
        <f>+VLOOKUP($D210,'[12]Dir Medicamentos'!$A$7:$BD$38,Q$11,0)</f>
        <v>1. Resultados alcanzados a la fecha: En el tercer trimestre del año 2021  se realizaron 285 actos administrativos dentro de los cuales 171 trámites corresponden a Resoluciones y 114 a Autos.
Inconvenientes y Plan de Acción: En el tercer trimestre se presenta una disminución en la cantidad de actos administrativos emitidos por parte del grupo, ya que, en adición a la menor cantidad de personal, se han realizado planes de depuración de trámites solicitados por las áreas de registros, para los cuales se realiza evaluación pero no se emite acto administrativo por parte del grupo, loque impacta negaticvamente este indicador.
Se realiza proyección de la capacidad de producción del grupo y a partir de esto de hace ajuste a las metas del POA.</v>
      </c>
      <c r="R210" s="36" t="str">
        <f>+VLOOKUP($D210,'[12]Dir Medicamentos'!$A$7:$BD$38,R$11,0)</f>
        <v>En el cuarto trimestre del año 2021  se realizaron 160 actos administrativos dentro de los cuales 80 trámites corresponden a Resoluciones y 80 a Autos.
Inconvenientes y Plan de Acción: Durante el cuarto trimestre, al igual que en el tercero, se presenta una disminución en la cantidad de actos administrativos emitidos por parte del grupo. Esta situación se presenta como consecuencia de que, en adición a la menor cantidad de profesionales con respecto al año anterior, se ha tenido que cubrir posiciones debido a la salida de algunos compañeros o su reubicación en otros grupos, esto ha ocasionado que algunos grupos queden con  capacidad insuficiente para la atención a la cantidad de trámites pendientes.
Se debe realizar la proyección de la capacidad de producción del grupo en relación a los actos administrativos y considerar esto en las metas del POA.</v>
      </c>
    </row>
    <row r="211" spans="1:18" ht="236.25" x14ac:dyDescent="0.2">
      <c r="A211" s="28" t="str">
        <f>+VLOOKUP($D211,'[12]Dir Medicamentos'!$A$7:$BD$38,A$11,0)</f>
        <v>DM17</v>
      </c>
      <c r="B211" s="28" t="str">
        <f t="shared" si="6"/>
        <v>1</v>
      </c>
      <c r="C211" s="28" t="str">
        <f t="shared" si="7"/>
        <v>1</v>
      </c>
      <c r="D211" s="45" t="s">
        <v>227</v>
      </c>
      <c r="E211" s="29" t="str">
        <f>+VLOOKUP($D211,'[12]POA-2021'!$B$9:$E$252,2,0)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1" s="30" t="str">
        <f>+VLOOKUP($D211,'[12]POA-2021'!$B$9:$E$252,3,0)</f>
        <v>Estatus Sanitario</v>
      </c>
      <c r="G211" s="29" t="str">
        <f>+VLOOKUP($D211,'[12]POA-2021'!$B$9:$E$252,4,0)</f>
        <v>4 Mejorar  el desarrollo y mantenimiento de la seguridad sanitaria del país</v>
      </c>
      <c r="H211" s="38" t="str">
        <f>+VLOOKUP($D211,'[12]Dir Medicamentos'!$A$7:$BD$38,H$11,0)</f>
        <v xml:space="preserve">1 Fortalecimiento  de la inspección  vigilancia y control de los productos competencia del Invima </v>
      </c>
      <c r="I211" s="39" t="str">
        <f>+VLOOKUP($D211,'[12]Dir Medicamentos'!$A$7:$BD$38,I$11,0)</f>
        <v>Dirección de Medicamentos</v>
      </c>
      <c r="J211" s="39" t="str">
        <f>+VLOOKUP($D211,'[12]Dir Medicamentos'!$A$7:$BD$38,J$11,0)</f>
        <v>Emitir actos administrativos (resoluciones y autos) de Licencias o modificaciones de derivados de Cannabis medicinal  - RS</v>
      </c>
      <c r="K211" s="39" t="str">
        <f>+VLOOKUP($D211,'[12]Dir Medicamentos'!$A$7:$BD$38,K$11,0)</f>
        <v xml:space="preserve">Estudiar y conceptuar acerca de los aspectos tecnicos de los productos derivados de Cannabis medicinal </v>
      </c>
      <c r="L211" s="40">
        <f>+VLOOKUP($D211,'[12]Dir Medicamentos'!$A$7:$BD$38,L$11,0)</f>
        <v>225</v>
      </c>
      <c r="M211" s="30">
        <f>+VLOOKUP($D211,'[12]Dir Medicamentos'!$A$7:$BD$38,M$11,0)</f>
        <v>321</v>
      </c>
      <c r="N211" s="42">
        <f>+VLOOKUP($D211,'[12]Dir Medicamentos'!$A$7:$BD$38,N$11,0)</f>
        <v>1</v>
      </c>
      <c r="O211" s="36" t="str">
        <f>+VLOOKUP($D211,'[12]Dir Medicamentos'!$A$7:$BD$38,O$11,0)</f>
        <v>1. Resultados Alcanzados a la fecha: Para el primer trimestre los resultados obtenidos por emitir actos administrativos (resoluciones y autos) de Licencias o modificaciones de derivados de Cannabis medicinal, el avance acumulado es del 12,00 % (27 de  225) con respecto a la meta propuesta para el año 2021,  en el grupo de  Homeopáticos, Suplementos Dietarios, y Fitoterapéuticos.                                                                            2. Inconvenientes presentados: Demora en la contratación de profesionales para evaluación de licencias y modificaciones a las mismas. Hasta marzo de 2021 se tuvo la contratación de un profesional químico farmacéutico para la evaluación de solicitudes de licencias. Por otra parte, se tienen problemas en los pasos del aplicativo de registros sanitarios en el momento de generar los actos administrativos y demora en la resolución de los ticket que se colocan en la mesa de ayuda.  
3. Acciones de Mejora si aplican:  Terminar la vinculación de 2 profesionales para evaluación de un mayor número  de solicitudes. Comunicación directa con el facilitador de la OTI para la resolución de problemas del aplicativo de registros sanitarios.</v>
      </c>
      <c r="P211" s="36" t="str">
        <f>+VLOOKUP($D211,'[12]Dir Medicamentos'!$A$7:$BD$38,P$11,0)</f>
        <v>1. Resultados Alcanzados a la fecha: Para el segundo trimestre los resultados obtenidos por emitir actos administrativos (resoluciones y autos) de Licencias o modificaciones de derivados de Cannabis medicinal, el avance acumulado es del 43,56 % (98 de  225) con respecto a la meta propuesta para el año 2021,  en el grupo de  Homeopáticos, Suplementos Dietarios, y Fitoterapéuticos.                                                                           
2. Inconvenientes presentados: Demora en la contratación de profesionales para evaluación de licencias y modificaciones a las mismas. Hasta abril de 2021 se tuvo la contratación de  otros dos profesionales químicos farmacéuticos para la evaluación de solicitudes de licencias y sus modificaciones. Por otra parte, se tienen problemas en los pasos del aplicativo de registros sanitarios en el momento de generar los actos administrativos y demora en la resolución de los ticket que se colocan en la mesa de ayuda.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v>
      </c>
      <c r="Q211" s="36" t="str">
        <f>+VLOOKUP($D211,'[12]Dir Medicamentos'!$A$7:$BD$38,Q$11,0)</f>
        <v xml:space="preserve">1. Resultados Alcanzados a la fecha: Para el tercer trimestre los resultados obtenidos por emitir actos administrativos (resoluciones y autos) de Licencias o modificaciones de derivados de Cannabis medicinal, el avance es del 47,11 % (106 de  225) con respecto a la meta propuesta para el año 2021,  en el grupo de  Homeopáticos, Suplementos Dietarios, y Fitoterapéuticos.                                                                           
2. Inconvenientes presentados: Pendiente vinculación de dos (2) profesionales más para la evacuación de solicitudes radicadas en vigencia del Decreto 613 de 2021. Por otra parte, se tienen problemas en los pasos del aplicativo de registros sanitarios en el momento de generar los actos administrativos y demora en la resolución de los ticket que se colocan en la mesa de ayuda.  El 23 de julio de 2021 se expidio una nueva normatividad en materia de cannabis, el Decreto 811 de 2021 y quedaron aspectos relacionados con requisitos de licencias de fabericación de derivados de cannabis y modificaciones en proceso de reglamentación, por lo cual no es procedente evaluar solicitudes radicadas después del 23 de julio de 2021. 
3. Acciones de Mejora si aplican: Se está efectuando una contingencia para evacuación de trámites. Se encuentra en proceso contractual la vinculación de otros 2 profesionales para evaluación de un mayor número de solicitudes. Comunicación directa con el facilitador de la OTI para la resolución de problemas del aplicativo de registros sanitarios.
 </v>
      </c>
      <c r="R211" s="36" t="str">
        <f>+VLOOKUP($D211,'[12]Dir Medicamentos'!$A$7:$BD$38,R$11,0)</f>
        <v xml:space="preserve">1. Resultados Alcanzados a la fecha: Para el cuarto trimestre los resultados obtenidos por emitir actos administrativos (resoluciones y autos) de Licencias o modificaciones de derivados de Cannabis medicinal, el avance es del 40,00 % (90 de  225) con respecto a la meta propuesta para el año 2021,  en el grupo de  Homeopáticos, Suplementos Dietarios, y Fitoterapéuticos.                                                                           
2. Inconvenientes presentados: Inconvenientes en los pasos del aplicativo de registros sanitarios en el momento de generar los actos administrativos y demora en la resolución de los ticket que se colocan en la mesa de ayuda.  El 23 de julio de 2021 se expidio una nueva normatividad en materia de cannabis, el Decreto 811 de 2021 y quedaron aspectos relacionados con requisitos de licencias de fabricación de derivados de cannabis y modificaciones en proceso de reglamentación, por lo cual no es procedente evaluar solicitudes radicadas después del 23 de julio de 2021. 
3. Acciones de Mejora:  Comunicación directa con el facilitador de la OTI para la resolución de problemas del aplicativo de registros sanitarios para emisión de actos administrativos.
 </v>
      </c>
    </row>
    <row r="212" spans="1:18" ht="123.75" x14ac:dyDescent="0.2">
      <c r="A212" s="28" t="str">
        <f>+VLOOKUP($D212,'[12]Dir Medicamentos'!$A$7:$BD$38,A$11,0)</f>
        <v>DM18</v>
      </c>
      <c r="B212" s="28" t="str">
        <f t="shared" si="6"/>
        <v>1</v>
      </c>
      <c r="C212" s="28" t="str">
        <f t="shared" si="7"/>
        <v>1</v>
      </c>
      <c r="D212" s="45" t="s">
        <v>228</v>
      </c>
      <c r="E212" s="29" t="str">
        <f>+VLOOKUP($D212,'[12]POA-2021'!$B$9:$E$252,2,0)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2" s="30" t="str">
        <f>+VLOOKUP($D212,'[12]POA-2021'!$B$9:$E$252,3,0)</f>
        <v>Estatus Sanitario</v>
      </c>
      <c r="G212" s="29" t="str">
        <f>+VLOOKUP($D212,'[12]POA-2021'!$B$9:$E$252,4,0)</f>
        <v>4 Mejorar  el desarrollo y mantenimiento de la seguridad sanitaria del país</v>
      </c>
      <c r="H212" s="38" t="str">
        <f>+VLOOKUP($D212,'[12]Dir Medicamentos'!$A$7:$BD$38,H$11,0)</f>
        <v xml:space="preserve">1 Fortalecimiento  de la inspección  vigilancia y control de los productos competencia del Invima </v>
      </c>
      <c r="I212" s="39" t="str">
        <f>+VLOOKUP($D212,'[12]Dir Medicamentos'!$A$7:$BD$38,I$11,0)</f>
        <v>Dirección de Medicamentos</v>
      </c>
      <c r="J212" s="39" t="str">
        <f>+VLOOKUP($D212,'[12]Dir Medicamentos'!$A$7:$BD$38,J$11,0)</f>
        <v>Emitir actos administrativos (resoluciones y autos) de registro sanitario nuevos, renovaciones y trámites asociados de productos competencia de los grupos de medicamentos de síntesis química, biológicos, Fito terapéuticos, homeopáticos, suplementos dietarios y medicamentos con control especial de riesgo de la DMPB</v>
      </c>
      <c r="K212" s="39" t="str">
        <f>+VLOOKUP($D212,'[12]Dir Medicamentos'!$A$7:$BD$38,K$11,0)</f>
        <v>Estudiar y conceptuar acerca de los aspectos tecnicos de calidad  los productos competencia de la Dirección</v>
      </c>
      <c r="L212" s="40">
        <f>+VLOOKUP($D212,'[12]Dir Medicamentos'!$A$7:$BD$38,L$11,0)</f>
        <v>6630</v>
      </c>
      <c r="M212" s="30">
        <f>+VLOOKUP($D212,'[12]Dir Medicamentos'!$A$7:$BD$38,M$11,0)</f>
        <v>8797</v>
      </c>
      <c r="N212" s="42">
        <f>+VLOOKUP($D212,'[12]Dir Medicamentos'!$A$7:$BD$38,N$11,0)</f>
        <v>1</v>
      </c>
      <c r="O212" s="36" t="str">
        <f>+VLOOKUP($D212,'[12]Dir Medicamentos'!$A$7:$BD$38,O$11,0)</f>
        <v>1. Resultados Alcanzados a la fecha: Para el primer trimestre los resultados obtenidos por generación de actos administrativos en registros sanitarios y renovaciones, el avance acumulado es del 12,09 % (537 de  4440) con respecto a la meta propuesta para el año 2021,  en los grupos de Síntesis Química y Condición especial de Riesgo, Biológicos, Homeopáticos, Suplementos Dietarios, y Fitoterapéuticos. La cantidad de resoluciones y autos generados fueron: Registros sanitarios nuevos (Res: 160) (Auto: 39); Renovaciones (Res: 239) (Auto:99).  2. Inconvenientes presentados: El indicador depende de los resultados de los demas indicadores
3. Acciones de Mejora si aplican:  N/A</v>
      </c>
      <c r="P212" s="36" t="str">
        <f>+VLOOKUP($D212,'[12]Dir Medicamentos'!$A$7:$BD$38,P$11,0)</f>
        <v>1. Resultados Alcanzados a la fecha: En el segundo trimestre los resultados obtenidos por generación de actos administrativos en registros sanitarios y renovaciones, el avance acumulado es del 33,42 % (1484 de  4440), lo que indica cumplimiento aceptable, con respecto a la meta propuesta para el año 2021,  en los grupos de Síntesis Química y Condición especial de Riesgo, Biológicos, Homeopáticos, Suplementos Dietarios, y Fitoterapéuticos. La cantidad de resoluciones y autos generados fueron: Registros sanitarios nuevos (Res: 290) (Auto: 311); Renovaciones (Res: 595) (Auto: 288).  2. Inconvenientes presentados: El indicador depende de los resultados de los demas indicadores.
3. Acciones de Mejora si aplican:  N/A</v>
      </c>
      <c r="Q212" s="36" t="str">
        <f>+VLOOKUP($D212,'[12]Dir Medicamentos'!$A$7:$BD$38,Q$11,0)</f>
        <v>1. Resultados Alcanzados a la fecha: En el tercer trimestre los resultados obtenidos por generación de actos administrativos en registros sanitarios y renovaciones, el avance acumulado es del 53,88 % (3572 de  6630), lo que indica cumplimiento aceptable, con respecto a la meta propuesta para el año 2021,  en los grupos de registros sanitarios de medicamentos de Síntesis Química y Condición especial de Riesgo, Biológicos, Homeopáticos, Suplementos Dietarios, y Fitoterapéuticos. La cantidad de resoluciones y autos generados fueron: Registros sanitarios nuevos (Res: 297) (Auto:240 ); Renovaciones (Res: 469 ) (Auto: 279 ).  Trámites asociados: (Res: 1988 ) (Auto: 264).  2. Inconvenientes presentados: El indicador depende de los resultados de los demas indicadores.
3. Acciones de Mejora si aplican:  N/A</v>
      </c>
      <c r="R212" s="36" t="str">
        <f>+VLOOKUP($D212,'[12]Dir Medicamentos'!$A$7:$BD$38,R$11,0)</f>
        <v>1. Resultados Alcanzados a la fecha: En el cuarto trimestre los resultados obtenidos por generación de actos administrativos en registros sanitarios y renovaciones, el avance acumulado es del 48,33% (3204 de  6630), lo que indica cumplimiento aceptable, con respecto a la meta propuesta para el año 2021,  en los grupos de registros sanitarios de medicamentos de Síntesis Química y Condición especial de Riesgo, Biológicos, Homeopáticos, Suplementos Dietarios, y Fitoterapéuticos. La cantidad de resoluciones y autos generados fueron: Registros sanitarios nuevos (Res: 293) (Auto: 285); Renovaciones (Res: 425) (Auto: 168).  Trámites asociados: (Res: 1734 ) (Auto: 299).                                                                         2. Inconvenientes presentados: N/A
3. Acciones de Mejora si aplican:  N/A</v>
      </c>
    </row>
    <row r="213" spans="1:18" ht="360" x14ac:dyDescent="0.2">
      <c r="A213" s="28" t="str">
        <f>+VLOOKUP($D213,'[12]Dir Medicamentos'!$A$7:$BD$38,A$11,0)</f>
        <v>DM19</v>
      </c>
      <c r="B213" s="28" t="str">
        <f t="shared" si="6"/>
        <v>1</v>
      </c>
      <c r="C213" s="28" t="str">
        <f t="shared" si="7"/>
        <v>1</v>
      </c>
      <c r="D213" s="45" t="s">
        <v>229</v>
      </c>
      <c r="E213" s="29" t="str">
        <f>+VLOOKUP($D213,'[12]POA-2021'!$B$9:$E$252,2,0)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3" s="30" t="str">
        <f>+VLOOKUP($D213,'[12]POA-2021'!$B$9:$E$252,3,0)</f>
        <v>Estatus Sanitario</v>
      </c>
      <c r="G213" s="29" t="str">
        <f>+VLOOKUP($D213,'[12]POA-2021'!$B$9:$E$252,4,0)</f>
        <v>1 Fortalecer  la inspección, vigilancia y control de los productos competencia del Invima</v>
      </c>
      <c r="H213" s="38" t="str">
        <f>+VLOOKUP($D213,'[12]Dir Medicamentos'!$A$7:$BD$38,H$11,0)</f>
        <v xml:space="preserve">1 Fortalecimiento  de la inspección  vigilancia y control de los productos competencia del Invima </v>
      </c>
      <c r="I213" s="39" t="str">
        <f>+VLOOKUP($D213,'[12]Dir Medicamentos'!$A$7:$BD$38,I$11,0)</f>
        <v>Dirección de Medicamentos</v>
      </c>
      <c r="J213" s="39" t="str">
        <f>+VLOOKUP($D213,'[12]Dir Medicamentos'!$A$7:$BD$38,J$11,0)</f>
        <v>Realizar visitas internacionales de evaluación farmaceutica  de medicamentos seleccionados - RS</v>
      </c>
      <c r="K213" s="39" t="str">
        <f>+VLOOKUP($D213,'[12]Dir Medicamentos'!$A$7:$BD$38,K$11,0)</f>
        <v>Realizar evaluación farmaceutica en el establecimiento a los productos establecidos y/o seleccionados por la Dirección.</v>
      </c>
      <c r="L213" s="40">
        <f>+VLOOKUP($D213,'[12]Dir Medicamentos'!$A$7:$BD$38,L$11,0)</f>
        <v>5</v>
      </c>
      <c r="M213" s="30">
        <f>+VLOOKUP($D213,'[12]Dir Medicamentos'!$A$7:$BD$38,M$11,0)</f>
        <v>0</v>
      </c>
      <c r="N213" s="42">
        <f>+VLOOKUP($D213,'[12]Dir Medicamentos'!$A$7:$BD$38,N$11,0)</f>
        <v>0</v>
      </c>
      <c r="O213" s="36" t="str">
        <f>+VLOOKUP($D213,'[12]Dir Medicamentos'!$A$7:$BD$38,O$11,0)</f>
        <v>1. Resultados Alcanzados a la fecha: Para el primer trimestre los resultados obtenidos por visitas internacionales de evaluación farmaceutica  de medicamentos, el avance acumulado es del 0 % (0 de 10 ) con respecto a la meta propuesta para el año 2021, en el grupo de  Condición especial de Riesgo.                                                          2. Inconvenientes presentados: Declaración mundial del tercer pico de la pandemia por Covid 19.                                                                                                                                                                                                                                                                                                                     3. Acciones de Mejora: Disminuir la meta de acuerdo con la dínamica de la pandemia internacionalmente o liberar el recurso para otras actividades.</v>
      </c>
      <c r="P213" s="36" t="str">
        <f>+VLOOKUP($D213,'[12]Dir Medicamentos'!$A$7:$BD$38,P$11,0)</f>
        <v>1. Resultados Alcanzados a la fecha: En el segundo trimestre los resultados obtenidos por visitas internacionales de evaluación farmaceutica  de medicamentos, el avance acumulado es del 0 % (0 de 10 ) con respecto a la meta propuesta para el año 2021, en el grupo de  Condición especial de Riesgo.                                                                                                                                              2. Inconvenientes presentados: Continuidad de la pandemia por Covid 19.                                                                                                                                                                                                                                                                                                                     3. Acciones de Mejora: Planteamiento de estrategias alternas a la presencial, para evacuar visitas en el segundo semestre del 2021. Disminuir la meta de acuerdo con la dínamica de la pandemia internacionalmente o liberar el recurso para otras actividades.</v>
      </c>
      <c r="Q213" s="36" t="str">
        <f>+VLOOKUP($D213,'[12]Dir Medicamentos'!$A$7:$BD$38,Q$11,0)</f>
        <v>1. Resultados Alcanzados a la fecha: En el tercer trimestre los resultados obtenidos por visitas internacionales de evaluación farmaceutica  de medicamentos, el avance es del 0 % (0 de 10 ) con respecto a la meta propuesta para el año 2021, en el grupo de  Condición especial de Riesgo.                                                                                                                                                                                         2. Inconvenientes presentados: Continuidad de restricciones por la pandemia por Covid 19 a nivel mundial.                                                                                                                                                                                                                                                                                                                    3. Acciones de Mejora: Planteamiento de estrategias alternas a la presencial, para evacuar visitas en el cuarto trimestre del 2021. Disminuir la meta de acuerdo con la dínamica de la pandemia internacionalmente o liberar el recurso para otras actividades.</v>
      </c>
      <c r="R213" s="36" t="str">
        <f>+VLOOKUP($D213,'[12]Dir Medicamentos'!$A$7:$BD$38,R$11,0)</f>
        <v>1. Resultados Alcanzados a la fecha: En el cuarto trimestre los resultados obtenidos por visitas internacionales de evaluación farmaceutica  de medicamentos, el avance es del 0 % (0 de 10 ) con respecto a la meta propuesta para el año 2021, en el grupo de  Condición especial de Riesgo. 
- De acuerdo al plan de reactivación propuesto a la industria, se programaron visitas virtuales con los laboratorios ASTELLAS FARMA COLOMBIA y PFIZER S.A.S, a realizar durante la 1ª semana de diciembre, por lo que se realizaron varias atenciones a estos usuarios, con el fin de verificar el proceso y cumplimiento de los criterios de visita.
- Los representantes de los dos laboratorios manifestaron el cumplimiento de requisitos de horario y tecnológicos para hacer las visitas virtuales en tiempo real, siendo plantas que se habían visitado anteriormente de forma presencial, se procedió a la programación de las visitas para evaluar diez (10) radicados, con la respectiva aceptación por parte de los fabricantes.
- Posterior al desarrollo de estas actividades y avanzar en la revisión de los trámites, fue comunicado por parte de los dos laboratorios que los fabricantes indicaron que no contaban con la posibilidad de hacer la visita con visualización de los procesos en tiempo real, por temas de conectividad o confidencialidad, por lo que plantearon como alternativa la presentación de fotografías o videos de los procesos, aun manifestando que eran conscientes de que esto no se ajustaba a los criterios dados por el Invima desde el mes de junio del presente año.
- Los representantes de los laboratorios indicaron que estaban buscando opciones para dar cumplimiento a lo requerido, pero que no les era posible realizar la visita en las fechas programadas.
                                                                                                                                                                                        2. Inconvenientes presentados: Se programaron 10 visitas virtuales con 2 laboratorios entre nov-dic, sin embargo, los dos interesados pidieron reprogramarlas para 2022 porque no lograron cumplir los criterios establecidos e informaron que no contaban con la infraestructura para llevarlas a cabo.  (punto explicado anteriormente).                                                                                                                                                                                                                                                                       3. Acciones de Mejora: Disminuir la meta de acuerdo con la dínamica de la pandemia internacionalmente o liberar el recurso para otras actividades.</v>
      </c>
    </row>
    <row r="214" spans="1:18" ht="101.25" x14ac:dyDescent="0.2">
      <c r="A214" s="28" t="str">
        <f>+VLOOKUP($D214,'[12]Dir Medicamentos'!$A$7:$BD$38,A$11,0)</f>
        <v>DM20</v>
      </c>
      <c r="B214" s="28" t="str">
        <f t="shared" si="6"/>
        <v>1</v>
      </c>
      <c r="C214" s="28" t="str">
        <f t="shared" si="7"/>
        <v>1</v>
      </c>
      <c r="D214" s="45" t="s">
        <v>230</v>
      </c>
      <c r="E214" s="29" t="str">
        <f>+VLOOKUP($D214,'[12]POA-2021'!$B$9:$E$252,2,0)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4" s="30" t="str">
        <f>+VLOOKUP($D214,'[12]POA-2021'!$B$9:$E$252,3,0)</f>
        <v>Estatus Sanitario</v>
      </c>
      <c r="G214" s="29" t="str">
        <f>+VLOOKUP($D214,'[12]POA-2021'!$B$9:$E$252,4,0)</f>
        <v>1 Fortalecer  la inspección, vigilancia y control de los productos competencia del Invima</v>
      </c>
      <c r="H214" s="38" t="str">
        <f>+VLOOKUP($D214,'[12]Dir Medicamentos'!$A$7:$BD$38,H$11,0)</f>
        <v xml:space="preserve">1 Fortalecimiento  de la inspección  vigilancia y control de los productos competencia del Invima </v>
      </c>
      <c r="I214" s="39" t="str">
        <f>+VLOOKUP($D214,'[12]Dir Medicamentos'!$A$7:$BD$38,I$11,0)</f>
        <v>Dirección de Medicamentos</v>
      </c>
      <c r="J214" s="39" t="str">
        <f>+VLOOKUP($D214,'[12]Dir Medicamentos'!$A$7:$BD$38,J$11,0)</f>
        <v>Realizar visitas nacionales de evaluación farmaceutica de medicamentos seleccionados - RS</v>
      </c>
      <c r="K214" s="39" t="str">
        <f>+VLOOKUP($D214,'[12]Dir Medicamentos'!$A$7:$BD$38,K$11,0)</f>
        <v>Realizar evaluación farmaceutica en el establecimiento a los productos establecidos y/o seleccionados por la Dirección.</v>
      </c>
      <c r="L214" s="40">
        <f>+VLOOKUP($D214,'[12]Dir Medicamentos'!$A$7:$BD$38,L$11,0)</f>
        <v>45</v>
      </c>
      <c r="M214" s="30">
        <f>+VLOOKUP($D214,'[12]Dir Medicamentos'!$A$7:$BD$38,M$11,0)</f>
        <v>71</v>
      </c>
      <c r="N214" s="42">
        <f>+VLOOKUP($D214,'[12]Dir Medicamentos'!$A$7:$BD$38,N$11,0)</f>
        <v>1</v>
      </c>
      <c r="O214" s="36" t="str">
        <f>+VLOOKUP($D214,'[12]Dir Medicamentos'!$A$7:$BD$38,O$11,0)</f>
        <v>1. Resultados Alcanzados a la fecha: Para el primer trimestre los resultados obtenidos por visitas nacionales de evaluación farmaceutica  de medicamentos, el avance acumulado es del 22,22 % (10 de 45 ) con respecto a la meta propuesta para el año 2021, en el grupo de  Síntesis química.                                                          2. Inconvenientes presentados: N/A                                                                                                                                                                                                                                                                                                                    3. Acciones de Mejora: N/A</v>
      </c>
      <c r="P214" s="36" t="str">
        <f>+VLOOKUP($D214,'[12]Dir Medicamentos'!$A$7:$BD$38,P$11,0)</f>
        <v>1. Resultados Alcanzados a la fecha: En el segundo trimestre los resultados obtenidos por visitas nacionales de evaluación farmaceutica  de medicamentos, el avance acumulado es del 64,44 % (29 de 45) lo que indica cumplimiento sobresaliente, con respecto a la meta propuesta para el año 2021, en el grupo de  Síntesis química.                                                                                                                                                                                                                                                         2. Inconvenientes presentados: Alta demanda de visitas y  trámites con visita acumulados del 2020, con necesidad de visista presencial y/o mixta.                                                                                                                                                                                                                                                                                                                 3. Acciones de Mejora: N/A</v>
      </c>
      <c r="Q214" s="36" t="str">
        <f>+VLOOKUP($D214,'[12]Dir Medicamentos'!$A$7:$BD$38,Q$11,0)</f>
        <v>1. Resultados Alcanzados a la fecha: En el tercer trimestre, los resultados obtenidos por visitas nacionales de evaluación farmaceutica  de medicamentos, tienen un avance del 51,11 % (23 de 45) lo que indica cumplimiento sobresaliente, con respecto a la meta propuesta para el año 2021, en el grupo de  Síntesis química.                                                                                                                                                                                                                                                         2. Inconvenientes presentados: Demanda de trámites con solicitud  de visita presencial y/o mixta.                                                                                                                                                                                                                                                                                                                 3. Acciones de Mejora: Reevaluar la meta y ajustar de acuerdo a la sobrejecucción.</v>
      </c>
      <c r="R214" s="36" t="str">
        <f>+VLOOKUP($D214,'[12]Dir Medicamentos'!$A$7:$BD$38,R$11,0)</f>
        <v>1. Resultados Alcanzados a la fecha: En el cuarto trimestre, los resultados obtenidos por visitas nacionales de evaluación farmaceutica de medicamentos, tienen un avance del 20,00 % (9 de 45) lo que indica cumplimiento sobresaliente, con respecto a la meta propuesta para el año 2021, en el grupo de Síntesis química.                                                                                                                                                                                                                                                         2. Inconvenientes presentados: Demanda de trámites con solicitud  de visita presencial.                                                                                                                                                                                                                                                                                                                 3. Acciones de Mejora: Ajustar de acuerdo a la sobrejecucción del año por visitas pendientes del año 2021 y nuevas radicaciones.</v>
      </c>
    </row>
    <row r="215" spans="1:18" ht="213.75" x14ac:dyDescent="0.2">
      <c r="A215" s="28" t="str">
        <f>+VLOOKUP($D215,'[12]Dir Medicamentos'!$A$7:$BD$38,A$11,0)</f>
        <v>DM21</v>
      </c>
      <c r="B215" s="28" t="str">
        <f t="shared" si="6"/>
        <v>1</v>
      </c>
      <c r="C215" s="28" t="str">
        <f t="shared" si="7"/>
        <v>1</v>
      </c>
      <c r="D215" s="45" t="s">
        <v>231</v>
      </c>
      <c r="E215" s="29" t="str">
        <f>+VLOOKUP($D215,'[12]POA-2021'!$B$9:$E$252,2,0)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5" s="30" t="str">
        <f>+VLOOKUP($D215,'[12]POA-2021'!$B$9:$E$252,3,0)</f>
        <v>Estatus Sanitario</v>
      </c>
      <c r="G215" s="29" t="str">
        <f>+VLOOKUP($D215,'[12]POA-2021'!$B$9:$E$252,4,0)</f>
        <v>4 Mejorar  el desarrollo y mantenimiento de la seguridad sanitaria del país</v>
      </c>
      <c r="H215" s="38" t="str">
        <f>+VLOOKUP($D215,'[12]Dir Medicamentos'!$A$7:$BD$38,H$11,0)</f>
        <v xml:space="preserve">1 Fortalecimiento  de la inspección  vigilancia y control de los productos competencia del Invima </v>
      </c>
      <c r="I215" s="39" t="str">
        <f>+VLOOKUP($D215,'[12]Dir Medicamentos'!$A$7:$BD$38,I$11,0)</f>
        <v>Dirección de Medicamentos</v>
      </c>
      <c r="J215" s="39" t="str">
        <f>+VLOOKUP($D215,'[12]Dir Medicamentos'!$A$7:$BD$38,J$11,0)</f>
        <v xml:space="preserve"> Emitir actos administrativos (resoluciones y autos) de evaluación inicial de protocolos de investigación clínica -BPC</v>
      </c>
      <c r="K215" s="39" t="str">
        <f>+VLOOKUP($D215,'[12]Dir Medicamentos'!$A$7:$BD$38,K$11,0)</f>
        <v>Estudiar y conceptuar acerca de los aspectos científicos y tecnológicos de los productos que por competencia se someten a consideración de las Salas Especializadas de la Comisión Revisora de acuerdo con las funciones asignadas.</v>
      </c>
      <c r="L215" s="40">
        <f>+VLOOKUP($D215,'[12]Dir Medicamentos'!$A$7:$BD$38,L$11,0)</f>
        <v>200</v>
      </c>
      <c r="M215" s="30">
        <f>+VLOOKUP($D215,'[12]Dir Medicamentos'!$A$7:$BD$38,M$11,0)</f>
        <v>221</v>
      </c>
      <c r="N215" s="42">
        <f>+VLOOKUP($D215,'[12]Dir Medicamentos'!$A$7:$BD$38,N$11,0)</f>
        <v>1</v>
      </c>
      <c r="O215" s="36" t="str">
        <f>+VLOOKUP($D215,'[12]Dir Medicamentos'!$A$7:$BD$38,O$11,0)</f>
        <v>1. Resultados Alcanzados a la fecha: En este primer trimestre  (Enero a Marzo de 2021)  se emitieron Cincuenta y un (51) actos administrativos (resoluciones y autos) de evaluación inicial de protocolos de investigación clínica. Alcanzando así un cumplimiento del    20,4 % de la meta establecida.
2. Inconvenientes presentados: No aplica.
3. Acciones de Mejora si aplican: No aplica.</v>
      </c>
      <c r="P215" s="36" t="str">
        <f>+VLOOKUP($D215,'[12]Dir Medicamentos'!$A$7:$BD$38,P$11,0)</f>
        <v>1. Resultados Alcanzados a la fecha: En este segundo trimestre  se emitieron Cuarenta y nueve  (49) actos administrativos (resoluciones y autos) de evaluación inicial de protocolos de investigación clínica. Alcanzando así un cumplimiento del    40 % de la meta establecida.
2. Inconvenientes presentados: 
1. La emisión de actos administrativos (resoluciones y autos) es directamente proporcional al número de solicitudes de evaluación inicial de protocolos que se reciben en el grupo de investigación clínica, las cuales son a demanda, por lo que, en este período (abril a junio de 2021) en comparación con el del año anterior (2020) el sometimiento de protocolos de investigación clínica por parte de los usuarios ha disminuido y por ende el número de actos administrativos emitidos por parte del GIC.
2. Adicionalmente, durante este mismo período, una funcionaria que hacía parte del equipo evaluador de protocolos de investigación clínica se fue del Invima y otra entró en licencia por maternidad, ambas médicas, y a la fecha no han tenido reemplazo, razón por la cual disminuyó el recurso humano de manera considerable para atender las solicitudes de evaluación inicial de protocolos de investigación clínica.
3. Acciones de Mejora si aplican: No aplica.</v>
      </c>
      <c r="Q215" s="36" t="str">
        <f>+VLOOKUP($D215,'[12]Dir Medicamentos'!$A$7:$BD$38,Q$11,0)</f>
        <v xml:space="preserve">1. Resultados Alcanzados a la fecha:
Para el tercer trimestre (julio a septiembre de 2021) se emitieron sesenta y un (61) actos administrativos, equivalente al 30.50% de la meta. De manera que se ha alcanzado así un cumplimiento del 80.5 % de la meta anual establecida.
2. Dificultades o problemas de brecha: No aplica
3. Plan de acción para la mejora: No aplica
</v>
      </c>
      <c r="R215" s="36" t="str">
        <f>+VLOOKUP($D215,'[12]Dir Medicamentos'!$A$7:$BD$38,R$11,0)</f>
        <v>1. Resultados Alcanzados a la fecha:
para el cuarto trimestre (octubre a diciembre de 2021)  se emitieron sesenta y un (60) actos administrativos, equivalente al 30% de la meta. De manera que se ha alcanzando así un cumplimiento del 100 % de la meta anual establecida.
2. Dificultades o problemas de brecha: N.A.
3. Plan de acción para la mejora: N.A.</v>
      </c>
    </row>
    <row r="216" spans="1:18" ht="180" x14ac:dyDescent="0.2">
      <c r="A216" s="28" t="str">
        <f>+VLOOKUP($D216,'[12]Dir Medicamentos'!$A$7:$BD$38,A$11,0)</f>
        <v>DM22</v>
      </c>
      <c r="B216" s="28" t="str">
        <f t="shared" si="6"/>
        <v>1</v>
      </c>
      <c r="C216" s="28" t="str">
        <f t="shared" si="7"/>
        <v>1</v>
      </c>
      <c r="D216" s="45" t="s">
        <v>232</v>
      </c>
      <c r="E216" s="29" t="str">
        <f>+VLOOKUP($D216,'[12]POA-2021'!$B$9:$E$252,2,0)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6" s="30" t="str">
        <f>+VLOOKUP($D216,'[12]POA-2021'!$B$9:$E$252,3,0)</f>
        <v>Estatus Sanitario</v>
      </c>
      <c r="G216" s="29" t="str">
        <f>+VLOOKUP($D216,'[12]POA-2021'!$B$9:$E$252,4,0)</f>
        <v>4 Mejorar  el desarrollo y mantenimiento de la seguridad sanitaria del país</v>
      </c>
      <c r="H216" s="38" t="str">
        <f>+VLOOKUP($D216,'[12]Dir Medicamentos'!$A$7:$BD$38,H$11,0)</f>
        <v xml:space="preserve">1 Fortalecimiento  de la inspección  vigilancia y control de los productos competencia del Invima </v>
      </c>
      <c r="I216" s="39" t="str">
        <f>+VLOOKUP($D216,'[12]Dir Medicamentos'!$A$7:$BD$38,I$11,0)</f>
        <v>Dirección de Medicamentos</v>
      </c>
      <c r="J216" s="39" t="str">
        <f>+VLOOKUP($D216,'[12]Dir Medicamentos'!$A$7:$BD$38,J$11,0)</f>
        <v>Evaluación de trámites competencia del Grupo de apoyo a las Salas Especializadas de la Comisión Revisora (Urgencias clínicas, modificaciones de aspectos relacionados con seguridad y eficacia, insertos/IPP o similares, inclusiones en normas farmacológicas)</v>
      </c>
      <c r="K216" s="39" t="str">
        <f>+VLOOKUP($D216,'[12]Dir Medicamentos'!$A$7:$BD$38,K$11,0)</f>
        <v xml:space="preserve">Estudiar y conceptuar acerca de los aspectos científicos y tecnológicos de los productos competencia de la Dirección por parte del Grupo de Apoyo a las Salas Especializadas de la Comisión Revisora </v>
      </c>
      <c r="L216" s="40">
        <f>+VLOOKUP($D216,'[12]Dir Medicamentos'!$A$7:$BD$38,L$11,0)</f>
        <v>4000</v>
      </c>
      <c r="M216" s="30">
        <f>+VLOOKUP($D216,'[12]Dir Medicamentos'!$A$7:$BD$38,M$11,0)</f>
        <v>3659</v>
      </c>
      <c r="N216" s="42">
        <f>+VLOOKUP($D216,'[12]Dir Medicamentos'!$A$7:$BD$38,N$11,0)</f>
        <v>0.91474999999999995</v>
      </c>
      <c r="O216" s="36" t="str">
        <f>+VLOOKUP($D216,'[12]Dir Medicamentos'!$A$7:$BD$38,O$11,0)</f>
        <v>1. Resultados Alcanzados a la fecha: En el primer trimestre del año 2021 el Grupo de Apoyo a las Salas Especializadas de la Comisión Revisora de la Dirección de Medicamentos y Productos Biológicos evaluó un total de 723 tramites, de los cuales 349 corresponden a Urgencias clínicas, desabastecimiento y tutelas y 374 corresponde a modificaciones de aspectos relacionados con seguridad y eficacia, insertos/IPP o similares, inclusiones en normas farmacológicas y correspondencias.
2. Inconvenientes presentados: N/A
3. Acciones de Mejora si aplican:  N/A</v>
      </c>
      <c r="P216" s="36" t="str">
        <f>+VLOOKUP($D216,'[12]Dir Medicamentos'!$A$7:$BD$38,P$11,0)</f>
        <v xml:space="preserve">En el segundo trimestre del año 2021 el Grupo de Apoyo a las Salas Especializadas de la Comisión Revisora de la Dirección de Medicamentos y Productos Biológicos evaluó un total de 1329 tramites, de los cuales 451 corresponden a Urgencias clínicas, desabastecimiento y tutelas y 878 corresponde a modificaciones de aspectos relacionados con seguridad y eficacia, insertos/IPP o similares, inclusiones en normas farmacológicas y correspondencias.
Inconvenientes y Plan de Acción: No se presentan inconvenientes en este periodo relacionados con la ejecución de actividades, sin embargo la cantidad de personal con la que cuenta el grupo todavía es insuficiente con respecto a la cantidad de trabajo acumulado y si bien se ha aumentado la productividad con respecto al primer trimestre del año, todafía queda pendiente la incorporación de contratistas para poder ponerse al día con los trámites pendientes por evaluación
</v>
      </c>
      <c r="Q216" s="36" t="str">
        <f>+VLOOKUP($D216,'[12]Dir Medicamentos'!$A$7:$BD$38,Q$11,0)</f>
        <v>Resultados alcanzados a la fecha: En el tercer trimestre del año 2021 el Grupo de Apoyo a las Salas Especializadas de la Comisión Revisora de la Dirección de Medicamentos y Productos Biológicos evaluó un total de 993 tramites, de los cuales 501 corresponden a Urgencias clínicas, desabastecimiento y tutelas y 492 corresponde a modificaciones de aspectos relacionados con seguridad y eficacia, insertos/IPP o similares, inclusiones en normas farmacológicas y correspondencia.
Inconvenientes y Plan de Acción: No se presentan inconvenientes en este periodo relacionados con la ejecución de actividades, sin embargo debido a que la cantidad de personal con la que cuenta el grupo todavía es insuficiente, se mantiene una cantidad de trabajo acumulado importante.</v>
      </c>
      <c r="R216" s="36" t="str">
        <f>+VLOOKUP($D216,'[12]Dir Medicamentos'!$A$7:$BD$38,R$11,0)</f>
        <v>En el cuarto trimestre del año 2021 el Grupo de Apoyo a las Salas Especializadas de la Comisión Revisora de la Dirección de Medicamentos y Productos Biológicos evaluó un total de 614 tramites, de los cuales 332 corresponden a Urgencias clínicas, desabastecimiento y tutelas y 282 corresponde a modificaciones de aspectos relacionados con seguridad y eficacia, insertos/IPP o similares, inclusiones en normas farmacológicas y correspondencias.
Inconvenientes y Plan de Acción: Los inconvenientes relacionados con el cumplimiento de esta meta son, en términos generales, los mismos que para los otros indicadores, derivados de la planta de personal insuficiente y particularmente considerando que varios de los contratos finalizaron antes de terminar el trimestre.
Se requiere el fortalecimiento del grupo de apoyo en cuanto a la cantidad de profesionales diponibles en todas las líneas de trabajo y adicionalmente la continuidad de las personas, ya que sumado a los tiempos que toma la contratación hay que sumar el tiempo de entrenamiento y adecuación a las funciones para todos los contratistas nuevos.</v>
      </c>
    </row>
    <row r="217" spans="1:18" ht="292.5" x14ac:dyDescent="0.2">
      <c r="A217" s="28" t="str">
        <f>+VLOOKUP($D217,'[12]Dir Medicamentos'!$A$7:$BD$38,A$11,0)</f>
        <v>DM23</v>
      </c>
      <c r="B217" s="28" t="str">
        <f t="shared" si="6"/>
        <v>1</v>
      </c>
      <c r="C217" s="28" t="str">
        <f t="shared" si="7"/>
        <v>1</v>
      </c>
      <c r="D217" s="45" t="s">
        <v>233</v>
      </c>
      <c r="E217" s="29" t="str">
        <f>+VLOOKUP($D217,'[12]POA-2021'!$B$9:$E$252,2,0)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7" s="30" t="str">
        <f>+VLOOKUP($D217,'[12]POA-2021'!$B$9:$E$252,3,0)</f>
        <v>Estatus Sanitario</v>
      </c>
      <c r="G217" s="29" t="str">
        <f>+VLOOKUP($D217,'[12]POA-2021'!$B$9:$E$252,4,0)</f>
        <v>1 Fortalecer  la inspección, vigilancia y control de los productos competencia del Invima</v>
      </c>
      <c r="H217" s="38" t="str">
        <f>+VLOOKUP($D217,'[12]Dir Medicamentos'!$A$7:$BD$38,H$11,0)</f>
        <v xml:space="preserve">1 Fortalecimiento  de la inspección  vigilancia y control de los productos competencia del Invima </v>
      </c>
      <c r="I217" s="39" t="str">
        <f>+VLOOKUP($D217,'[12]Dir Medicamentos'!$A$7:$BD$38,I$11,0)</f>
        <v>Dirección de Medicamentos</v>
      </c>
      <c r="J217" s="39" t="str">
        <f>+VLOOKUP($D217,'[12]Dir Medicamentos'!$A$7:$BD$38,J$11,0)</f>
        <v>Revisión de tramites en evaluación preparatoria   para la Sala especializada de moléculas nuevas, nuevas indicaciones, medicamentos biológicos y la sala especializada medicamentos</v>
      </c>
      <c r="K217" s="39" t="str">
        <f>+VLOOKUP($D217,'[12]Dir Medicamentos'!$A$7:$BD$38,K$11,0)</f>
        <v>Verificar el cumplimiento de los requisitos establecidos en la normatividad sanitaria vigente, con el fin de verificar que se mantengan las condiciones  requeridas para los productos, establecimientos y tecnologias competencia de la Dirección.</v>
      </c>
      <c r="L217" s="40">
        <f>+VLOOKUP($D217,'[12]Dir Medicamentos'!$A$7:$BD$38,L$11,0)</f>
        <v>580</v>
      </c>
      <c r="M217" s="30">
        <f>+VLOOKUP($D217,'[12]Dir Medicamentos'!$A$7:$BD$38,M$11,0)</f>
        <v>305</v>
      </c>
      <c r="N217" s="42">
        <f>+VLOOKUP($D217,'[12]Dir Medicamentos'!$A$7:$BD$38,N$11,0)</f>
        <v>0.52586206896551724</v>
      </c>
      <c r="O217" s="36" t="str">
        <f>+VLOOKUP($D217,'[12]Dir Medicamentos'!$A$7:$BD$38,O$11,0)</f>
        <v>1. Resultados Alcanzados a la fecha: En el primer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2. Inconvenientes presentados: No aplica.
3. Acciones de Mejora si aplican: No aplica</v>
      </c>
      <c r="P217" s="36" t="str">
        <f>+VLOOKUP($D217,'[12]Dir Medicamentos'!$A$7:$BD$38,P$11,0)</f>
        <v xml:space="preserve">En el segundo trimestre del año 2021 el Grupo de Apoyo a las Salas Especializadas de la Comisión Revisora de la Dirección de Medicamentos y Productos Biológicos no realizó pre-evaluaciones destinadas a la Sala especializada de moléculas nuevas, nuevas indicaciones y medicamentos biológicos 
Inconvenientes y Plan de Acción: Se realizó la solicitud de un control de cambios para incluir en este indicador las preevaluaciones que se realizan por parte del grupo para la Sala Especializada de Medicamentos y poder actualizar el dato reportado dentro del POA incluyendo estas evaluaciones
</v>
      </c>
      <c r="Q217" s="36" t="str">
        <f>+VLOOKUP($D217,'[12]Dir Medicamentos'!$A$7:$BD$38,Q$11,0)</f>
        <v>En el tercer trimestre del año 2021 el Grupo de Apoyo a las Salas Especializadas de la Comisión Revisora de la Dirección de Medicamentos y Productos Biológicos realizó 50 pre-evaluaciones destinadas a la Sala Especializada de Medicamentos, correspondientes a:
32 Evaluaciones de estudios de Biodisponibilidad y Bioequivalencia
1 Protocolo de Biodisponibilidad y Bioequivalencia
6 Preevaluaciones relacionadas con inclusión en el listado de Medicamentos Vitales No Disponibles
11 Unificaciones de Información farmacológica.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
Nota: Dado que el indicador estaba solo para reuniones de la sala de nuevas moléculas, se envía la información de las reuniones preparatorias efectuadas en lo corrido del año para la sala de medicamentos, teniendo en cuenta que con la actualización, el indicador ahora es la sumatoria de las reuniones de las dos salas. 
Enero =  80 - Febrero No se realizaron - Marzo = 23 - Abril = 28 - Mayo = 27 Junio = 20 Total = 178 reuniones.
(Julio 9 - Agosto 38 - Septiembre 3 Reporte del trimestre) = 50 Reuniones 
Inconvenientes y Plan de Acción: Una vez efectuado el control de cambios no se presentan inconvenientes adicionales relacionados con este indicador.
Se realiza la actualización de los valores reportados en el indicador y se incluyen los trámites preevaluados por parte del grupo con destino a la Sala Especializada de Medicamentos</v>
      </c>
      <c r="R217" s="36" t="str">
        <f>+VLOOKUP($D217,'[12]Dir Medicamentos'!$A$7:$BD$38,R$11,0)</f>
        <v>En el cuarto trimestre del año 2021 el Grupo de Apoyo a las Salas Especializadas de la Comisión Revisora de la Dirección de Medicamentos y Productos Biológicos realizó 77 pre-evaluaciones destinadas a la Sala Especializada de Medicamentos, correspondientes a:
41 Evaluaciones de estudios de Biodisponibilidad y Bioequivalencia
2 Protocolo de Biodisponibilidad y Bioequivalencia
14 Preevaluaciones relacionadas con inclusión en el listado de Medicamentos Vitales No Disponibles
20 Unificaciones de Información farmacológica
Inconvenientes y Plan de Acción: Si bien el grupo de apoyo alimenta a las Salas Especializadas con la preevaluación de trámites, estos preconceptos no se hacen efectivos hasta que son revisados y evaluados por la Comisión Revisora en las actas correspondientes, por lo que parte del trabajo realizado todavía se encuentra en espera de ser sesionado y conceptuado en actas, los valores reportados corresponden únicamente a las preevaluaciones que ya han sido acogidas por conceptos en Actas de Comisión Revisora. En adición a lo anterior, la falta de personal de planta de manera permanente en el grupo también impacta negativamente la cantidad de preevaluaciones que pueden realizarse, tanto de evaluaciones de biodisponibilidad y bioequivalencia, evaluaciones de información farmacológica y estudios de vitales no disponibles
Se requiere el fortalecimiento del grupo de apoyo en cuanto a la cantidad de profesionales diponibles en todas las líneas de trabajo y adicionalmente la continuidad de las personas, ya que sumado a los tiempos que toma la contratación hay que sumar el tiempo de entrenamiento y adecuación a las funciones para todos los contratistas nuevos.</v>
      </c>
    </row>
    <row r="218" spans="1:18" ht="112.5" x14ac:dyDescent="0.2">
      <c r="A218" s="28" t="str">
        <f>+VLOOKUP($D218,'[12]Dir Medicamentos'!$A$7:$BD$38,A$11,0)</f>
        <v>DM24</v>
      </c>
      <c r="B218" s="28" t="str">
        <f t="shared" si="6"/>
        <v>1</v>
      </c>
      <c r="C218" s="28" t="str">
        <f t="shared" si="7"/>
        <v>1</v>
      </c>
      <c r="D218" s="45" t="s">
        <v>234</v>
      </c>
      <c r="E218" s="29" t="str">
        <f>+VLOOKUP($D218,'[12]POA-2021'!$B$9:$E$252,2,0)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8" s="30" t="str">
        <f>+VLOOKUP($D218,'[12]POA-2021'!$B$9:$E$252,3,0)</f>
        <v>Estatus Sanitario</v>
      </c>
      <c r="G218" s="29" t="str">
        <f>+VLOOKUP($D218,'[12]POA-2021'!$B$9:$E$252,4,0)</f>
        <v>1 Fortalecer  la inspección, vigilancia y control de los productos competencia del Invima</v>
      </c>
      <c r="H218" s="38" t="str">
        <f>+VLOOKUP($D218,'[12]Dir Medicamentos'!$A$7:$BD$38,H$11,0)</f>
        <v xml:space="preserve">1 Fortalecimiento  de la inspección  vigilancia y control de los productos competencia del Invima </v>
      </c>
      <c r="I218" s="39" t="str">
        <f>+VLOOKUP($D218,'[12]Dir Medicamentos'!$A$7:$BD$38,I$11,0)</f>
        <v>Dirección de Medicamentos</v>
      </c>
      <c r="J218" s="39" t="str">
        <f>+VLOOKUP($D218,'[12]Dir Medicamentos'!$A$7:$BD$38,J$11,0)</f>
        <v>Evaluar  trámites de publicidad de productos competencia de la Dirección de Medicamentos y Productos Biológicos.</v>
      </c>
      <c r="K218" s="39" t="str">
        <f>+VLOOKUP($D218,'[12]Dir Medicamentos'!$A$7:$BD$38,K$11,0)</f>
        <v>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v>
      </c>
      <c r="L218" s="40">
        <f>+VLOOKUP($D218,'[12]Dir Medicamentos'!$A$7:$BD$38,L$11,0)</f>
        <v>6200</v>
      </c>
      <c r="M218" s="30">
        <f>+VLOOKUP($D218,'[12]Dir Medicamentos'!$A$7:$BD$38,M$11,0)</f>
        <v>9725</v>
      </c>
      <c r="N218" s="42">
        <f>+VLOOKUP($D218,'[12]Dir Medicamentos'!$A$7:$BD$38,N$11,0)</f>
        <v>1</v>
      </c>
      <c r="O218" s="36" t="str">
        <f>+VLOOKUP($D218,'[12]Dir Medicamentos'!$A$7:$BD$38,O$11,0)</f>
        <v>1. Resultados alcanzados a la fecha: En el primer trimestre del 2021, se han evaluado 703 solicitudes de autorización de publicidad lo que corresponde a 11,34% de la meta total, las cuales pertenecen a las categoría de medicamentos de venta libre,   Suplementos Dietarios,  Productos Fitoterapéuticos y  Medicamentos Homeopáticos. 
2. Inconvenientes presentados: Enero y febrero no se pudo adelantar Comités de Publicidad por falta de personal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v>
      </c>
      <c r="P218" s="36" t="str">
        <f>+VLOOKUP($D218,'[12]Dir Medicamentos'!$A$7:$BD$38,P$11,0)</f>
        <v>1. Resultados alcanzados a la fecha: En el segundo trimestre del 2021, se han evaluado 2990 solicitudes de autorización de publicidad lo que corresponde a 49,23% de la meta total, las cuales pertenecen a las categoría de medicamentos de venta libre,   Suplementos Dietarios,  Productos Fitoterapéuticos y  Medicamentos. Lo anterior gracias a que intensificó el número de Comités y las horas de evaluación, en un plan estratégico trazado por el Grupo de Publicidad, con el objeto de ponernos al día, por el atraso presentado en el primer trimestre por falta de personal Homeopáticos. 
2. Inconvenientes presentados: No aplica.
3. Acciones de mejora: No aplica.</v>
      </c>
      <c r="Q218" s="36" t="str">
        <f>+VLOOKUP($D218,'[12]Dir Medicamentos'!$A$7:$BD$38,Q$11,0)</f>
        <v>Resultados alcanzados a la fecha: En el tercer trimestre se evaluaron 3481 solicitudes de autorización de publicidad, mejorando los tiempos de evaluación puesto que estamos a un mes, toda vez que se está evaluando los radicados en el mes de agosto del presente año, motivo por el cual se da por concluido el plan de contingencia.
Inconvenientes presentados: se advierte que se mantiene el alto volumen de requerimientos puesto que, la industria insiste en publicitar beneficios que no se encuentran autorizados en el Registro Sanitario de los productos competencia de la Dirección de Medicamentos y Productos Biológicos.
Acciones de Mejora: no aplica</v>
      </c>
      <c r="R218" s="36" t="str">
        <f>+VLOOKUP($D218,'[12]Dir Medicamentos'!$A$7:$BD$38,R$11,0)</f>
        <v>1. Resultados Alcanzados a la fecha:
En el cuarto trimestre se evaluaron 2551 autorizaciones de publicidad. El último Comité se realizó el 15 de diciembre por la terminación de los contratos de dospersonas. No obstante, gracias a un plan de contingencia diseñado para finalizar el año, se logró estudiar 891 trámites en el mes de diciembre, cerrando así, con la evaluación de las solicitudes radicadas hasta mediados de noviembre. 
2. Inconvenientes presentados: NA
3. Acciones de Mejora si aplican: NA</v>
      </c>
    </row>
    <row r="219" spans="1:18" ht="123.75" x14ac:dyDescent="0.2">
      <c r="A219" s="28" t="str">
        <f>+VLOOKUP($D219,'[12]Dir Medicamentos'!$A$7:$BD$38,A$11,0)</f>
        <v>DM25</v>
      </c>
      <c r="B219" s="28" t="str">
        <f t="shared" si="6"/>
        <v>1</v>
      </c>
      <c r="C219" s="28" t="str">
        <f t="shared" si="7"/>
        <v>1</v>
      </c>
      <c r="D219" s="45" t="s">
        <v>235</v>
      </c>
      <c r="E219" s="29" t="str">
        <f>+VLOOKUP($D219,'[12]POA-2021'!$B$9:$E$252,2,0)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19" s="30" t="str">
        <f>+VLOOKUP($D219,'[12]POA-2021'!$B$9:$E$252,3,0)</f>
        <v>Estatus Sanitario</v>
      </c>
      <c r="G219" s="29" t="str">
        <f>+VLOOKUP($D219,'[12]POA-2021'!$B$9:$E$252,4,0)</f>
        <v>1 Fortalecer  la inspección, vigilancia y control de los productos competencia del Invima</v>
      </c>
      <c r="H219" s="38" t="str">
        <f>+VLOOKUP($D219,'[12]Dir Medicamentos'!$A$7:$BD$38,H$11,0)</f>
        <v xml:space="preserve">1 Fortalecimiento  de la inspección  vigilancia y control de los productos competencia del Invima </v>
      </c>
      <c r="I219" s="39" t="str">
        <f>+VLOOKUP($D219,'[12]Dir Medicamentos'!$A$7:$BD$38,I$11,0)</f>
        <v>Dirección de Medicamentos</v>
      </c>
      <c r="J219" s="39" t="str">
        <f>+VLOOKUP($D219,'[12]Dir Medicamentos'!$A$7:$BD$38,J$11,0)</f>
        <v>Realizar visitas de articulación y  seguimiento a la calidad de las visitas IVC de los GTTs y   a las entidades territoriales frente al cumplimiento de la resolución No. 039 del 2016 -GAAT</v>
      </c>
      <c r="K219" s="39" t="str">
        <f>+VLOOKUP($D219,'[12]Dir Medicamentos'!$A$7:$BD$38,K$11,0)</f>
        <v xml:space="preserve">Hacer seguimiento a la articulación y  ejecución de calidad de las visitas IVC de la DIROS y  a las entidades territoriales frente al cumplimiento de la resolución No. 039 del 2016 </v>
      </c>
      <c r="L219" s="40">
        <f>+VLOOKUP($D219,'[12]Dir Medicamentos'!$A$7:$BD$38,L$11,0)</f>
        <v>10</v>
      </c>
      <c r="M219" s="30">
        <f>+VLOOKUP($D219,'[12]Dir Medicamentos'!$A$7:$BD$38,M$11,0)</f>
        <v>0</v>
      </c>
      <c r="N219" s="42">
        <f>+VLOOKUP($D219,'[12]Dir Medicamentos'!$A$7:$BD$38,N$11,0)</f>
        <v>0</v>
      </c>
      <c r="O219" s="36" t="str">
        <f>+VLOOKUP($D219,'[12]Dir Medicamentos'!$A$7:$BD$38,O$11,0)</f>
        <v>Se solicitó modificar la meta para el año en atención a las condiciones sanitarias que se viven actualmente.</v>
      </c>
      <c r="P219" s="36" t="str">
        <f>+VLOOKUP($D219,'[12]Dir Medicamentos'!$A$7:$BD$38,P$11,0)</f>
        <v>1. Resultados Alcanzados a la fecha: Para el trimestre no se ejecutaron visitas relacionadas con esa actividad.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entre otros, los indicados anteriormente. Se propuso también retirar este indicativo  del POA, mientras se estructuraba adecuadamente la accion propuesta para este indicador.</v>
      </c>
      <c r="Q219" s="36" t="str">
        <f>+VLOOKUP($D219,'[12]Dir Medicamentos'!$A$7:$BD$38,Q$11,0)</f>
        <v>1. Resultados Alcanzados a la fecha: por mapa de Riesgo: Se programaron 91 visitas y extraordinarias: Durante el trimestre se programaron 70 visitas. 
2. Inconvenientes presentados :  Ninguno
3. Acciones de Mejora si aplican: Ninguno</v>
      </c>
      <c r="R219" s="36" t="str">
        <f>+VLOOKUP($D219,'[12]Dir Medicamentos'!$A$7:$BD$38,R$11,0)</f>
        <v xml:space="preserve">1. Resultados Alcanzados a la fecha: Ninguno 
2. Inconvenientes presentados : No se tienen convenios interadministrativos Invima con Entidades territoriales de salud. No se cuenta con procedimientos  estandarizados  de trabajo conjunto  Invima - Entidades territoriales de salud .El Grupo de Articulación,  no cuenta con el recurso humano suficiente, ni los recursos económicos para desarrollar esta actividades. 
3. Acciones de Mejora si aplican: Se requiere establecer los lineamientos de trabajo, conveniors y se le asignen los recursos necesarios para crear un grupo exclusivo para dichas actividades, entre otros. Se propuso también retirar este indicativo  del POA, mientras se estructuraba adecuadamente la accion propuesta para este indicador. </v>
      </c>
    </row>
    <row r="220" spans="1:18" ht="157.5" x14ac:dyDescent="0.2">
      <c r="A220" s="28" t="str">
        <f>+VLOOKUP($D220,'[12]Dir Medicamentos'!$A$7:$BD$38,A$11,0)</f>
        <v>DM26</v>
      </c>
      <c r="B220" s="28" t="str">
        <f t="shared" si="6"/>
        <v>1</v>
      </c>
      <c r="C220" s="28" t="str">
        <f t="shared" si="7"/>
        <v>1</v>
      </c>
      <c r="D220" s="45" t="s">
        <v>236</v>
      </c>
      <c r="E220" s="29" t="str">
        <f>+VLOOKUP($D220,'[12]POA-2021'!$B$9:$E$252,2,0)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0" s="30" t="str">
        <f>+VLOOKUP($D220,'[12]POA-2021'!$B$9:$E$252,3,0)</f>
        <v>Estatus Sanitario</v>
      </c>
      <c r="G220" s="29" t="str">
        <f>+VLOOKUP($D220,'[12]POA-2021'!$B$9:$E$252,4,0)</f>
        <v>4 Mejorar  el desarrollo y mantenimiento de la seguridad sanitaria del país</v>
      </c>
      <c r="H220" s="38" t="str">
        <f>+VLOOKUP($D220,'[12]Dir Medicamentos'!$A$7:$BD$38,H$11,0)</f>
        <v xml:space="preserve">1 Fortalecimiento  de la inspección  vigilancia y control de los productos competencia del Invima </v>
      </c>
      <c r="I220" s="39" t="str">
        <f>+VLOOKUP($D220,'[12]Dir Medicamentos'!$A$7:$BD$38,I$11,0)</f>
        <v>Dirección de Medicamentos</v>
      </c>
      <c r="J220" s="39" t="str">
        <f>+VLOOKUP($D220,'[12]Dir Medicamentos'!$A$7:$BD$38,J$11,0)</f>
        <v>Participar en Proyectos de norma de armonización normativa</v>
      </c>
      <c r="K220" s="39" t="str">
        <f>+VLOOKUP($D220,'[12]Dir Medicamentos'!$A$7:$BD$38,K$11,0)</f>
        <v>Apoyar al Ministerio de Salud y Protección en la revisión, ajuste, modificación o creación de normatividad sanitaria relacionada con los productos comptencia de la entidad</v>
      </c>
      <c r="L220" s="40">
        <f>+VLOOKUP($D220,'[12]Dir Medicamentos'!$A$7:$BD$38,L$11,0)</f>
        <v>7</v>
      </c>
      <c r="M220" s="30">
        <f>+VLOOKUP($D220,'[12]Dir Medicamentos'!$A$7:$BD$38,M$11,0)</f>
        <v>39</v>
      </c>
      <c r="N220" s="42">
        <f>+VLOOKUP($D220,'[12]Dir Medicamentos'!$A$7:$BD$38,N$11,0)</f>
        <v>1</v>
      </c>
      <c r="O220" s="36" t="str">
        <f>+VLOOKUP($D220,'[12]Dir Medicamentos'!$A$7:$BD$38,O$11,0)</f>
        <v>1, Resultados Alcanzados a la fecha Actualmente se trabaja entre otras en -          • Proyecto de norma de Buenas Prácticas de Distribución y Almacenamiento.
• Proyecto de modificación de la Resolución 2378 de 2008; Buenas Prácticas Clínicas
- Proyecto de modificación al Decreto 549 de 2001, que regula las Buenas Prácticas de Manufactura (BPM). 
- Proyecto de modificación de la Resolución 2378 de 2008; Buenas Prácticas Clínicas
- Proyecto de modificación del Decreto 481 de 2004, que regula los Vitales No Disponibles.
2,Inconvenientes presentados: No aplica
3, Acciones de Mejora si aplican : No aplica</v>
      </c>
      <c r="P220" s="36" t="str">
        <f>+VLOOKUP($D220,'[12]Dir Medicamentos'!$A$7:$BD$38,P$11,0)</f>
        <v>1, Resultados Alcanzados a la fecha Actualmente se trabaja entre otras en -          • Proyecto de norma de Buenas Prácticas de Distribución y Almacenamiento.
• Proyecto de modificación de la Resolución 2378 de 2008; Buenas Prácticas Clínicas
• Proyecto de modificacion al Decreto 549 de 2001. 
• Proyecto de modificacion parcial al Decreto 677 de 1995.
• Proyecto de norma de Buenas Prácticas de Distribución y Almacenamiento.
• Proyecto de modificacion al Decreto 549 de 2001. 
• Proyecto de norma de Buenas Prácticas de Distribución y Almacenamiento.
• Proyecto de modificacion al Decreto 549 de 2001. 
• Proyecto de modificacion parcial del Decreto 677 de 1995.
• Decreto 710 de 2021, mediante el cual se modificó el Decreto 1787 de 2020.
2,Inconvenientes presentados: No aplica
3, Acciones de Mejora si aplican : No aplica</v>
      </c>
      <c r="Q220" s="125" t="str">
        <f>+VLOOKUP($D220,'[12]Dir Medicamentos'!$A$7:$BD$38,Q$11,0)</f>
        <v>1. Resultados Alcanzados a la fecha
2. Inconvenientes presentados
3. Acciones de Mejora si aplican</v>
      </c>
      <c r="R220" s="36" t="str">
        <f>+VLOOKUP($D220,'[12]Dir Medicamentos'!$A$7:$BD$38,R$11,0)</f>
        <v>1. Resultados Alcanzados a la fecha:
Durante el cuarto trimestre se trabajo en: • Proyecto de modificación Resolución 1124 de 2016
• Proyecto de decreto de modificación al Decreto 549 de 2001
• Proyecto de Resolución “Por la cual se modifica el artículo 14 de la Resolución 4245 de 2015
• Proyecto de Modificación Parcial al Decreto 677 de 1995.
• Proyecto de norma de Buenas Prácticas de Distribución y Almacenamiento.
• Proyecto de Resolución “Por la cual se reglamenta el Decreto 811 de 2021”
• Decreto de Manual Tarifario 
2. Inconvenientes presentados: NA
3. Acciones de Mejora si aplican: NA</v>
      </c>
    </row>
    <row r="221" spans="1:18" ht="123.75" x14ac:dyDescent="0.2">
      <c r="A221" s="28" t="str">
        <f>+VLOOKUP($D221,'[12]Dir Medicamentos'!$A$7:$BD$38,A$11,0)</f>
        <v>DM27</v>
      </c>
      <c r="B221" s="28" t="str">
        <f t="shared" si="6"/>
        <v>1</v>
      </c>
      <c r="C221" s="28" t="str">
        <f t="shared" si="7"/>
        <v>1</v>
      </c>
      <c r="D221" s="45" t="s">
        <v>237</v>
      </c>
      <c r="E221" s="29" t="str">
        <f>+VLOOKUP($D221,'[12]POA-2021'!$B$9:$E$252,2,0)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1" s="30" t="str">
        <f>+VLOOKUP($D221,'[12]POA-2021'!$B$9:$E$252,3,0)</f>
        <v>Estatus Sanitario</v>
      </c>
      <c r="G221" s="29" t="str">
        <f>+VLOOKUP($D221,'[12]POA-2021'!$B$9:$E$252,4,0)</f>
        <v>1 Fortalecer  la inspección, vigilancia y control de los productos competencia del Invima</v>
      </c>
      <c r="H221" s="38" t="str">
        <f>+VLOOKUP($D221,'[12]Dir Medicamentos'!$A$7:$BD$38,H$11,0)</f>
        <v xml:space="preserve">1 Fortalecimiento  de la inspección  vigilancia y control de los productos competencia del Invima </v>
      </c>
      <c r="I221" s="39" t="str">
        <f>+VLOOKUP($D221,'[12]Dir Medicamentos'!$A$7:$BD$38,I$11,0)</f>
        <v>Dirección de Medicamentos</v>
      </c>
      <c r="J221" s="39" t="str">
        <f>+VLOOKUP($D221,'[12]Dir Medicamentos'!$A$7:$BD$38,J$11,0)</f>
        <v>Atender las PQRDS sobre productos y establecimientos vigilados por la DMPB recibidos sobre temas competencia de esta dirección, dentro de los términos de oportunidad establecidos por la ley -GAAT</v>
      </c>
      <c r="K221" s="39" t="str">
        <f>+VLOOKUP($D221,'[12]Dir Medicamentos'!$A$7:$BD$38,K$11,0)</f>
        <v>Hacer seguimiento a la atención de las PQRDs allegadas a la DPMB</v>
      </c>
      <c r="L221" s="40">
        <f>+VLOOKUP($D221,'[12]Dir Medicamentos'!$A$7:$BD$38,L$11,0)</f>
        <v>4250</v>
      </c>
      <c r="M221" s="30">
        <f>+VLOOKUP($D221,'[12]Dir Medicamentos'!$A$7:$BD$38,M$11,0)</f>
        <v>5219</v>
      </c>
      <c r="N221" s="42">
        <f>+VLOOKUP($D221,'[12]Dir Medicamentos'!$A$7:$BD$38,N$11,0)</f>
        <v>1</v>
      </c>
      <c r="O221" s="36" t="str">
        <f>+VLOOKUP($D221,'[12]Dir Medicamentos'!$A$7:$BD$38,O$11,0)</f>
        <v>1, Resultados Alcanzados a la fecha: en el primer trimestre de 2020 se cumplió el  30,92 %  de la meta programada (1314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
      <c r="P221" s="36" t="str">
        <f>+VLOOKUP($D221,'[12]Dir Medicamentos'!$A$7:$BD$38,P$11,0)</f>
        <v>1, Resultados Alcanzados a la fecha: en el segundo trimestre de 2021 se cumplió e 65,48 %  de la meta programada (2783 de 4250), lo que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
3, Acciones de Mejora: Actualmente nos encontramos en un proceso de transición y migración  del aplicativo de correspondencia que impacta fuertemente las actividades relacionadas por el cambio de procedimiento.</v>
      </c>
      <c r="Q221" s="36" t="str">
        <f>+VLOOKUP($D221,'[12]Dir Medicamentos'!$A$7:$BD$38,Q$11,0)</f>
        <v>1, Resultados Alcanzados a la fecha: en el tercer trimestre de 2021 se gestionaron 1353 tramites, lo que aporta en un 31.84%  de la meta total programada para el año, llevando a la fecha un cumplimiento del  97.32 %. Como se ha dicho, esta es una actividad que demanda esfuerzos y tiempo por parte de los funcionarios de los diferentes grupos de la Dirección en cuanto a gestión de las PQRDS a fin de cumplir con calidad y oportunidad en su resolución. 
2,Inconvenientes presentados: No aplica.
3, Acciones de Mejora: Dar continuidad al proceso de transición y migración  del aplicativo de correspondencia que impacta fuertemente las actividades relacionadas por el cambio de procedimiento.</v>
      </c>
      <c r="R221" s="36" t="str">
        <f>+VLOOKUP($D221,'[12]Dir Medicamentos'!$A$7:$BD$38,R$11,0)</f>
        <v>1, Resultados Alcanzados a la fecha: en el cuarto trimestre de 2021 se gestionaron 1083 tramites, lo que aporta en un 25,48%  de la meta total programada para el año. Como se ha dicho, esta es una actividad que demanda esfuerzos y tiempo por parte de los funcionarios de los diferentes grupos de la Dirección en cuanto a gestión de las PQRDS a fin de cumplir con calidad y oportunidad en su resolución. 
2,Inconvenientes presentados: No aplica.
3, Acciones de Mejora: Dar continuidad al proceso de transición y migración  del aplicativo de correspondencia a fin de cumplir con oportunidad.</v>
      </c>
    </row>
    <row r="222" spans="1:18" ht="78.75" x14ac:dyDescent="0.2">
      <c r="A222" s="28" t="str">
        <f>+VLOOKUP($D222,'[12]Dir Medicamentos'!$A$7:$BD$38,A$11,0)</f>
        <v>DM28</v>
      </c>
      <c r="B222" s="28" t="str">
        <f t="shared" si="6"/>
        <v>1</v>
      </c>
      <c r="C222" s="28" t="str">
        <f t="shared" si="7"/>
        <v>1</v>
      </c>
      <c r="D222" s="45" t="s">
        <v>238</v>
      </c>
      <c r="E222" s="29" t="str">
        <f>+VLOOKUP($D222,'[12]POA-2021'!$B$9:$E$252,2,0)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2" s="30" t="str">
        <f>+VLOOKUP($D222,'[12]POA-2021'!$B$9:$E$252,3,0)</f>
        <v>Estatus Sanitario</v>
      </c>
      <c r="G222" s="29" t="str">
        <f>+VLOOKUP($D222,'[12]POA-2021'!$B$9:$E$252,4,0)</f>
        <v>1 Fortalecer  la inspección, vigilancia y control de los productos competencia del Invima</v>
      </c>
      <c r="H222" s="38" t="str">
        <f>+VLOOKUP($D222,'[12]Dir Medicamentos'!$A$7:$BD$38,H$11,0)</f>
        <v xml:space="preserve">1 Fortalecimiento  de la inspección  vigilancia y control de los productos competencia del Invima </v>
      </c>
      <c r="I222" s="39" t="str">
        <f>+VLOOKUP($D222,'[12]Dir Medicamentos'!$A$7:$BD$38,I$11,0)</f>
        <v>Dirección de Medicamentos</v>
      </c>
      <c r="J222" s="39" t="str">
        <f>+VLOOKUP($D222,'[12]Dir Medicamentos'!$A$7:$BD$38,J$11,0)</f>
        <v>Entregar retroalimentación a DIROS, producto de la evaluacion de actas de visitas de IVC-SOA y Extraordinarias -GAAT</v>
      </c>
      <c r="K222" s="39" t="str">
        <f>+VLOOKUP($D222,'[12]Dir Medicamentos'!$A$7:$BD$38,K$11,0)</f>
        <v>Retroalimentar a la DIROS sobre las actividades y lineamientos dado para IVC</v>
      </c>
      <c r="L222" s="40">
        <f>+VLOOKUP($D222,'[12]Dir Medicamentos'!$A$7:$BD$38,L$11,0)</f>
        <v>12</v>
      </c>
      <c r="M222" s="30">
        <f>+VLOOKUP($D222,'[12]Dir Medicamentos'!$A$7:$BD$38,M$11,0)</f>
        <v>12</v>
      </c>
      <c r="N222" s="42">
        <f>+VLOOKUP($D222,'[12]Dir Medicamentos'!$A$7:$BD$38,N$11,0)</f>
        <v>1</v>
      </c>
      <c r="O222" s="36" t="str">
        <f>+VLOOKUP($D222,'[12]Dir Medicamentos'!$A$7:$BD$38,O$11,0)</f>
        <v>Se realiza regularmente la actividad como resultado del analisis de las actas de visitas de IVC realizadas por la Dirección de Operaciones Sanitarias.</v>
      </c>
      <c r="P222" s="36" t="str">
        <f>+VLOOKUP($D222,'[12]Dir Medicamentos'!$A$7:$BD$38,P$11,0)</f>
        <v>1. Resultados Alcanzados a la fecha En el segundo trimestre del año se realizaron 3 informes completando el 25%, como resultado del analisis de las actas de visitas de IVC realizadas por la Dirección de Operaciones Sanitarias.
2. Inconvenientes presentados: No Aplica
3. Acciones de Mejora si aplican: No aplica</v>
      </c>
      <c r="Q222" s="36" t="str">
        <f>+VLOOKUP($D222,'[12]Dir Medicamentos'!$A$7:$BD$38,Q$11,0)</f>
        <v>1. Resultados Alcanzados a la fecha; Durante el mes de septiembre de 2021 se recibieron 11 actas de visitas extraordinarias programadas entre el 2020 y el 2021. Durante el mes de septiembre de 2021 se evaluaron 18 actas de visitas extraordinarias, de las cuales a ninguna se le hizo retroalimentación a la DOS. 
2. Inconvenientes presentados: Ninguno 
3. Acciones de Mejora si aplican: Ninguno</v>
      </c>
      <c r="R222" s="36" t="str">
        <f>+VLOOKUP($D222,'[12]Dir Medicamentos'!$A$7:$BD$38,R$11,0)</f>
        <v>1. Resultados Alcanzados a la fecha En el cuarto trimestre del año se realizaron 3 informes completando el 25%, como resultado del analisis de las actas de visitas de IVC realizadas por la Dirección de Operaciones Sanitarias. Con un cumplimiento  anual del 100 % 
2. Inconvenientes presentados: Ninguno
3. Acciones de Mejora si aplican: Ninguna</v>
      </c>
    </row>
    <row r="223" spans="1:18" ht="360" x14ac:dyDescent="0.2">
      <c r="A223" s="28" t="str">
        <f>+VLOOKUP($D223,'[12]Dir Medicamentos'!$A$7:$BD$38,A$11,0)</f>
        <v>DM29</v>
      </c>
      <c r="B223" s="28" t="str">
        <f t="shared" si="6"/>
        <v>4</v>
      </c>
      <c r="C223" s="28" t="str">
        <f t="shared" si="7"/>
        <v>5</v>
      </c>
      <c r="D223" s="45" t="s">
        <v>239</v>
      </c>
      <c r="E223" s="29" t="str">
        <f>+VLOOKUP($D223,'[12]POA-2021'!$B$9:$E$252,2,0)</f>
        <v>4 Contribuir a una Colombia legal y transparente mediante la implementación de acciones que mitiguen los efectos de la ilegalidad y la corrupción.</v>
      </c>
      <c r="F223" s="30" t="str">
        <f>+VLOOKUP($D223,'[12]POA-2021'!$B$9:$E$252,3,0)</f>
        <v>Transparencia</v>
      </c>
      <c r="G223" s="29" t="str">
        <f>+VLOOKUP($D223,'[12]POA-2021'!$B$9:$E$252,4,0)</f>
        <v xml:space="preserve">11 Implementar acciones de transparencia, participación ciudadana y rendición de cuentas para evitar la materialización de cualquier posible acto de corrupción </v>
      </c>
      <c r="H223" s="38" t="str">
        <f>+VLOOKUP($D223,'[12]Dir Medicamentos'!$A$7:$BD$38,H$11,0)</f>
        <v>5 Gestión de la transparencia, participación ciudadana, rendición de cuentas y lucha contra la ilegalidad</v>
      </c>
      <c r="I223" s="39" t="str">
        <f>+VLOOKUP($D223,'[12]Dir Medicamentos'!$A$7:$BD$38,I$11,0)</f>
        <v>Dirección de Medicamentos</v>
      </c>
      <c r="J223" s="39" t="str">
        <f>+VLOOKUP($D223,'[12]Dir Medicamentos'!$A$7:$BD$38,J$11,0)</f>
        <v>Identificar y ejecutar las actividades de participación ciudadana de acuerdo a la metodologia institucional_ Lineamientos de documentación de participación ciudadana y rendición de cuentas</v>
      </c>
      <c r="K223" s="39" t="str">
        <f>+VLOOKUP($D223,'[12]Dir Medicamentos'!$A$7:$BD$38,K$11,0)</f>
        <v>Realizar las acciones de participación ciudadana de acuerdo a la metodología institucional</v>
      </c>
      <c r="L223" s="42">
        <f>+VLOOKUP($D223,'[12]Dir Medicamentos'!$A$7:$BD$38,L$11,0)</f>
        <v>1</v>
      </c>
      <c r="M223" s="42">
        <f>+VLOOKUP($D223,'[12]Dir Medicamentos'!$A$7:$BD$38,M$11,0)</f>
        <v>0.5</v>
      </c>
      <c r="N223" s="42">
        <f>+VLOOKUP($D223,'[12]Dir Medicamentos'!$A$7:$BD$38,N$11,0)</f>
        <v>0.5</v>
      </c>
      <c r="O223" s="36" t="str">
        <f>+VLOOKUP($D223,'[12]Dir Medicamentos'!$A$7:$BD$38,O$11,0)</f>
        <v xml:space="preserve">1. Se cumplió en un 100% las actividades programadas en el periodo, a manera de información se relacionan las siguientes actividades de participación ciudadana en el primer trimestre del 2021: 7 Mesas de Trabajo con los Gremios y/o Asociaciones (ANDI, ASINFAR, AFIDRO, ASCIF, ARI, FENAT, ASOCOLCANNA), con un total de participación de 115 asistentes.
El objetivo de estas primeras Mesas de Trabajo, fiueron tener de nuevo el acercamiento entre la Industria Farmaceutica y la DMPB del Invima, asi como recibir las propuestas de agenda para las siguientes Mesas de Trabajo, asi como la presentación del Plan Choque y Plan de Trabajo por parte de la dependencia para la actual vigencia.
 2. Inconvenientes presentados: No aplican
3. Acciones de Mejora No aplican
</v>
      </c>
      <c r="P223" s="36" t="str">
        <f>+VLOOKUP($D223,'[12]Dir Medicamentos'!$A$7:$BD$38,P$11,0)</f>
        <v xml:space="preserve">1. Se cumplió en un 100% las actividades programadas en el periodo, a manera de información se relacionan las siguientes actividades de participación ciudadana en el segundo trimestre del 2021:1. UNIFICACIÓN DE CRITERIOS: POLIZAS Y ACTUALIZACIÓN DE GUIAS Y PROCEDIMIENTOS EN LA INVESTIGACION CLINICA AVANCES EN INVESTIGACION CLINICA, RETOS Y OPORTUNIDADES  UNIFICACIÓN DE CRITERIOS: GASES MEDICINALES REGISTROS SANITARIOS NUEVOS BAJO DECRETO 2106
UNIFICACIÓN DE CRITERIOS: SUPLEMENTOS DIETARIOS
UNIFICACIÓN DE CRITERIOS: BIODISPONIBILIDAD - BIOEQUIVALENCIA
UNIFICACION DE CRITERIOS: 1.  USO ADECUADO DE LOS DIFERENTES CANALES DE COMUNICACIÓN 2. HALLAZGOS FRECUENTES EN LA RADICACIÓN DE TRAMITES 
UNIFICACIÓN DE CRITERIOS: MESA DE TRABAJO CANNABIS
PINES CANNABIS
RETROALIMENTACION IMPLEMENTACION VISITAS AUDITORIAS Y CERTIFICACION BPx - NACIONAL E INTERNACIONAL VIRTUALES Y MIXTAS
UNIFICACION DE CRITERIOS: GRUPO DE APOYO A SALAS ESPECIALIZADAS
UNIFICACIÓN DE CRITERIOS: MODIFICACIONES DE REGISTROS SANITARIOS DE MEDICAMENTOS BIOLOGICOS 1.Requerimientos más comunes. 2. Presentación de avances sobre actualización de Guía de modificaciones de Medicamentos Biológicos. 3.Manual tarifario.
ACTUALIZACION DE  SOLICITUDES DE TRAMITES DE REGISTROS CON VISITA: NACIONAL E INTERNACIONAL
UNIFICACIÓN DE CRITERIOS: IMPLEMENTACION DECRETO 1156 DE 2018 - PRODUCTOS FITOTERAPEUTICOS
UNIFICACIÓN DE CRITERIOS: MODIFICACIONES TRADICIONALES Y AUTOMATICAS; RENOVACIONES TRADICIONALES Y AUTOMATICAS
UNIFICACIÓN DE CRITERIOS: IMPLEMENTACION DE VIGIFLOW, SOCIALIZACION DE NUEVA GUIA PARA REPORTE DE EVENTOS ADVERSOS
VIGIFLOW - Modulo de e-reporting (pacientes o profesionales de salud)
UNIFICACION DE CRITERIOS: MEDICAMENTOS HOMEOPATICOS
 2. Inconvenientes presentados: No aplican
3. Acciones de Mejora No aplican
</v>
      </c>
      <c r="Q223" s="125" t="str">
        <f>+VLOOKUP($D223,'[12]Dir Medicamentos'!$A$7:$BD$38,Q$11,0)</f>
        <v>1. Resultados Alcanzados a la fecha
2. Inconvenientes presentados
3. Acciones de Mejora si aplican</v>
      </c>
      <c r="R223" s="125" t="str">
        <f>+VLOOKUP($D223,'[12]Dir Medicamentos'!$A$7:$BD$38,R$11,0)</f>
        <v>1. Resultados Alcanzados a la fecha
2. Inconvenientes presentados
3. Acciones de Mejora si aplican</v>
      </c>
    </row>
    <row r="224" spans="1:18" ht="123.75" x14ac:dyDescent="0.2">
      <c r="A224" s="28" t="str">
        <f>+VLOOKUP($D224,'[12]Dir Medicamentos'!$A$7:$BD$38,A$11,0)</f>
        <v>DM30</v>
      </c>
      <c r="B224" s="28" t="str">
        <f t="shared" si="6"/>
        <v>2</v>
      </c>
      <c r="C224" s="28" t="str">
        <f t="shared" si="7"/>
        <v>3</v>
      </c>
      <c r="D224" s="45" t="s">
        <v>240</v>
      </c>
      <c r="E224" s="29" t="str">
        <f>+VLOOKUP($D224,'[12]POA-2021'!$B$9:$E$252,2,0)</f>
        <v xml:space="preserve">2 Prestar servicios con estándares de calidad para afianzar la confianza de la población </v>
      </c>
      <c r="F224" s="30" t="str">
        <f>+VLOOKUP($D224,'[12]POA-2021'!$B$9:$E$252,3,0)</f>
        <v>Eficiencia</v>
      </c>
      <c r="G224" s="29" t="str">
        <f>+VLOOKUP($D224,'[12]POA-2021'!$B$9:$E$252,4,0)</f>
        <v>8 Fortalecer la gestión de los procesos administrativos y de apoyo de la Entidad</v>
      </c>
      <c r="H224" s="38" t="str">
        <f>+VLOOKUP($D224,'[12]Dir Medicamentos'!$A$7:$BD$38,H$11,0)</f>
        <v xml:space="preserve">3 Fortalecimiento institucional de la gestión administrativa y de apoyo del Invima </v>
      </c>
      <c r="I224" s="39" t="str">
        <f>+VLOOKUP($D224,'[12]Dir Medicamentos'!$A$7:$BD$38,I$11,0)</f>
        <v>Dirección de Medicamentos</v>
      </c>
      <c r="J224" s="39" t="str">
        <f>+VLOOKUP($D224,'[12]Dir Medicamentos'!$A$7:$BD$38,J$11,0)</f>
        <v>Ejecutar el 95%  de los recursos del presupuesto de invesión apropiado para la vigencia</v>
      </c>
      <c r="K224" s="39" t="str">
        <f>+VLOOKUP($D224,'[12]Dir Medicamentos'!$A$7:$BD$38,K$11,0)</f>
        <v>Cumplir con la ejecución del presupuesto de inversión apropiado a la dependencia de acuerdo a los lineamientos establecidos por la Oficina Asesora de Planeación</v>
      </c>
      <c r="L224" s="46">
        <f>+VLOOKUP($D224,'[12]Dir Medicamentos'!$A$7:$BD$38,L$11,0)</f>
        <v>7826367999.0898151</v>
      </c>
      <c r="M224" s="46">
        <f>+VLOOKUP($D224,'[12]Dir Medicamentos'!$A$7:$BD$38,M$11,0)</f>
        <v>5963180425.9578896</v>
      </c>
      <c r="N224" s="42">
        <f>+VLOOKUP($D224,'[12]Dir Medicamentos'!$A$7:$BD$38,N$11,0)</f>
        <v>0.76193458148804027</v>
      </c>
      <c r="O224" s="36" t="str">
        <f>+VLOOKUP($D224,'[12]Dir Medicamentos'!$A$7:$BD$38,O$11,0)</f>
        <v xml:space="preserve">1. Resultados Alcanzados a la fecha: De los $8.498.522.813,46 establecidos como meta de inversión para Dirección de Medicamentos y Productos Biológicos vigencia 2021,  con corte al primer trimestre , se registran en obligaciones presupuestales  $480.584.244,5 que corresponde a 5,65% del cumplimiento del valor asignado. </v>
      </c>
      <c r="P224" s="36" t="str">
        <f>+VLOOKUP($D224,'[12]Dir Medicamentos'!$A$7:$BD$38,P$11,0)</f>
        <v xml:space="preserve">1. Resultados Alcanzados a la fecha: De los $8.498.522.813,46 establecidos como meta de inversión para Dirección de Medicamentos y Productos Biológicos vigencia 2021,  en el segundo trimestre , se registran en obligaciones presupuestales  por $1.632.646.265 con un acumulado total del segundo semestre de $2.113.230.509 que corresponde a 34,87% del cumplimiento del valor total asignado.
2. Inconvenientes Presentados: No aplica
3. Acciones de Mejora: En la actualidad la Dirección de Medicamentos y Productos Biológicos, se encuentra realizando revisión de la apropiación y la ejecución del primer semestre, para solicitar los tralados y liberaciones correspondientes y así poder tener un cumplimiento óptimo de la ejecución.
</v>
      </c>
      <c r="Q224" s="125" t="str">
        <f>+VLOOKUP($D224,'[12]Dir Medicamentos'!$A$7:$BD$38,Q$11,0)</f>
        <v>1. Resultados Alcanzados a la fecha
2. Inconvenientes presentados
3. Acciones de Mejora si aplican</v>
      </c>
      <c r="R224" s="125" t="str">
        <f>+VLOOKUP($D224,'[12]Dir Medicamentos'!$A$7:$BD$38,R$11,0)</f>
        <v>1. Resultados Alcanzados a la fecha
2. Inconvenientes presentados
3. Acciones de Mejora si aplican</v>
      </c>
    </row>
    <row r="225" spans="1:18" ht="146.25" x14ac:dyDescent="0.2">
      <c r="A225" s="28"/>
      <c r="B225" s="28"/>
      <c r="C225" s="28"/>
      <c r="D225" s="45" t="s">
        <v>241</v>
      </c>
      <c r="E225" s="29" t="str">
        <f>+VLOOKUP($D225,'[12]POA-2021'!$B$9:$E$252,2,0)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5" s="30" t="str">
        <f>+VLOOKUP($D225,'[12]POA-2021'!$B$9:$E$252,3,0)</f>
        <v>Estatus Sanitario</v>
      </c>
      <c r="G225" s="29" t="str">
        <f>+VLOOKUP($D225,'[12]POA-2021'!$B$9:$E$252,4,0)</f>
        <v>1 Fortalecer  la inspección, vigilancia y control de los productos competencia del Invima</v>
      </c>
      <c r="H225" s="38" t="str">
        <f>+VLOOKUP($D225,'[12]Dir Medicamentos'!$A$7:$BD$38,H$11,0)</f>
        <v xml:space="preserve">1 Fortalecimiento  de la inspección  vigilancia y control de los productos competencia del Invima </v>
      </c>
      <c r="I225" s="39" t="str">
        <f>+VLOOKUP($D225,'[12]Dir Medicamentos'!$A$7:$BD$38,I$11,0)</f>
        <v>Dirección de Medicamentos</v>
      </c>
      <c r="J225" s="39" t="str">
        <f>+VLOOKUP($D225,'[12]Dir Medicamentos'!$A$7:$BD$38,J$11,0)</f>
        <v>Realizar tramites de autorización temporal sin Registro Sanitario de desinfectantes y antibacteriales catalogados como medicamentos vitales no disponibles. De acuerdo con la normatividad Sanitaria vigente asociada a la Emergencia Economica, Social y Ecológica decreto 417 de 2020</v>
      </c>
      <c r="K225" s="39" t="str">
        <f>+VLOOKUP($D225,'[12]Dir Medicamentos'!$A$7:$BD$38,K$11,0)</f>
        <v xml:space="preserve">Verificar el cumplimiento de los requisitos establecidos en la normatividad sanitaria vigente, con el fin de otorgar autorización temporal a establecimientos nacionales </v>
      </c>
      <c r="L225" s="124">
        <f>+VLOOKUP($D225,'[12]Dir Medicamentos'!$A$7:$BD$38,L$11,0)</f>
        <v>30</v>
      </c>
      <c r="M225" s="124">
        <f>+VLOOKUP($D225,'[12]Dir Medicamentos'!$A$7:$BD$38,M$11,0)</f>
        <v>32</v>
      </c>
      <c r="N225" s="42">
        <f>+VLOOKUP($D225,'[12]Dir Medicamentos'!$A$7:$BD$38,N$11,0)</f>
        <v>1</v>
      </c>
      <c r="O225" s="36" t="str">
        <f>+VLOOKUP($D225,'[12]Dir Medicamentos'!$A$7:$BD$38,O$11,0)</f>
        <v>1. Resultados Alcanzados a la fecha: Para el primer trimestre los resultados obtenidos por generación de autorización temporal sin Registro Sanitario de desinfectantes y antibacteriales catalogados como medicamentos vitales no disponibles, el avance acumulado es del 1 % (6 de 600) con respecto a la meta propuesta para el año 2021, en el grupo de  Condición especial de Riesgo.
 2. Inconvenientes presentados: Indicador sin historial y no se presenta radicación considerable para el estudio de este trámite
3. Acciones de Mejora si aplican:  Evaluar reducción de la meta propuesta.</v>
      </c>
      <c r="P225" s="36" t="str">
        <f>+VLOOKUP($D225,'[12]Dir Medicamentos'!$A$7:$BD$38,P$11,0)</f>
        <v>1. Resultados Alcanzados a la fecha: En el segundo trimestre los resultados obtenidos por generación de autorización temporal sin Registro Sanitario de desinfectantes y antibacteriales catalogados como medicamentos vitales no disponibles, el avance acumulado es del 4,83% (29 de 600) con respecto a la meta propuesta para el año 2021, en el grupo de  Condición especial de Riesgo.                                                                                                                                           2. Inconvenientes presentados: Indicador sin historial y no se presenta radicación considerable para el estudio de este trámite., se evacuan de acuerdo con la demanda del usuario .de la meta propuesta.                                                                                                                                        3. Acciones de Mejora si aplican:  ,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
      <c r="Q225" s="36" t="str">
        <f>+VLOOKUP($D225,'[12]Dir Medicamentos'!$A$7:$BD$38,Q$11,0)</f>
        <v>1. Resultados Alcanzados a la fecha: En el tercer trimestre los resultados obtenidos por generación de autorización temporal sin Registro Sanitario de desinfectantes y antibacteriales catalogados como medicamentos vitales no disponibles, el avance del 0,17% (1 de 600) con respecto a la meta propuesta para el año 2021, en el grupo de registros sanitarios de medicamentos en Condición especial de Riesgo.                                                                                                                                                                                                                          2. Inconvenientes presentados: Indicador sin historial y no se presenta radicación considerable para el estudio de este trámite, se evacuan de acuerdo con la demanda del usuario                                                                                                                                                                                                                                                                                                                                                                                 3. Acciones de Mejora si aplican: 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mínima.</v>
      </c>
      <c r="R225" s="36" t="str">
        <f>+VLOOKUP($D225,'[12]Dir Medicamentos'!$A$7:$BD$38,R$11,0)</f>
        <v>1. Resultados Alcanzados a la fecha: En el cuarto trimestre los resultados obtenidos por generación de autorización temporal sin Registro Sanitario de desinfectantes y antibacteriales catalogados como medicamentos vitales no disponibles, el avance es del 0,33% (2 de 600) con respecto a la meta propuesta para el año 2021, en el grupo de registros sanitarios de medicamentos en Condición especial de Riesgo.                                                                                                                                                                                                                                                    2. Inconvenientes presentados: Indicador sin historial y no se presenta radicación considerable para el estudio de este trámite, se evacuan de acuerdo con la demanda del usuario                                                                                                                                                                                                                                                                                                                                                                                 3. Acciones de Mejora si aplican: N/a</v>
      </c>
    </row>
    <row r="226" spans="1:18" ht="247.5" x14ac:dyDescent="0.2">
      <c r="A226" s="28"/>
      <c r="B226" s="28"/>
      <c r="C226" s="28"/>
      <c r="D226" s="45" t="s">
        <v>242</v>
      </c>
      <c r="E226" s="29" t="str">
        <f>+VLOOKUP($D226,'[12]POA-2021'!$B$9:$E$252,2,0)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6" s="30" t="str">
        <f>+VLOOKUP($D226,'[12]POA-2021'!$B$9:$E$252,3,0)</f>
        <v>Estatus Sanitario</v>
      </c>
      <c r="G226" s="29" t="str">
        <f>+VLOOKUP($D226,'[12]POA-2021'!$B$9:$E$252,4,0)</f>
        <v>1 Fortalecer  la inspección, vigilancia y control de los productos competencia del Invima</v>
      </c>
      <c r="H226" s="38" t="str">
        <f>+VLOOKUP($D226,'[12]Dir Medicamentos'!$A$7:$BD$38,H$11,0)</f>
        <v xml:space="preserve">1 Fortalecimiento  de la inspección  vigilancia y control de los productos competencia del Invima </v>
      </c>
      <c r="I226" s="39" t="str">
        <f>+VLOOKUP($D226,'[12]Dir Medicamentos'!$A$7:$BD$38,I$11,0)</f>
        <v>Dirección de Medicamentos</v>
      </c>
      <c r="J226" s="39" t="str">
        <f>+VLOOKUP($D226,'[12]Dir Medicamentos'!$A$7:$BD$38,J$11,0)</f>
        <v>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v>
      </c>
      <c r="K226" s="39" t="str">
        <f>+VLOOKUP($D226,'[12]Dir Medicamentos'!$A$7:$BD$38,K$11,0)</f>
        <v xml:space="preserve">Verificar el cumplimiento de los requisitos establecidos en la normatividad sanitaria vigente, con el fin de otorgar autorización temporal a establecimientos nacionales </v>
      </c>
      <c r="L226" s="124">
        <f>+VLOOKUP($D226,'[12]Dir Medicamentos'!$A$7:$BD$38,L$11,0)</f>
        <v>12</v>
      </c>
      <c r="M226" s="124">
        <f>+VLOOKUP($D226,'[12]Dir Medicamentos'!$A$7:$BD$38,M$11,0)</f>
        <v>7</v>
      </c>
      <c r="N226" s="42">
        <f>+VLOOKUP($D226,'[12]Dir Medicamentos'!$A$7:$BD$38,N$11,0)</f>
        <v>0.58333333333333337</v>
      </c>
      <c r="O226" s="36" t="str">
        <f>+VLOOKUP($D226,'[12]Dir Medicamentos'!$A$7:$BD$38,O$11,0)</f>
        <v>1. Resultados Alcanzados a la fecha.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no se han tenido solicitudes, durante el año 2020 se evaluarón más de 300 (trescientas) solicitudes y a la fecha se han evaluado cero (0) trámites a solicitud del usuario.
3. Acciones de Mejora si aplican: Teniendo en cuenta  la declaracion de emergencia sanitaria, se da prioridad a este tramite. Para éste Trimestre N.A.</v>
      </c>
      <c r="P226" s="36" t="str">
        <f>+VLOOKUP($D226,'[12]Dir Medicamentos'!$A$7:$BD$38,P$11,0)</f>
        <v>1. Resultados Alcanzados a la fecha. Para éste trimestre se realizarón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2.  Inconvenientes presentados. Debido a la alta demanda de los productos se estudiaron todos los tramites enviados por los usuarios de forma prioritaria, durante el año 2020. Sin embargo se evidencia que en este primer trimestre sólo  se han tenido seis (06) solicitudes, y durante el año 2020 se evaluarón más de 300 (trescientas) solicitudes y a la fecha se han evaluado seis (06) trámites a solicitud del usuario.
3. Acciones de Mejora si aplican: 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a sido mínimo.</v>
      </c>
      <c r="Q226" s="36" t="str">
        <f>+VLOOKUP($D226,'[12]Dir Medicamentos'!$A$7:$BD$38,Q$11,0)</f>
        <v>1. Resultados Alcanzados a la fecha. Para éste trimestre se realizaron un (01)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2020. Sin embargo, se evidencia que en este segundo trimestre sólo se han tenido  un (01) solicitudes, y durante el año 2020 se evaluaron más de 300 (trescientas) solicitudes.
3. Acciones de Mejora si aplican: Teniendo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para medir la cantidad de autorizaciones sin registros sanitarios que se solicitaron a la dirección de medicamento para los productos descritos; pero se observa que durante el segundo semestre del año 2021 sólo han llegado 1 solicitudes frente a 300 que ingresaron el año 2020, por esta razón se hace necesario reevaluar este indicador y ajustar la meta propuesta, puesto que se esta viendo afectado el cumplimiento de la misma.</v>
      </c>
      <c r="R226" s="36" t="str">
        <f>+VLOOKUP($D226,'[12]Dir Medicamentos'!$A$7:$BD$38,R$11,0)</f>
        <v>1. Resultados Alcanzados a la fecha. Para éste trimestre no se realizó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2.  Inconvenientes presentados. Debido a la alta demanda de los productos se estudiaron todos los tramites enviados por los usuarios de forma prioritaria, durante el año 2021. Sin embargo, se evidencia que en este cuarto trimestre no se han tenido solicitudes, y durante el año 2020 se evaluaron más de 300 (trescientas) solicitudes y durante el 2021 se evaluaron en total siete (07).
3. Acciones de Mejora si aplican: Teniendo en cuenta la declaración de emergencia sanitaria se evalúa como acción institucional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para medir la cantidad de autorizaciones sin registros sanitarios que se solicitaron a la dirección de medicamento para los productos descritos; pero se observa que durante el cuarto semestre del año 2021 sólo han llegado siete (07) solicitudes frente a 300 que ingresaron el año 2020, por esta razón se hace necesario reevaluar este indicador y ajustar la meta propuesta, puesto que se esta viendo afectado el cumplimiento de la misma.</v>
      </c>
    </row>
    <row r="227" spans="1:18" ht="168.75" x14ac:dyDescent="0.2">
      <c r="A227" s="28" t="str">
        <f>+VLOOKUP($D227,'[12]Dir Operaciones'!$A$7:$BD$34,A$11,0)</f>
        <v>DO01</v>
      </c>
      <c r="B227" s="28" t="str">
        <f t="shared" si="6"/>
        <v>1</v>
      </c>
      <c r="C227" s="28" t="str">
        <f t="shared" si="7"/>
        <v>1</v>
      </c>
      <c r="D227" s="45" t="s">
        <v>243</v>
      </c>
      <c r="E227" s="29" t="str">
        <f>+VLOOKUP($D227,'[12]POA-2021'!$B$9:$E$252,2,0)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7" s="30" t="str">
        <f>+VLOOKUP($D227,'[12]POA-2021'!$B$9:$E$252,3,0)</f>
        <v>Estatus Sanitario</v>
      </c>
      <c r="G227" s="29" t="str">
        <f>+VLOOKUP($D227,'[12]POA-2021'!$B$9:$E$252,4,0)</f>
        <v>4 Mejorar  el desarrollo y mantenimiento de la seguridad sanitaria del país</v>
      </c>
      <c r="H227" s="38" t="str">
        <f>+VLOOKUP($D227,'[12]Dir Operaciones'!$A$7:$BD$34,H$11,0)</f>
        <v xml:space="preserve">1 Fortalecimiento  de la inspección  vigilancia y control de los productos competencia del Invima </v>
      </c>
      <c r="I227" s="39" t="str">
        <f>+VLOOKUP($D227,'[12]Dir Operaciones'!$A$7:$BD$34,I$11,0)</f>
        <v>Dirección de Operaciones Sanitarias</v>
      </c>
      <c r="J227" s="39" t="str">
        <f>+VLOOKUP($D227,'[12]Dir Operaciones'!$A$7:$BD$34,J$11,0)</f>
        <v>Realizar capacitación a entes descentralizados y otros Actores</v>
      </c>
      <c r="K227" s="39" t="str">
        <f>+VLOOKUP($D227,'[12]Dir Operaciones'!$A$7:$BD$34,K$11,0)</f>
        <v>Brindar capacitación a los Entes descentralizados y colectivos de usuarios en temas relacionados con los
asuntos competencia del Invima.</v>
      </c>
      <c r="L227" s="40">
        <f>+VLOOKUP($D227,'[12]Dir Operaciones'!$A$7:$BD$34,L$11,0)</f>
        <v>70</v>
      </c>
      <c r="M227" s="30">
        <f>+VLOOKUP($D227,'[12]Dir Operaciones'!$A$7:$BD$34,M$11,0)</f>
        <v>118</v>
      </c>
      <c r="N227" s="42">
        <f>+VLOOKUP($D227,'[12]Dir Operaciones'!$A$7:$BD$34,N$11,0)</f>
        <v>1</v>
      </c>
      <c r="O227" s="36" t="str">
        <f>+VLOOKUP($D227,'[12]Dir Operaciones'!$A$7:$BD$34,O$11,0)</f>
        <v xml:space="preserve">1, Resultados alcanzados a la fecha: Para el I Trimestre de 2021, se realizaron ocho (8) capacitaciones que representan un logro del 11 % de la meta anual 2021; de estas, tres (3) correspondientes a Eje Cafetero, dos (2) a CC2, y una (1) capacitación para CO1, CO3 y OCC2 respectivamente. 
2, Inconvenientes presentados: Durante el I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continúa con la realización de eventos virtuales en diferentes plataformas digitales utilizadas para tal fin y con el uso de formatos digitales para disponer de las evidencias de las capacitaciones.  </v>
      </c>
      <c r="P227" s="36" t="str">
        <f>+VLOOKUP($D227,'[12]Dir Operaciones'!$A$7:$BD$34,P$11,0)</f>
        <v xml:space="preserve">1. Resultados alcanzados a la fecha: Con referencia al avance acumulado al segundo trimestre de 2021, en cuanto a capacitaciones se alcanzó el 53% de logro de la meta anual 2021, con un total de 37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
      <c r="Q227" s="36" t="str">
        <f>+VLOOKUP($D227,'[12]Dir Operaciones'!$A$7:$BD$34,Q$11,0)</f>
        <v xml:space="preserve">1. Resultados alcanzados a la fecha: Con referencia al avance acumulado al tercer trimestre de 2021, en cuanto a capacitaciones se alcanzó el 103% de logro de la meta anual 2021, con un total de 72 actividades. 
2. Inconvenientes presentados: Las condiciones y limitaciones asociadas a la pandemia del Covid-19, aunque en menor medida aún subsisten, por ello las reuniones de personas aún presentan limitaciones y se ha continuado con las capacitaciones virtuales. 
 3. Acciones de Mejora si aplican: Se ha realizado uso intensivo de las plataformas virtuales disponibles, para suplir la demanda por capacitaciones que se solicitan en los GTT. </v>
      </c>
      <c r="R227" s="36" t="str">
        <f>+VLOOKUP($D227,'[12]Dir Operaciones'!$A$7:$BD$34,R$11,0)</f>
        <v>1. Resultados alcanzados a la fecha: Con referencia al avance acumulado al IV trimestre, en cuanto a capacitaciones se alcanzó el 169% de logro de la meta anual de la presente vigencia, con un total de 118 actividades, esto en relación a las 70 capacitaciones de meta POA 2021. 
2. Inconvenientes presentados: Las condiciones y limitaciones asociadas a la pandemia del Covid-19, aunque en menor medida siguieron presentes en este trimestre, por ello las reuniones de personas presentaron aún limitaciones y se ha continuo con las capacitaciones virtuales.  
3. Acciones de Mejora si aplican: Se realizo uso intensivo de las plataformas virtuales disponibles, para suplir la demanda por capacitaciones que se solicitaron en los GTT.  
Se presenta la necesidad de que los GTT puedan realizar capacitaciones en temas en los que se sientan fortalecidos sin necesidad de informar o pedir autorización a la Dirección de Alimentos y Bebidas</v>
      </c>
    </row>
    <row r="228" spans="1:18" ht="202.5" x14ac:dyDescent="0.2">
      <c r="A228" s="28" t="str">
        <f>+VLOOKUP($D228,'[12]Dir Operaciones'!$A$7:$BD$34,A$11,0)</f>
        <v>DO02</v>
      </c>
      <c r="B228" s="28" t="str">
        <f t="shared" si="6"/>
        <v>1</v>
      </c>
      <c r="C228" s="28" t="str">
        <f t="shared" si="7"/>
        <v>1</v>
      </c>
      <c r="D228" s="45" t="s">
        <v>244</v>
      </c>
      <c r="E228" s="29" t="str">
        <f>+VLOOKUP($D228,'[12]POA-2021'!$B$9:$E$252,2,0)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8" s="30" t="str">
        <f>+VLOOKUP($D228,'[12]POA-2021'!$B$9:$E$252,3,0)</f>
        <v>Estatus Sanitario</v>
      </c>
      <c r="G228" s="29" t="str">
        <f>+VLOOKUP($D228,'[12]POA-2021'!$B$9:$E$252,4,0)</f>
        <v>4 Mejorar  el desarrollo y mantenimiento de la seguridad sanitaria del país</v>
      </c>
      <c r="H228" s="38" t="str">
        <f>+VLOOKUP($D228,'[12]Dir Operaciones'!$A$7:$BD$34,H$11,0)</f>
        <v xml:space="preserve">1 Fortalecimiento  de la inspección  vigilancia y control de los productos competencia del Invima </v>
      </c>
      <c r="I228" s="39" t="str">
        <f>+VLOOKUP($D228,'[12]Dir Operaciones'!$A$7:$BD$34,I$11,0)</f>
        <v>Dirección de Operaciones Sanitarias</v>
      </c>
      <c r="J228" s="39" t="str">
        <f>+VLOOKUP($D228,'[12]Dir Operaciones'!$A$7:$BD$34,J$11,0)</f>
        <v>Realizar asistencia Técnica a entes territoriales y otros actores</v>
      </c>
      <c r="K228" s="39" t="str">
        <f>+VLOOKUP($D228,'[12]Dir Operaciones'!$A$7:$BD$34,K$11,0)</f>
        <v>Brindar asistencia técnica a los Entes descentralizados relacionada con los asuntos de competencia del Invima</v>
      </c>
      <c r="L228" s="40">
        <f>+VLOOKUP($D228,'[12]Dir Operaciones'!$A$7:$BD$34,L$11,0)</f>
        <v>70</v>
      </c>
      <c r="M228" s="30">
        <f>+VLOOKUP($D228,'[12]Dir Operaciones'!$A$7:$BD$34,M$11,0)</f>
        <v>86</v>
      </c>
      <c r="N228" s="42">
        <f>+VLOOKUP($D228,'[12]Dir Operaciones'!$A$7:$BD$34,N$11,0)</f>
        <v>1</v>
      </c>
      <c r="O228" s="36" t="str">
        <f>+VLOOKUP($D228,'[12]Dir Operaciones'!$A$7:$BD$34,O$11,0)</f>
        <v xml:space="preserve">1. Resultados alcanzados a la fecha: Para el I Trimestre de 2021, se realizaron dos (2) asistencias técnicas que representan un logro del 3% de la meta anual 2021, de estas una (1) correspondió a CO1 y una (1) CC1. 
2. Inconvenientes presentados: Durante el I Trimestre de 2021,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v>
      </c>
      <c r="P228" s="36" t="str">
        <f>+VLOOKUP($D228,'[12]Dir Operaciones'!$A$7:$BD$34,P$11,0)</f>
        <v>1. Resultados alcanzados a la fecha: Con referencia al avance acumulado al segundo trimestre de 2021, en cuanto a asistencias técnicas se alcanzó el 14% de logro de la meta anual 2021, con un total de 10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asocio el desarrollo  de un proyecto de mejoramiento de estatus sanitario para que dentro del contexto del mismo,  haya mayor compromiso de parte de los GTT de desarrollar asistencias técnicas en lo que resta de la vigencia 2021, garantizando de esta forma un mayor dinamismo de estas actividades y el alcance adecuado de las metas anuales.</v>
      </c>
      <c r="Q228" s="36" t="str">
        <f>+VLOOKUP($D228,'[12]Dir Operaciones'!$A$7:$BD$34,Q$11,0)</f>
        <v xml:space="preserve">1. Resultados alcanzados a la fecha: Con referencia al avance acumulado al tercer trimestre de 2021, en cuanto a asistencias técnicas se alcanzó el 69% de logro de la meta anual 2021, con un total de 48 actividades. 
2. Inconvenientes presentados: Las condiciones y limitaciones asociadas a la pandemia del Covid-19, aunque en menor medida aún subsisten, por ello la ejecución de las asistencias técnicas que implican presencialidad en los establecimientos y ello a dificultado el avance en la meta de estas actividades.   
3. Acciones de Mejora si aplican: Para el caso de las asistencias técnicas se implemento una estrategia de mejoramiento de estatus sanitario en PBA de autoconsumo, que ha generado un mayor dinamismo de estas actividades, contribuyendo  al alcance adecuado de las metas anuales. </v>
      </c>
      <c r="R228" s="36" t="str">
        <f>+VLOOKUP($D228,'[12]Dir Operaciones'!$A$7:$BD$34,R$11,0)</f>
        <v>1. Resultados alcanzados a la fecha: Con referencia al avance acumulado al IV trimestre, en cuanto a asistencias técnicas se alcanzó el 119% de logro de la meta anual de la presente vigencia, con un total de 86 actividades, esto en relación a las 70 asistencias técnicas de meta POA 2021.  
2. Inconvenientes presentados: Las condiciones y limitaciones asociadas a la pandemia del Covid-19, aunque en menor medida subsistieron durante el trimestre, por ello la ejecución de las asistencias técnicas que implican presencialidad en los establecimientos implicó extremar las medidas de bioseguridad en aras de asegurar la salud de los funcionarios y de los empleados de los establecimientos. 
3. Acciones de Mejora si aplican: Para el caso de las asistencias técnicas se implementó una estrategia de mejoramiento de estatus sanitario en PBA de autoconsumo, que genero un mayor dinamismo de estas actividades, contribuyendo al alcance adecuado de las metas anuales.  
Se presenta la necesidad de que los GTT puedan realizar asistencias técnicas en temas en los que se sientan fortalecidos sin necesidad de informar o pedir autorización a la Dirección de Alimentos y Bebidas</v>
      </c>
    </row>
    <row r="229" spans="1:18" ht="168.75" x14ac:dyDescent="0.2">
      <c r="A229" s="28" t="str">
        <f>+VLOOKUP($D229,'[12]Dir Operaciones'!$A$7:$BD$34,A$11,0)</f>
        <v>DO03</v>
      </c>
      <c r="B229" s="28" t="str">
        <f t="shared" si="6"/>
        <v>1</v>
      </c>
      <c r="C229" s="28" t="str">
        <f t="shared" si="7"/>
        <v>1</v>
      </c>
      <c r="D229" s="45" t="s">
        <v>245</v>
      </c>
      <c r="E229" s="29" t="str">
        <f>+VLOOKUP($D229,'[12]POA-2021'!$B$9:$E$252,2,0)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29" s="30" t="str">
        <f>+VLOOKUP($D229,'[12]POA-2021'!$B$9:$E$252,3,0)</f>
        <v>Estatus Sanitario</v>
      </c>
      <c r="G229" s="29" t="str">
        <f>+VLOOKUP($D229,'[12]POA-2021'!$B$9:$E$252,4,0)</f>
        <v>1 Fortalecer  la inspección, vigilancia y control de los productos competencia del Invima</v>
      </c>
      <c r="H229" s="38" t="str">
        <f>+VLOOKUP($D229,'[12]Dir Operaciones'!$A$7:$BD$34,H$11,0)</f>
        <v xml:space="preserve">1 Fortalecimiento  de la inspección  vigilancia y control de los productos competencia del Invima </v>
      </c>
      <c r="I229" s="39" t="str">
        <f>+VLOOKUP($D229,'[12]Dir Operaciones'!$A$7:$BD$34,I$11,0)</f>
        <v>Dirección de Operaciones Sanitarias</v>
      </c>
      <c r="J229" s="39" t="str">
        <f>+VLOOKUP($D229,'[12]Dir Operaciones'!$A$7:$BD$34,J$11,0)</f>
        <v xml:space="preserve">Realizar Inspección , vigilancia y control  a establecimientos de competencia de la Direcciòn (Bancos de Sangre) </v>
      </c>
      <c r="K229" s="39" t="str">
        <f>+VLOOKUP($D229,'[12]Dir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29" s="40">
        <f>+VLOOKUP($D229,'[12]Dir Operaciones'!$A$7:$BD$34,L$11,0)</f>
        <v>90</v>
      </c>
      <c r="M229" s="30">
        <f>+VLOOKUP($D229,'[12]Dir Operaciones'!$A$7:$BD$34,M$11,0)</f>
        <v>97</v>
      </c>
      <c r="N229" s="42">
        <f>+VLOOKUP($D229,'[12]Dir Operaciones'!$A$7:$BD$34,N$11,0)</f>
        <v>1</v>
      </c>
      <c r="O229" s="36" t="str">
        <f>+VLOOKUP($D229,'[12]Dir Operaciones'!$A$7:$BD$34,O$11,0)</f>
        <v>1. Resultados Alcanzados a la fecha: En el primer trimestre se realizaron 10 visitas, de las cuales 7 visitas se realizaron en atención a mapa de riesgos y 3 visitas de carácter extraordinario, se da cumplimiento en un 10% del POA total (100 visitas).
2. Inconvenientes presentados: Al comenzar el trimestre, no se contaba con el perfil de Ingenieros Biomédicos y Bacteriólogas suficientes para programar las visitas planeadas en el POA,  actualmente continuamos en pandemia ocasionada por COVID -19 por lo que hay varios funcionarios con restricción trabajando en casa. 
3. Acciones de Mejora si aplican: Contar con personal del perfil requerido y capacitado para realizar visitas a estos establecimientos, en los casos que sea posible hacer visitas mixtas (Presencial y virtual).</v>
      </c>
      <c r="P229" s="36" t="str">
        <f>+VLOOKUP($D229,'[12]Dir Operaciones'!$A$7:$BD$34,P$11,0)</f>
        <v>1. Resultados Alcanzados a la fecha: En el segundo trimestre se realizaron 26 visitas, todas en atención a mapa de riesgos, es de aclarar que el POA anual para esta disciplina es de 100 visitas y hasta el momento se ha ejecutado un total de 36 visitas para un porcentaje total de cumplimiento de 36%.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Contar con personal del perfil requerido y capacitado para realizar visitas a estos establecimientos, en los casos que sea posible hacer visitas mixtas (Presencial y virtual).</v>
      </c>
      <c r="Q229" s="36" t="str">
        <f>+VLOOKUP($D229,'[12]Dir Operaciones'!$A$7:$BD$34,Q$11,0)</f>
        <v>1. Resultados Alcanzados a la fecha: En el tercer trimestre se realizaron 33 visitas, 26 en atención a mapa de riesgo y 7 extraordinarias, es de aclarar que el POA anual para esta disciplina se ajustó a 90 visitas y hasta el momento se ha ejecutado un total de 69 visitas para un porcentaje total de cumplimiento de 77%. Se cerró un Banco de Sangre en Barranquilla, se abrió un nuevo Banco de Sangre en Cúcuta. Se impusieron dos Medidas Sanitarias de Seguridad a un Banco de Sangre ubicado en Armenia.
2. Inconvenientes presentados: Aunque sigue avanzando el plan de vacunación para COVID -19,  hay varios funcionarios con restricción trabajando en casa. El Banco de Sangre al que se le impusieron las dos MSS interpuso una tutela, el fallo salió a favor de Invima por lo que las medidas sanitarias de seguridad siguen en firme.
3. Acciones de Mejora si aplican: Contar con personal del perfil requerido y capacitado para realizar visitas a estos establecimientos, en los casos que sea posible continuar haciendo visitas mixtas (Presencial y virtual).</v>
      </c>
      <c r="R229" s="36" t="str">
        <f>+VLOOKUP($D229,'[12]Dir Operaciones'!$A$7:$BD$34,R$11,0)</f>
        <v xml:space="preserve">1. Resultados Alcanzados a la fecha: En el cuarto trimestre se ejecutaron 28 visitas a Bancos de Sangre. La meta POA fue ajustada a 90 visitas IVC, la sumatoria de los acumulados trimestrales dan en total 97 visitas ejecutadas para la vigencia 2021 con un 107,77%.
2. Inconvenientes presentados: Durante la vigencia 2021 se presenta restricción para libre movilización por Pandemia Covid -1, gracias al plan de vacunación se reintegran funcionarios de manera presencial, sin embargo, continúan algunos funcionarios con restricción trabajando en casa. 
3. Acciones de Mejora si aplican:  Mediante la contratación, garantizar de forma oportuna el personal del perfil requerido y capacitado para la ejecución de visitas en la vigencia 2022. </v>
      </c>
    </row>
    <row r="230" spans="1:18" ht="360" x14ac:dyDescent="0.2">
      <c r="A230" s="28" t="str">
        <f>+VLOOKUP($D230,'[12]Dir Operaciones'!$A$7:$BD$34,A$11,0)</f>
        <v>DO04</v>
      </c>
      <c r="B230" s="28" t="str">
        <f t="shared" si="6"/>
        <v>1</v>
      </c>
      <c r="C230" s="28" t="str">
        <f t="shared" si="7"/>
        <v>1</v>
      </c>
      <c r="D230" s="45" t="s">
        <v>246</v>
      </c>
      <c r="E230" s="29" t="str">
        <f>+VLOOKUP($D230,'[12]POA-2021'!$B$9:$E$252,2,0)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0" s="30" t="str">
        <f>+VLOOKUP($D230,'[12]POA-2021'!$B$9:$E$252,3,0)</f>
        <v>Estatus Sanitario</v>
      </c>
      <c r="G230" s="29" t="str">
        <f>+VLOOKUP($D230,'[12]POA-2021'!$B$9:$E$252,4,0)</f>
        <v>1 Fortalecer  la inspección, vigilancia y control de los productos competencia del Invima</v>
      </c>
      <c r="H230" s="38" t="str">
        <f>+VLOOKUP($D230,'[12]Dir Operaciones'!$A$7:$BD$34,H$11,0)</f>
        <v xml:space="preserve">1 Fortalecimiento  de la inspección  vigilancia y control de los productos competencia del Invima </v>
      </c>
      <c r="I230" s="39" t="str">
        <f>+VLOOKUP($D230,'[12]Dir Operaciones'!$A$7:$BD$34,I$11,0)</f>
        <v>Dirección de Operaciones Sanitarias</v>
      </c>
      <c r="J230" s="39" t="str">
        <f>+VLOOKUP($D230,'[12]Dir Operaciones'!$A$7:$BD$34,J$11,0)</f>
        <v xml:space="preserve">Realizar Inspección , vigilancia y control  a establecimientos de competencia de la Direcciòn (Cosméticos) </v>
      </c>
      <c r="K230" s="39" t="str">
        <f>+VLOOKUP($D230,'[12]Dir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0" s="40">
        <f>+VLOOKUP($D230,'[12]Dir Operaciones'!$A$7:$BD$34,L$11,0)</f>
        <v>500</v>
      </c>
      <c r="M230" s="30">
        <f>+VLOOKUP($D230,'[12]Dir Operaciones'!$A$7:$BD$34,M$11,0)</f>
        <v>521</v>
      </c>
      <c r="N230" s="42">
        <f>+VLOOKUP($D230,'[12]Dir Operaciones'!$A$7:$BD$34,N$11,0)</f>
        <v>1</v>
      </c>
      <c r="O230" s="36" t="str">
        <f>+VLOOKUP($D230,'[12]Dir Operaciones'!$A$7:$BD$34,O$11,0)</f>
        <v>1. Resultados Alcanzados a la fecha: Las visitas de inspección vigilancia y control en la disciplina de Cosméticos, Aseo, Plaguicidas y Productos de Higiene Domestica, tuvo una ejecución para este primer trimestre de 67 visitas, recibiendo por parte de la Dirección misional para el primer trimestre un total de 73 visitas, obteniendo un porcentaje de cumplimiento de 92%. Es de aclarar que el POA anual para esta disciplina es de 500 visitas.
2. Inconvenientes presentados: La capacidad Operativa  que realiza visitas en esta disciplina estuvo notablemente disminuida  en los Grupo de Trabajo Territorial y el personal de contrato ingresó al finalizar el trimestre, actualmente continuamos en pandemia ocasionada por COVID -19 por lo que hay varios funcionarios con restricción trabajando en casa. 
3. Acciones de Mejora si aplican: Continuar haciendo visitas mixtas (Presencial y virtual) con apoyos entre los diferentes Grupos de Trabajo Territorial para el cumplimiento de las visitas</v>
      </c>
      <c r="P230" s="36" t="str">
        <f>+VLOOKUP($D230,'[12]Dir Operaciones'!$A$7:$BD$34,P$11,0)</f>
        <v>1. Resultados Alcanzados a la fecha: Las visitas de inspección vigilancia y control en la disciplina de Cosméticos, Aseo, Plaguicidas y Productos de Higiene Domestica, tuvo una ejecución para este segundo trimestre de 127 visitas, recibiendo por parte de la Dirección misional 141 visitas, obteniendo un porcentaje de cumplimiento de 90%. Es de aclarar que el POA anual para esta disciplina es de 500 visitas y hasta el momento se ha ejecutado un total de 194 visitas para un porcentaje total de cumplimiento de 38,8%
2. Inconvenientes presentados: Aunque sigue avanzando el plan de vacunación para COVID -19,  hay varios funcionarios con restricción trabajando en casa, aparte en las principales ciudades se presentó alteración del orden público y bloqueos en las vías por lo que fue necesario cancelar algunas visitas.
3. Acciones de Mejora si aplican: Continuar haciendo visitas mixtas (Presencial y virtual) con apoyos entre los diferentes Grupos de Trabajo Territorial para el cumplimiento de las visitas.</v>
      </c>
      <c r="Q230" s="36" t="str">
        <f>+VLOOKUP($D230,'[12]Dir Operaciones'!$A$7:$BD$34,Q$11,0)</f>
        <v>1. Resultados Alcanzados a la fecha: Las visitas de inspección vigilancia y control en la disciplina de Cosméticos, Aseo, Plaguicidas y Productos de Higiene Domestica, tuvo una ejecución para este tercer trimestre de 229 visitas, recibiendo por parte de la Dirección misional 185 visitas, obteniendo un porcentaje de cumplimiento de 124%, esto quiere decir que se realizaron visitas del  trimestre anterior y adicionalmente algunas visitas por solicitud de otras entidades (DIAN, GURI). Es de aclarar que el POA anual para esta disciplina es de 500 visitas y hasta el momento se ha ejecutado un total de 423 visitas para un porcentaje total de cumplimiento de 84,60%.
2. Inconvenientes presentados: Aún hay varios funcionarios con restricción trabajando en casa. Las rutas aéreas disponibles no favorecen la llegada oportuna de los funcionarios comisionados para iniciar temprano las visitas programadas.
3. Acciones de Mejora si aplican: Continuar haciendo visitas mixtas (Presencial y virtual) con apoyos entre los diferentes Grupos de Trabajo Territorial para el cumplimiento de las visitas.</v>
      </c>
      <c r="R230" s="36" t="str">
        <f>+VLOOKUP($D230,'[12]Dir Operaciones'!$A$7:$BD$34,R$11,0)</f>
        <v>1.Resultados Alcanzados a la fecha: Las visitas de inspección vigilancia y control en la disciplina de Cosméticos registró una ejecución de 521 visitas atendidas de enero a diciembre. Es de aclarar que para el año 2021 se estableció una meta POA de 500 Visitas, presentando un porcentaje de cumplimiento  a la fecha del 104.2%.
De las 521 visitas ejecutadas se reportaron 15 visitas a entidades externas encontrando:
3 visitas de Orden de malta
4 visitas para atender solicitud de GURI
8 visitas para atender solicitudes de emisión de Concepto de DIAN.
 2. Inconvenientes presentados: •	La capacidad Operativa que realiza visitas en esta disciplina, en la que, de preferencia, debe contarse con químicos farmacéuticos (QF), se encuentra notablemente disminuida en los Grupo de Trabajo Territorial teniendo en cuenta que varios profesionales, y casi todos los QFs, cuentan con restricción por talento humano debido a la pandemia. Adicionalmente, los objetivos de las visitas requieren que, en la mayoría de las veces, su atención sea de manera presencial.
•	Lo anterior afecta también la ejecución cuando se programa una pareja de contratistas de forma presencial, ya que no pueden firmar solos las actas, y se requeriría el apoyo de un funcionario de planta que soporte la firma de las actas.
3. Acciones de Mejora si aplican: •	Analizar en la proyección de las visitas de IVC, la posibilidad de realizar visitas mixtas o virtuales autorizadas por la Dirección Misional, de acuerdo con la situación de emergencia que afecta la ejecución de las visitas presenciales.
•	Continuar los apoyos inter Gtts a través de la programación en bloque tanto para las visitas remitidas por la dirección misional como para aquellas por solicitud de entidades externas para emisión de conceptos técnicos a productos competencia de Invima.
•	Analizar la posibilidad de delegar visitas programadas a establecimientos de comercio abiertos al público, que realmente no son competencia del Invima, a los ETDS para su ejecución. El Invima actuaría como apoyo en caso de requerirse alguna aclaración de concepto. Cabe aclarar que las ETDS son competentes sobre el establecimiento, sobre el producto y sobre la distribución/transporte.</v>
      </c>
    </row>
    <row r="231" spans="1:18" ht="409.5" x14ac:dyDescent="0.2">
      <c r="A231" s="28" t="str">
        <f>+VLOOKUP($D231,'[12]Dir Operaciones'!$A$7:$BD$34,A$11,0)</f>
        <v>DO05</v>
      </c>
      <c r="B231" s="28" t="str">
        <f t="shared" si="6"/>
        <v>1</v>
      </c>
      <c r="C231" s="28" t="str">
        <f t="shared" si="7"/>
        <v>1</v>
      </c>
      <c r="D231" s="45" t="s">
        <v>247</v>
      </c>
      <c r="E231" s="29" t="str">
        <f>+VLOOKUP($D231,'[12]POA-2021'!$B$9:$E$252,2,0)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1" s="30" t="str">
        <f>+VLOOKUP($D231,'[12]POA-2021'!$B$9:$E$252,3,0)</f>
        <v>Estatus Sanitario</v>
      </c>
      <c r="G231" s="29" t="str">
        <f>+VLOOKUP($D231,'[12]POA-2021'!$B$9:$E$252,4,0)</f>
        <v>1 Fortalecer  la inspección, vigilancia y control de los productos competencia del Invima</v>
      </c>
      <c r="H231" s="38" t="str">
        <f>+VLOOKUP($D231,'[12]Dir Operaciones'!$A$7:$BD$34,H$11,0)</f>
        <v xml:space="preserve">1 Fortalecimiento  de la inspección  vigilancia y control de los productos competencia del Invima </v>
      </c>
      <c r="I231" s="39" t="str">
        <f>+VLOOKUP($D231,'[12]Dir Operaciones'!$A$7:$BD$34,I$11,0)</f>
        <v>Dirección de Operaciones Sanitarias</v>
      </c>
      <c r="J231" s="39" t="str">
        <f>+VLOOKUP($D231,'[12]Dir Operaciones'!$A$7:$BD$34,J$11,0)</f>
        <v xml:space="preserve">Realizar Inspección , vigilancia y control  a establecimientos de competencia de la Direcciòn (Dispositivos) </v>
      </c>
      <c r="K231" s="39" t="str">
        <f>+VLOOKUP($D231,'[12]Dir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1" s="40">
        <f>+VLOOKUP($D231,'[12]Dir Operaciones'!$A$7:$BD$34,L$11,0)</f>
        <v>500</v>
      </c>
      <c r="M231" s="30">
        <f>+VLOOKUP($D231,'[12]Dir Operaciones'!$A$7:$BD$34,M$11,0)</f>
        <v>610</v>
      </c>
      <c r="N231" s="42">
        <f>+VLOOKUP($D231,'[12]Dir Operaciones'!$A$7:$BD$34,N$11,0)</f>
        <v>1</v>
      </c>
      <c r="O231" s="36" t="str">
        <f>+VLOOKUP($D231,'[12]Dir Operaciones'!$A$7:$BD$34,O$11,0)</f>
        <v>1. Resultados Alcanzados a la fecha: Las visitas de inspección vigilancia y control en la disciplina de Dispositivos Médicos, tuvo una ejecución para este primer trimestre de 193 visitas es de aclarar que para el año 2021 se estableció una meta POA de 500 Visitas, presentando un porcentaje de cumplimiento del 38%.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
      <c r="P231" s="36" t="str">
        <f>+VLOOKUP($D231,'[12]Dir Operaciones'!$A$7:$BD$34,P$11,0)</f>
        <v>1.Resultados Alcanzados a la fecha: Las visitas de inspección vigilancia y control en la disciplina de Dispositivos Médicos, tuvo una ejecución para este primer semestre de 316 visitas ejecutadas entre enero a junio es de aclarar que para el año 2021 se estableció una meta POA de 500 Visitas, presentando un porcentaje de cumplimiento del 63%. De las 316 visitas ejecutadas se reportaron 27 visitas a entidades externas encontrando:
•         1 visita de Orden de malta
•         1 visita para atender solicitud del ministerio de Salud 
•         25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de igual manera se realizan apoyos entre los diferentes profesionales de los Gtt con aras de contribuir al cumplimiento del POA.</v>
      </c>
      <c r="Q231" s="36" t="str">
        <f>+VLOOKUP($D231,'[12]Dir Operaciones'!$A$7:$BD$34,Q$11,0)</f>
        <v>1.  Resultados Alcanzados a la fecha: Las visitas de inspección vigilancia y control en la disciplina de Dispositivos Médicos, en lo corrido del año lleva una ejecución de 490 visitas atendidas de enero a septiembre es de aclarar que para el año 2021 se estableció una meta POA de 500 Visitas, presentando un porcentaje de cumplimiento  a la fecha del 98%. De las 490 visitas ejecutadas se reportaron 50 visitas a entidades externas encontrando:  1 visita de Orden de malta, 1 visita para atender solicitud del ministerio de Salud y 48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3. Acciones de Mejora si aplican: Analizar la proyección de las visitas de IVC de acuerdo a la situación de emergencia, ya que se ve afectada la ejecución de las visitas presenciales, incrementando las visitas virtuales que se autoricen por parte de la Dirección misional;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v>
      </c>
      <c r="R231" s="36" t="str">
        <f>+VLOOKUP($D231,'[12]Dir Operaciones'!$A$7:$BD$34,R$11,0)</f>
        <v xml:space="preserve">1.Resultados Alcanzados a la fecha: Las visitas de inspección vigilancia y control en la disciplina de Dispositivos Médicos para el año 2021 presentó una ejecución de 610 visitas atendidas de enero a diciembre; es de aclarar que para el año 2021 se estableció una meta POA de 500 Visitas, presentando un porcentaje de cumplimiento de 122%. 
Lo anterior es ocasionado por la emergencia sanitaria que desbordo las solicitudes de la Dirección misional de Dispositivos Médicos en atención a las denuncias e inspecciones a productos que atendían la emergencia sanitaria. De igual manera se atendieron solicitudes de otras entidades como la DIAN que no se encontraban previstas para el año 2021 y de acuerdo a reuniones sostenidas con las diferentes misionales y planeación se concertó que dichas solicitudes se incluyeran dentro de las actividades y reportes que desde la dirección de operaciones sanitarias se estaban atendiendo por parte del Invima. Lo mismo ocurrió con las solicitudes de Orden de Malta que al igual que las solicitudes de DIAN y a la reunión tampoco se tenían previstas y también se atendieron por parte de la Dirección de Operaciones Sanitarias en materia de inspección de los productos que eran objeto de donación. 
 Ahora de las 610 visitas ejecutadas se reportaron 79 visitas a entidades externas encontrando: 
·         7 visita de Orden de malta 
·         1 visita para atender solicitud del ministerio de Salud 
·         71 visitas para atender solicitudes de emisión de Concepto de DIAN. 
2. Inconvenientes presentados: La capacidad Operativa que realiza visitas en esta disciplina se encuentra notablemente disminuida en los Grupo de Trabajo Territorial teniendo en cuenta que varios profesionales cuentan con restricción por talento humano debido a la pandemia y muchas visitas se requieren de manera presencial. 
 La emergencia sanitaria desbordo las solicitudes de la Dirección misional de Dispositivos Médicos en atención a las denuncias e inspecciones a productos al igual que la alta demanda de entidades externas para emitir conceptos sobre productos considerados Dispositivos Médicos. 
3. Acciones de Mejora si aplican: 
·        Analizar la proyección de las visitas de IVC de acuerdo a la situación de emergencia, ya que se ve afectada la ejecución de las visitas presenciales, incrementando las visitas virtuales que se autoricen por parte de la Dirección misional. 
·         Se realiza programación en bloque para que los profesionales que realizan visitas en las disciplinas medicas puedan apoyarse entre los diferentes Gtt para el cumplimiento de las visitas remitidas por la dirección misional y por solicitudes de entidades externas para la emisión de conceptos técnicos a productos Invima. </v>
      </c>
    </row>
    <row r="232" spans="1:18" ht="225" x14ac:dyDescent="0.2">
      <c r="A232" s="28" t="str">
        <f>+VLOOKUP($D232,'[12]Dir Operaciones'!$A$7:$BD$34,A$11,0)</f>
        <v>DO06</v>
      </c>
      <c r="B232" s="28" t="str">
        <f t="shared" si="6"/>
        <v>1</v>
      </c>
      <c r="C232" s="28" t="str">
        <f t="shared" si="7"/>
        <v>1</v>
      </c>
      <c r="D232" s="45" t="s">
        <v>248</v>
      </c>
      <c r="E232" s="29" t="str">
        <f>+VLOOKUP($D232,'[12]POA-2021'!$B$9:$E$252,2,0)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2" s="30" t="str">
        <f>+VLOOKUP($D232,'[12]POA-2021'!$B$9:$E$252,3,0)</f>
        <v>Estatus Sanitario</v>
      </c>
      <c r="G232" s="29" t="str">
        <f>+VLOOKUP($D232,'[12]POA-2021'!$B$9:$E$252,4,0)</f>
        <v>1 Fortalecer  la inspección, vigilancia y control de los productos competencia del Invima</v>
      </c>
      <c r="H232" s="38" t="str">
        <f>+VLOOKUP($D232,'[12]Dir Operaciones'!$A$7:$BD$34,H$11,0)</f>
        <v xml:space="preserve">1 Fortalecimiento  de la inspección  vigilancia y control de los productos competencia del Invima </v>
      </c>
      <c r="I232" s="39" t="str">
        <f>+VLOOKUP($D232,'[12]Dir Operaciones'!$A$7:$BD$34,I$11,0)</f>
        <v>Dirección de Operaciones Sanitarias</v>
      </c>
      <c r="J232" s="39" t="str">
        <f>+VLOOKUP($D232,'[12]Dir Operaciones'!$A$7:$BD$34,J$11,0)</f>
        <v xml:space="preserve">Realizar Inspección , vigilancia y control  a establecimientos de competencia de la Direcciòn (Medicamentos) </v>
      </c>
      <c r="K232" s="39" t="str">
        <f>+VLOOKUP($D232,'[12]Dir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2" s="40">
        <f>+VLOOKUP($D232,'[12]Dir Operaciones'!$A$7:$BD$34,L$11,0)</f>
        <v>480</v>
      </c>
      <c r="M232" s="30">
        <f>+VLOOKUP($D232,'[12]Dir Operaciones'!$A$7:$BD$34,M$11,0)</f>
        <v>582</v>
      </c>
      <c r="N232" s="42">
        <f>+VLOOKUP($D232,'[12]Dir Operaciones'!$A$7:$BD$34,N$11,0)</f>
        <v>1</v>
      </c>
      <c r="O232" s="36" t="str">
        <f>+VLOOKUP($D232,'[12]Dir Operaciones'!$A$7:$BD$34,O$11,0)</f>
        <v xml:space="preserve">1. Resultados Alcanzados a la fecha: La meta POA de visitas IVC, propuesta para el año 2021 es 480 visitas. El total de visitas realizadas en el primer trimestre fue 97 visitas, lo que equivale al 100 % de la meta trimestral. El cumplimiento de la meta POA trimestral, fue óptimo. Se ejecutó 64 visitas por Mapa de riesgo y 33 visitas por demanda.  
2. Inconvenientes presentados: Se presentan tres inconvenientes que influyen en la ejecución del POA así: 1.No se realizó el proceso de contratación de profesionales con el perfil de Químico Farmacéutico, para el cumplimiento de la meta, se hace necesario recurrir a comisiones de profesionales de la salud, al momento no se cuenta con la capacidad operativa idónea. 2. Por la presencia de Pandemia la atención de visitas se realiza en gran porcentaje con la modalidad mixta, lo que genera que los tiempos de visita se extiendan entre 1,5 y 2 días para cada visita.   
3. Acciones de Mejora si aplican: Como acciones de mejora se propone: 1.	Dar curso a la contratación de personal idóneo (perfil Químico Farmacéutico), priorizando al GTT CO2 en quien recae el 60% de la programación de la disciplina, dando cumplimiento al proceso de contratación de acuerdo a las necesidades manifiestas. </v>
      </c>
      <c r="P232" s="36" t="str">
        <f>+VLOOKUP($D232,'[12]Dir Operaciones'!$A$7:$BD$34,P$11,0)</f>
        <v>1. Resultados Alcanzados a la fecha: La meta POA  de visitas IVC, propuesta para el año 2021 es 480 visitas. En el segundo  trimestre se ejecutaron 98 visitas por Mapa de riesgo y 46 visitas por demanda para un total de 144 visitas realizadas, equivalente al 27.70 % de la meta trimestral y avance total de la meta POA 2021 del 47.9 %. 
2. Inconvenientes presentados: A pesar de que se cumple la meta se presentan inconvenientes que influyen en la ejecución  del POA así:
•No se realizó el proceso de contratación de  profesionales con el perfil de Químico Farmacéutico para los GTT CO2 y OCC2, para el cumplimiento de la meta se hace necesario  recurrir a comisiones de profesionales con el perfil requerido sin embargo, no es suficiente para cubrir la necesidad en GTT CO2 el cual no cuenta con la capacidad operativa idónea.
•Por la presencia de Pandemia la atención de visitas se realiza en gran porcentaje con la modalidad mixta, lo que genera que los tiempos de visita se extiendan entre 1,5 y 2 días para cada visita.  
•Durante el mes de mayo se presenta el tercer pico de la pandemia y problemas de orden público que impiden cumplir con la meta de 100% en GTT OCC2 y GAN
3. Acciones de Mejora si aplican: Como acciones de mejora se propone: Realizar  la contratación de personal idóneo (perfil Químico Farmacéutico), priorizando al GTT CO2 en quien recae el 60% de la programación de la disciplina, dar cumplimiento al proceso de contratación de acuerdo a las  necesidades manifiestas.</v>
      </c>
      <c r="Q232" s="36" t="str">
        <f>+VLOOKUP($D232,'[12]Dir Operaciones'!$A$7:$BD$34,Q$11,0)</f>
        <v>1. Resultados Alcanzados a la fecha: La meta POA  de visitas IVC, propuesta para el año 2021 es 480 visitas. En el tercer trimestre se ejecutaron 88 visitas por Mapa de riesgo y 83 visitas por demanda para un total de 171 visitas realizadas, equivalente al 35.6 % de la meta trimestral y avance total de la meta POA 2021 del 85.8 %. 
2. Inconvenientes presentados: A pesar de que se cumple la meta se presentan inconvenientes que influyen en la ejecución  del POA así: No se realizó el proceso de contratación de profesionales con el perfil de Químico Farmacéutico para los GTT CO2 y OCC2, los cuales no cuentan con la capacidad operativa suficiente para el cumplimiento de la meta, se hace necesario  recurrir a comisiones de profesionales con el perfil requeridos aumentando el rubro de viáticos;  El retorno a la normalidad con el reintegro de los funcionarios de perfiles idóneos no se ha dado, se continúa realizando visitas con la modalidad mixta, lo que genera que los tiempos de visita se extiendan entre 1,5 y 2 días para cada visita; La demora en la segunda dosis de la vacunación covid -19 impide que se realice algunas comisiones de profesionales con perfiles requeridos, lo que ocasiona el incumplimiento de algunas visitas del mapa de riesgo.
3, Acciones de Mejora si aplican: Como acciones de mejora se propone: 	A la fecha no se requiere la implementación de acciones dado que la meta POA se encuentra en un porcentaje de avance significativo.</v>
      </c>
      <c r="R232" s="36" t="str">
        <f>+VLOOKUP($D232,'[12]Dir Operaciones'!$A$7:$BD$34,R$11,0)</f>
        <v>1. Resultados Alcanzados a la fecha: La meta POA  de visitas IVC, propuesta para el año 2021 es 480 visitas. En el  cuarto trimestre se ejecutaron 170  visitas, equivalente al 35.4 % de la meta trimestral y meta final para la vigencia 2021 de 582 visitas correspondientes al 121.25 %. 
2. Inconvenientes presentados: A pesar de que se cumple la meta se presentaron inconvenientes para alcanzar la meta POA así: 1. No se realizó el proceso de contratación de profesionales con el perfil de Químico Farmacéutico para los GTT CO2 y OCC2, los cuales no cuentan con la capacidad operativa suficiente para el cumplimiento de la meta, se hace necesario  recurrir a comisiones de profesionales con el perfil requeridos aumentando el rubro de viáticos; 2.El retorno a la normalidad con el reintegro de los funcionarios de perfiles idóneos no se ha dado, se continúa realizando visitas en la modalidad mixta, lo que genera que los tiempos de visita se extiendan entre 1,5 y 2 días para cada visita; 3.Las visitas en modalidad virtual y mixta requieren reprocesos para dar cumplimiento a los objetivos planteados, esto genera repetición de visitas incrementando la ejecución por encima de la meta planteada.
3. Acciones de Mejora si aplican: Como acciones de mejora se propone: 1.Garantizar la contratación de personal idóneo de manera oportuna, para dar inicio al cumplimiento de metas del primer trimestre de 2022.</v>
      </c>
    </row>
    <row r="233" spans="1:18" ht="315" x14ac:dyDescent="0.2">
      <c r="A233" s="28" t="str">
        <f>+VLOOKUP($D233,'[12]Dir Operaciones'!$A$7:$BD$34,A$11,0)</f>
        <v>DO07</v>
      </c>
      <c r="B233" s="28" t="str">
        <f t="shared" si="6"/>
        <v>1</v>
      </c>
      <c r="C233" s="28" t="str">
        <f t="shared" si="7"/>
        <v>1</v>
      </c>
      <c r="D233" s="45" t="s">
        <v>249</v>
      </c>
      <c r="E233" s="29" t="str">
        <f>+VLOOKUP($D233,'[12]POA-2021'!$B$9:$E$252,2,0)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3" s="30" t="str">
        <f>+VLOOKUP($D233,'[12]POA-2021'!$B$9:$E$252,3,0)</f>
        <v>Estatus Sanitario</v>
      </c>
      <c r="G233" s="29" t="str">
        <f>+VLOOKUP($D233,'[12]POA-2021'!$B$9:$E$252,4,0)</f>
        <v>1 Fortalecer  la inspección, vigilancia y control de los productos competencia del Invima</v>
      </c>
      <c r="H233" s="38" t="str">
        <f>+VLOOKUP($D233,'[12]Dir Operaciones'!$A$7:$BD$34,H$11,0)</f>
        <v xml:space="preserve">1 Fortalecimiento  de la inspección  vigilancia y control de los productos competencia del Invima </v>
      </c>
      <c r="I233" s="39" t="str">
        <f>+VLOOKUP($D233,'[12]Dir Operaciones'!$A$7:$BD$34,I$11,0)</f>
        <v>Dirección de Operaciones Sanitarias</v>
      </c>
      <c r="J233" s="39" t="str">
        <f>+VLOOKUP($D233,'[12]Dir Operaciones'!$A$7:$BD$34,J$11,0)</f>
        <v xml:space="preserve">Realizar Inspección , vigilancia y control  a establecimientos de competencia de la Direcciòn (Alimentos) </v>
      </c>
      <c r="K233" s="39" t="str">
        <f>+VLOOKUP($D233,'[12]Dir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3" s="40">
        <f>+VLOOKUP($D233,'[12]Dir Operaciones'!$A$7:$BD$34,L$11,0)</f>
        <v>7231</v>
      </c>
      <c r="M233" s="30">
        <f>+VLOOKUP($D233,'[12]Dir Operaciones'!$A$7:$BD$34,M$11,0)</f>
        <v>8312</v>
      </c>
      <c r="N233" s="42">
        <f>+VLOOKUP($D233,'[12]Dir Operaciones'!$A$7:$BD$34,N$11,0)</f>
        <v>1</v>
      </c>
      <c r="O233" s="36" t="str">
        <f>+VLOOKUP($D233,'[12]Dir Operaciones'!$A$7:$BD$34,O$11,0)</f>
        <v>1. Resultados Alcanzados a la fecha: En el primer trimestre del año 2021 se realizaron un total de 1346 visitas de IVC, superando la meta propuesta de 1119 en 226 visitas que equivalen al 20,2% más de lo proyectado. De estas, se realizaron 783 visitas atendiendo el listado priorizado que equivalen al 58% del total realizado. De igual manera se realizaron 563 visitas atendiendo la demanda que equivalen al 42% del total de visitas realizadas en el primer trimestre del año 2021. Finalmente se establece que se realizaron 535 visitas a más de 75 kilómetros que equivale al 40% de las realizadas y 811 visitas a menos de 75 kilómetros equivlentes al 60%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
      <c r="P233" s="36" t="str">
        <f>+VLOOKUP($D233,'[12]Dir Operaciones'!$A$7:$BD$34,P$11,0)</f>
        <v>1. Resultados Alcanzados a la fecha: En el segundo trimestre del año 2021 se realizaron un total de 1650 visitas de IVC. Se establece que se realizaron 754 visitas a más de 75 kilómetros que equivale al 46% de las realizadas y 896 visitas a menos de 75 kilómetros equivlentes al 54% del total. 
2. Inconvenientes presentados: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las constantes declaraciones de cuarentenas sectorizadas y los contagios que se presentaron en algunas de las empresas vigiladas. Este primer trimestre se vío alterado también por los días de descanso compensado por los funcionarios que realizan la actividad de visitas de IVC, tanto en la primera semana del mes de enero como los de la semana santa.
3. Acciones de Mejora si aplican: La principal acción de mejora es la de analizar y proyectar la actividad de visitas de IVC de manera virtual, que permita brindar a los funcionarios que tienen restricción de movilidad por talento humano colaborar en el cumplimiento de las metas proyectadas para el año 2021. Otra acción de mejora es la de solicitar a la Oficina de Talento Huamno revisar la condición de salud de los funcionarios que tienen restricción para ver la posibiliad de cambiar esta condición.</v>
      </c>
      <c r="Q233" s="36" t="str">
        <f>+VLOOKUP($D233,'[12]Dir Operaciones'!$A$7:$BD$34,Q$11,0)</f>
        <v>1. Resultados Alcanzados a la fecha: En el año 2021 se tienen proyectados un total de 8141 visitas de IVC, de los cuales hasta el III Trimestre se tenía programada la ejecución de un total de 5390 visitas de IVC; cifra que fue superada ya que con corte a 30 de septiembre se han realizado un total de 5.671 visitas, superando las expectativas en un total de 267 visitas, que equivalen al 3,2% de la meta proyectada para el año 2021. De estas visitas se realizaron 3679 visitas atendiendo el listado priorizado que equivalen al 64,8% de las visitas realizadas. De igual manera se realizaron 1992 visitas atendiendo la demanda que equivalen al 24,4% del total de visitas realizadas hasta el tercer trimetsre del año 2021. Sin embargo para el tercer trimestre se proyectó la realización de un total de 2751 visitas, de las cuales solo se realizaron un total de 2670 equivalente al 96,9%, de las cuales se generaron atendiendo el listado priorizado un total de 1822 que equivalen al 68% de las ejecutadas y atendicneo visitas extgraordinarias un total de 845 visitas que equivalen al 31,6%. De las visitas realizadas en el tercer trimestre 1196 visitas se generaron a más de 75 Km, lo que equivale al 44,8% y 1471 a menos de 75 Km que equivalen al 55,1%.
2. Inconvenientes presentados: Los principales inconvenientes presentados, se relacionaron con la vacunación de los funcionarios adscritos a la disciplina de Alimentos, toda vez que la misma se inició a partir del mes de julio y tuvo algunos inconvenientes debido a la falt de vacunas a nivel Nacional.
El otro inconveniente también relacionado con el Covid 19, tuvo que ver con las restricciones de movilidad establecidas para algunos funcionarios de los GTT por parte de Talento Humano, la cual a venido levántandose paulatinamente a medida que los funcionarios cumplen con su esquema de vacunacion.
3. Acciones de Mejora si aplican: La principal acción de mejora esta relacionad con el seguimiento continuo a la evolución de la pandemira, vacunación y levantamiento de las restricciones de movilidad, acciones que permitirán clontar clon el talento humano de los GTT de manera completa.</v>
      </c>
      <c r="R233" s="36" t="str">
        <f>+VLOOKUP($D233,'[12]Dir Operaciones'!$A$7:$BD$34,R$11,0)</f>
        <v>1. Resultados Alcanzados a la fecha: En el año 2021 se realizaron un total de 8,312 visitas de IVC, superando la meta propuesta ajustada para el año que era de 7231 visitas, en un total de 1081 visitas, que equivalen al 15% más de lo proyectado. De este total 5375 visitas fueron atendiendo el listado priorizado que equivale al 64,6% de las visitas realizadas. 2937 visitas fueron atendiendo demanda, las cuales equivalen al 35,3% del totl de las visitas realizadas en el año 2021.
2. Inconvenientes presentados: La incertidumbre generada a causa de la pandemia en el quehacer diario al interior de los grupos de trabajo, conllevo a un ajuste de metas a la baja, que al no presentarsen los picos de la pandemia ni los aspectos negativos que conllevaran a restricciones de movilidad, contagios masivos o cierres de empresas y negativas a la atención de las visitas; generaron que el número de visitas generadas fuera muy alto en relación al número de visitas proyectadas ajustadas en el mes de septiembre del año 2021
3. Acciones de Mejora si aplican: Se debe continuar con el fortalecimiento institucional de cara a las nuevas normativas realcionadas principalmente con temas especifícos como el rotulado general y nutricional de los alimentos en el país
Es necesario continuar con la depuración de los censos en la disciplina de alimentos que permitan garantizar la efectividad de las visitas a través de la generación de conceptos y calificación obtenidas por los vigilados</v>
      </c>
    </row>
    <row r="234" spans="1:18" ht="146.25" x14ac:dyDescent="0.2">
      <c r="A234" s="28" t="str">
        <f>+VLOOKUP($D234,'[12]Dir Operaciones'!$A$7:$BD$34,A$11,0)</f>
        <v>DO08</v>
      </c>
      <c r="B234" s="28" t="str">
        <f t="shared" si="6"/>
        <v>1</v>
      </c>
      <c r="C234" s="28" t="str">
        <f t="shared" si="7"/>
        <v>1</v>
      </c>
      <c r="D234" s="45" t="s">
        <v>250</v>
      </c>
      <c r="E234" s="29" t="str">
        <f>+VLOOKUP($D234,'[12]POA-2021'!$B$9:$E$252,2,0)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4" s="30" t="str">
        <f>+VLOOKUP($D234,'[12]POA-2021'!$B$9:$E$252,3,0)</f>
        <v>Estatus Sanitario</v>
      </c>
      <c r="G234" s="29" t="str">
        <f>+VLOOKUP($D234,'[12]POA-2021'!$B$9:$E$252,4,0)</f>
        <v>1 Fortalecer  la inspección, vigilancia y control de los productos competencia del Invima</v>
      </c>
      <c r="H234" s="38" t="str">
        <f>+VLOOKUP($D234,'[12]Dir Operaciones'!$A$7:$BD$34,H$11,0)</f>
        <v xml:space="preserve">1 Fortalecimiento  de la inspección  vigilancia y control de los productos competencia del Invima </v>
      </c>
      <c r="I234" s="39" t="str">
        <f>+VLOOKUP($D234,'[12]Dir Operaciones'!$A$7:$BD$34,I$11,0)</f>
        <v>Dirección de Operaciones Sanitarias</v>
      </c>
      <c r="J234" s="39" t="str">
        <f>+VLOOKUP($D234,'[12]Dir Operaciones'!$A$7:$BD$34,J$11,0)</f>
        <v xml:space="preserve">Realizar Inspección , vigilancia y control  a establecimientos de competencia de la Direcciòn (PBA) </v>
      </c>
      <c r="K234" s="39" t="str">
        <f>+VLOOKUP($D234,'[12]Dir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4" s="40">
        <f>+VLOOKUP($D234,'[12]Dir Operaciones'!$A$7:$BD$34,L$11,0)</f>
        <v>832</v>
      </c>
      <c r="M234" s="30">
        <f>+VLOOKUP($D234,'[12]Dir Operaciones'!$A$7:$BD$34,M$11,0)</f>
        <v>889</v>
      </c>
      <c r="N234" s="42">
        <f>+VLOOKUP($D234,'[12]Dir Operaciones'!$A$7:$BD$34,N$11,0)</f>
        <v>1</v>
      </c>
      <c r="O234" s="36" t="str">
        <f>+VLOOKUP($D234,'[12]Dir Operaciones'!$A$7:$BD$34,O$11,0)</f>
        <v xml:space="preserve">1. Resultados Alcanzados a la fecha: Se programaron 171 visitas por listado priorizado para el 1er trimestre y se ejecutaron un total de 211 incluyendo visitas extemporáneas.  
2. Inconvenientes presentados: Persiste la contingencia sanitaria que enfrenta el país, lo que dificulta cumplir con las metas planteadas.  
Teniendo en cuenta que se requiere aumentar la presencia institucional en las plantas de beneficio animal, las demoras en la contratación de médicos veterinarios afectan directamente la operación para garantizar la ejecución de actividades desde el mes de enero.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c r="P234" s="36" t="str">
        <f>+VLOOKUP($D234,'[12]Dir Operaciones'!$A$7:$BD$34,P$11,0)</f>
        <v xml:space="preserve">1. Resultados Alcanzados a la fecha: Se programaron 231 visitas por listado priorizado para el 2do trimestre y se ejecutaron un total de 247 incluyendo visitas extemporáneas, lo que refleja algo más del 100% de cumplimiento.  
2. Inconvenientes presentados: Persiste la contingencia sanitaria que enfrenta el país, sumado a los diferentes paros que afectaron gran parte de las industrias, generando dificultades para cumplir con las metas, especialmente en OCC2.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c r="Q234" s="36" t="str">
        <f>+VLOOKUP($D234,'[12]Dir Operaciones'!$A$7:$BD$34,Q$11,0)</f>
        <v xml:space="preserve">1. Resultados Alcanzados a la fecha: Se programaron 200 visitas por listado priorizado para el 3er trimestre y se ejecutaron un total de 255 incluyendo visitas extemporáneas, lo que refleja algo más del 100% de cumplimiento. 
2. Inconvenientes presentados: Persiste la contingencia sanitaria que enfrenta el país.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c r="R234" s="36" t="str">
        <f>+VLOOKUP($D234,'[12]Dir Operaciones'!$A$7:$BD$34,R$11,0)</f>
        <v xml:space="preserve">1. Resultados Alcanzados a la fecha: Se programaron 128 visitas por listado priorizado para el 4to trimestre y se ejecutaron un total de 174 incluyendo visitas extemporáneas, lo que refleja algo más del 100% de cumplimiento.    
2. Inconvenientes presentados: Persiste la contingencia sanitaria que enfrenta el país.  
3. Acciones de Mejora si aplican:  Se deben continuar ejerciendo estrategias para llegar al mayor número de plantas de beneficio animal, desposte, desprese y acondicionadores mediante el desarrollo de visitas mixtas, y apoyando a los GTT/GAN desde IVC oficinas nacionales cuando se requiera.   </v>
      </c>
    </row>
    <row r="235" spans="1:18" ht="236.25" x14ac:dyDescent="0.2">
      <c r="A235" s="28" t="str">
        <f>+VLOOKUP($D235,'[12]Dir Operaciones'!$A$7:$BD$34,A$11,0)</f>
        <v>DO09</v>
      </c>
      <c r="B235" s="28" t="str">
        <f t="shared" si="6"/>
        <v>1</v>
      </c>
      <c r="C235" s="28" t="str">
        <f t="shared" si="7"/>
        <v>1</v>
      </c>
      <c r="D235" s="45" t="s">
        <v>251</v>
      </c>
      <c r="E235" s="29" t="str">
        <f>+VLOOKUP($D235,'[12]POA-2021'!$B$9:$E$252,2,0)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5" s="30" t="str">
        <f>+VLOOKUP($D235,'[12]POA-2021'!$B$9:$E$252,3,0)</f>
        <v>Estatus Sanitario</v>
      </c>
      <c r="G235" s="29" t="str">
        <f>+VLOOKUP($D235,'[12]POA-2021'!$B$9:$E$252,4,0)</f>
        <v>1 Fortalecer  la inspección, vigilancia y control de los productos competencia del Invima</v>
      </c>
      <c r="H235" s="38" t="str">
        <f>+VLOOKUP($D235,'[12]Dir Operaciones'!$A$7:$BD$34,H$11,0)</f>
        <v xml:space="preserve">1 Fortalecimiento  de la inspección  vigilancia y control de los productos competencia del Invima </v>
      </c>
      <c r="I235" s="39" t="str">
        <f>+VLOOKUP($D235,'[12]Dir Operaciones'!$A$7:$BD$34,I$11,0)</f>
        <v>Dirección de Operaciones Sanitarias</v>
      </c>
      <c r="J235" s="39" t="str">
        <f>+VLOOKUP($D235,'[12]Dir Operaciones'!$A$7:$BD$34,J$11,0)</f>
        <v xml:space="preserve">Realizar Inspección , vigilancia y control  a establecimientos de competencia de la Direcciòn (PBA) </v>
      </c>
      <c r="K235" s="39" t="str">
        <f>+VLOOKUP($D235,'[12]Dir Operaciones'!$A$7:$BD$34,K$11,0)</f>
        <v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v>
      </c>
      <c r="L235" s="40">
        <f>+VLOOKUP($D235,'[12]Dir Operaciones'!$A$7:$BD$34,L$11,0)</f>
        <v>12</v>
      </c>
      <c r="M235" s="30">
        <f>+VLOOKUP($D235,'[12]Dir Operaciones'!$A$7:$BD$34,M$11,0)</f>
        <v>12</v>
      </c>
      <c r="N235" s="42">
        <f>+VLOOKUP($D235,'[12]Dir Operaciones'!$A$7:$BD$34,N$11,0)</f>
        <v>1</v>
      </c>
      <c r="O235" s="36" t="str">
        <f>+VLOOKUP($D235,'[12]Dir Operaciones'!$A$7:$BD$34,O$11,0)</f>
        <v xml:space="preserve">1. Resultados Alcanzados a la fecha: La meta proyectada para el primer trimestre de 2021 de informes de gestión de la IVC proyecto PINES que corresponde a 3 informes mensuales por equipo pines se cumplió en su totalidad, contando con un total de 9 informes durante el trimestre.
2. Inconvenientes presentados: El proyecto PINES presenta inconvenientes por las dificultades en cuanto a inspección en plantas de beneficio a raíz del coronavirus COVID-19, teniendo en cuenta la adopción de medidas para hacer frente al virus. Otra dificultad se da con respecto a la contratación de médicos veterinarios, por los trámites administrativos, lo cual genera no contar con los médicos veterinarios desde los primeros días del mes de enero para iniciar las actividades en las diferentes plantas, lo que no permite garantizar durante los 365 días las labores propias de estos equipos para fortalecer y garantizar los acuerdos con algunos países mediante los puntos de inspección requeridos para certificar las exportaciones. 
Existe una inconsistencia en la forma en la que se reporta la información correspondiente al indicador ya que dentro de la ejecución mensual se reporta un (1) informe al mes, siendo este un total de tres (3) en el trimestre, pero al momento de ingresar la cantidad en los GTT, solo se verán reflejados dos (2) ya que son los únicos GTT que realizan este informe, es por eso que se ve reflejada una diferencia en estos datos mencionados.
 3. Acciones de Mejora si aplican: Es importante que se realicen las contrataciones de médicos veterinarios para garantizar la operación en lo posible por el mayor número de días posible del año.  </v>
      </c>
      <c r="P235" s="36" t="str">
        <f>+VLOOKUP($D235,'[12]Dir Operaciones'!$A$7:$BD$34,P$11,0)</f>
        <v>1. Resultados Alcanzados a la fecha: La meta proyectada para el segundo trimestre de 2021 de informes de gestión de la IVC proyecto PINES que corresponde a 3 informes mensuales por equipo pines se cumplió en su totalidad, contando con un total de 9 informes durante el trimestre.
2. Inconvenientes presentados: Con respecto al proyecto PINES, continúan presentándose inconvenientes por los contagios recurrentes de COVID-19 en operarios de las diferentes PBA, lo que afecta de forma directa la inspección presencial.
3. Acciones de Mejora si aplican: NA</v>
      </c>
      <c r="Q235" s="36" t="str">
        <f>+VLOOKUP($D235,'[12]Dir Operaciones'!$A$7:$BD$34,Q$11,0)</f>
        <v>1. Resultados Alcanzados a la fecha: La meta proyectada para el tercer trimestre de 2021 de informes de gestión de la IVC proyecto PINES que corresponde a 3 informes mensuales por equipo pines se cumplió en su totalidad, contando con un total de 9 informes durante lo recorrido en el año. 
2. Inconvenientes presentados: Con respecto al proyecto PINES, continúan presentándose inconvenientes por los contagios recurrentes de COVID-19 en operarios de las diferentes PBA, lo que afecta de forma directa la inspección presencial.
3. Acciones de Mejora si aplican: Ninguno</v>
      </c>
      <c r="R235" s="36" t="str">
        <f>+VLOOKUP($D235,'[12]Dir Operaciones'!$A$7:$BD$34,R$11,0)</f>
        <v>1. Resultados Alcanzados a la fecha: Se dio cumplimiento a la meta propuesta ya que en el año 2021, se generaron y entregaron 12 informes correspondientes a los 12 meses del año. El porcentaje de cumplimiento por tal razón es del 100%
2. Inconvenientes presentados: Las condiciones y limitaciones asociadas a la pandemia del Covid-19 que persisten, han generado dificultades en el buen desarrollo de las actividades presenciales; sin afectarlas en gran medida
3. Acciones de Mejora si aplican: Es indispensable contar con los Médicos Veterinarios contratistas de manera continúa para no afectar la inspección permanente en este tipo de Plantas de Beneficio Animal En indispensable contar con la contratación y firma de actas de inicio de los Médicos Veterinarios durante los primeros días del mes de enero, lo que permitirá tener los equipos completos y cumplir con los compromisos pactados con los países a los cuales se realiza exportación</v>
      </c>
    </row>
    <row r="236" spans="1:18" ht="409.5" x14ac:dyDescent="0.2">
      <c r="A236" s="28" t="str">
        <f>+VLOOKUP($D236,'[12]Dir Operaciones'!$A$7:$BD$34,A$11,0)</f>
        <v>DO10</v>
      </c>
      <c r="B236" s="28" t="str">
        <f t="shared" si="6"/>
        <v>1</v>
      </c>
      <c r="C236" s="28" t="str">
        <f t="shared" si="7"/>
        <v>1</v>
      </c>
      <c r="D236" s="45" t="s">
        <v>252</v>
      </c>
      <c r="E236" s="29" t="str">
        <f>+VLOOKUP($D236,'[12]POA-2021'!$B$9:$E$252,2,0)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6" s="30" t="str">
        <f>+VLOOKUP($D236,'[12]POA-2021'!$B$9:$E$252,3,0)</f>
        <v>Estatus Sanitario</v>
      </c>
      <c r="G236" s="29" t="str">
        <f>+VLOOKUP($D236,'[12]POA-2021'!$B$9:$E$252,4,0)</f>
        <v>1 Fortalecer  la inspección, vigilancia y control de los productos competencia del Invima</v>
      </c>
      <c r="H236" s="38" t="str">
        <f>+VLOOKUP($D236,'[12]Dir Operaciones'!$A$7:$BD$34,H$11,0)</f>
        <v xml:space="preserve">1 Fortalecimiento  de la inspección  vigilancia y control de los productos competencia del Invima </v>
      </c>
      <c r="I236" s="39" t="str">
        <f>+VLOOKUP($D236,'[12]Dir Operaciones'!$A$7:$BD$34,I$11,0)</f>
        <v>Dirección de Operaciones Sanitarias</v>
      </c>
      <c r="J236" s="39" t="str">
        <f>+VLOOKUP($D236,'[12]Dir Operaciones'!$A$7:$BD$34,J$11,0)</f>
        <v>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v>
      </c>
      <c r="K236" s="39" t="str">
        <f>+VLOOKUP($D236,'[12]Dir Operaciones'!$A$7:$BD$34,K$11,0)</f>
        <v>Emitir Certificados de Inspección Sanitaria de Importación y Exportación en los puertos, aeropuertos y pasos fronterizos. CIS IMPORTACION Y EXPORTACION</v>
      </c>
      <c r="L236" s="40">
        <f>+VLOOKUP($D236,'[12]Dir Operaciones'!$A$7:$BD$34,L$11,0)</f>
        <v>60000</v>
      </c>
      <c r="M236" s="30">
        <f>+VLOOKUP($D236,'[12]Dir Operaciones'!$A$7:$BD$34,M$11,0)</f>
        <v>71205</v>
      </c>
      <c r="N236" s="42">
        <f>+VLOOKUP($D236,'[12]Dir Operaciones'!$A$7:$BD$34,N$11,0)</f>
        <v>1</v>
      </c>
      <c r="O236" s="36" t="str">
        <f>+VLOOKUP($D236,'[12]Dir Operaciones'!$A$7:$BD$34,O$11,0)</f>
        <v>1. Resultados Alcanzados a la fecha: En el primer trimestre del 2021 las importaciones y exportaciones aprobadas y negadas de alimentos correspondieron a un total de 16.146 CIS de alimentos de los cuales 15.992 trámites generaron certificados de inspección oportunos, es decir dentro de los dos días establecidos en el procedimiento, que corresponde al 99.0% de índice de oportunidad. En este periodo se generaron 9.911 trámites que fueron exhaustivos y 6.235 documentales. El índice de oportunidad se mantiene  al 99% con respecto al año anterior, demostrando consistencia en el desempeño del proceso.
2. Inconvenientes presentados: Se mantiene la deficiencia de recursos humanos en algunos PAPF como Buenaventura, Paraguachón y Santa Marta, fortaleciéndose con el ingreso de algunos contratistas a partir del mes de marzo Se han presentado dificultades en algunos aplicativos tecnológicos como el cargue de documentos por parte de los usuarios al iniciar el año, en el funcionamiento de la URL para consulta de documentos y ocasionalmente de Sivicos. También han existido inconvenientes en algunos PAPF por emergencia sanitaria COVID-19.                                                                    
3. Acciones de mejora  si aplican: La implementación de Agenda Nacional se ha fortalecido y se continúa con la estrategia de análisis permanente para equilibrar cargas laborales, aunque continúa pendiente la propuesta de estudio de las mismas con el objetivo de seguir mejorando los tiempos de respuesta en los trámites. A través de la Coordinación de PAPF, Dirección de Operaciones y Talento Humano se gestionan los recursos humanos faltantes que se mejorarán en próximas semanas. Se seguirá gestionando con la oficina de tecnologías las mejoras en los aplicativos requeridos para la operación.</v>
      </c>
      <c r="P236" s="36" t="str">
        <f>+VLOOKUP($D236,'[12]Dir Operaciones'!$A$7:$BD$34,P$11,0)</f>
        <v xml:space="preserve">1. Resultados Alcanzados a la fecha: En el segundo trimestre del 2021 las importaciones y exportaciones aprobadas y negadas de alimentos correspondieron a un total de 15.554 certificados emitidos.  El índice de oportunidad alcanzo el 98 % demostrando consistencia en el desempeño del proceso.  
2. Inconvenientes presentados: Se mantiene la deficiencia de recursos humanos en algunos PAPF como Buenaventura, Paraguachón y Santa Marta, en este trimestre el puerto de buenaventura presento una disminución significativa de tramites ocasionada por factores externo a la entidad como lo fue el paro nacional. Las dificultades de ingreso a este puerto ocasiono que los usuarios radicaran los tramites por Cartagena lo que hizo congestionar este puerto logrando represar gran cantidad de tramites. Situación que afectó al interior del grupo entendiendo que gran parte de los funcionarios del puerto tienen trabajo en casa, a esto se le suma que este puerto de Cartagena Se han presentado dificultades en la red de internet del puerto y en algunos aplicativos tecnológicos, en el funcionamiento de la URL para consulta de documentos y ocasionalmente de Sivicos han presentado fallas.  
3. Acciones de Mejora si aplican: Con la implementación de Agenda Nacional se pudo hacerle frente a esta emergencia en Cartagena que causo la congestión de tramites, pues se logró brindar apoyo con funcionarios a nivel nacional lo que permitió el análisis permanente para equilibrar cargas laborales, aunque continúa pendiente la propuesta de estudio de estas con el objetivo de seguir mejorando los tiempos de respuesta en los trámites. A través de la Coordinación de PAPF, Dirección de Operaciones y Talento Humano se siguen gestionando los recursos humanos faltantes para algunos PAPF.  Se seguirá gestionando con la oficina de tecnologías las mejoras en los aplicativos requeridos para la operación. </v>
      </c>
      <c r="Q236" s="36" t="str">
        <f>+VLOOKUP($D236,'[12]Dir Operaciones'!$A$7:$BD$34,Q$11,0)</f>
        <v>1. Resultados Alcanzados a la fecha: En el tercer trimestre del 2021 las importaciones y exportaciones aprobadas y negadas de alimentos correspondieron a un total de 16.913 CIS de alimentos y 1262 Bebidas para un total de 18.175 certificados emitidos.  El índice de oportunidad alcanzo el 98 % demostrando consistencia en el desempeño del proceso. 
2. Inconvenientes presentados: Se mantiene la deficiencia de recursos humanos en algunos PAPF como Cartagena el cual ha mostrado un aumento significativo de tramites logrando posicionarse en este trimestre como el mayor puerto en expedición de cis con un 51% del volumen total que se tramita en el grupo, lo que ha ocasionado que  se recargue el poco personal de este puerto que sigue siendo deficiente ante el número de tramites que llega al puerto entendiendo que varios funcionarios tienen trabajo en casa y restricciones para inspecciones físicas. El sistema de información sivicos ha presentado dificultades en el funcionamiento y ha dejado de funcionar por algunos periodos de tiempo lo que ha ocasionado traumatismo al interior de la operación.  
3. Acciones de Mejora si aplican: Con la implementación de Agenda Nacional se sigue apoyando el puerto de Cartagena, dado que se han distribuido los tramites de este puerto a todos los funcionarios de otros PAPF de esta forma se logró brindar un servicio oportuno a los usuarios, la Coordinación de PAPF, Dirección de Operaciones y Talento Humano se siguen gestionando los recursos humanos faltantes para algunos PAPF.  Se seguirá gestionando con la oficina de tecnologías las mejoras en los aplicativos requeridos para la operación.</v>
      </c>
      <c r="R236" s="36" t="str">
        <f>+VLOOKUP($D236,'[12]Dir Operaciones'!$A$7:$BD$34,R$11,0)</f>
        <v>1. Resultados Alcanzados a la fecha: En el cuarto trimestre del 2021 las importaciones y exportaciones aprobadas y negadas de alimentos y bebidas correspondieron a un total de 21.330 CIS con un incremento del 17% sobre el trimestre anterior que se alcanzaron a expedir 18.175 CIS y en comparación con mismo trimestre del año 2020 hubo un incremento del 36% cuando fueron 15.687 los CIS emitidos dentro del grupo de PAPF lo que significó un incremento de 5643 certificados mas que este trimestre. Se generaron 20.680 certificados de inspecciones sanitarias oportunos es decir dentro de los dos días establecidos en el procedimiento, que corresponde al 97.0 % de índice de oportunidad, este resultado muestra una reducción del 1% con respecto al trimestre anterior en el que se alcanzó un 98,0% y del 1,96% con el obtenido el mismo trimestre del año 2020 cuando alcanzo 98,91%.  En este periodo se generaron 14.815 trámites que fueron exhaustivos y 6.515 documentales. El índice de oportunidad se cumple, al estar por encima de la meta del 95%, sin embargo, muestra una caída en los resultados, lo que lleva a profundizar sus causas y buscar alternativas de mantenimiento y/o mejora del indicador en los trimestres siguientes. 
2. Inconvenientes presentados: •	Incremento de trámites por encima de las proyecciones que se presupuestaron para el Trimestre. El presupuesto para el trimestre según proyecciones históricas y ajustes fue de 18.000 trámites. Sin embargo, la cantidad de trámites gestionados fue de 20.583, superando las expectativas con un incremento del 14,35% sobre lo presupuestado.
•	En este período se presenta una reducción de la cantidad de funcionarios disponible, particularmente en diciembre debido a la salida de los contratistas, días compensatorios, vacaciones, permisos sindicales y otros, representado en una reducción entre el 30% y el 35% de los funcionarios.
•	Deficiencia de recursos humanos en algunos PAPF como Cartagena el cual ha mostrado un aumento significativo de tramites logrando en el 2021 como el puerto en expedición con mayor cantidad de CIS expedidos con un 47,67% del volumen total de tramites del grupo, lo que ha ocasionado que se recargue laboralmente el personal de este puerto a pesar del apoyo que se realiza desde la agenda nacional.
•	Los puntos mencionados, dan como consecuencia una sobre carga laboral en los funcionarios que se quedan en sus labores, generando cansancio y estrés.
•	Contingencias tecnológicas por funcionamiento deficiente del Sistema SIVICOS, alargando los tiempos de respuesta de los trámites.
•	Trámites pendientes por causas atribuibles al usuario, como por ejemplo el tiempo para subsanar requerimientos.
 3. Acciones de Mejora si aplican: •	Continuar con la implementación de Agenda Nacional (conformada por funcionarios de todos los PAPF según programación semanal) para apoyar a los puertos de Cartagena y Buenaventura en la verificación documental de los trámites los cuales representan el 73% del total a nivel nacional.
•	Continuar desde la Coordinación de PAPF con la gestión de recursos a través de la Dirección de Operaciones y Talento Humano.
•	Gestión permanente con la Oficina de Tecnologías de la Información el suministro de equipos, conectividad, mantenimiento y la mejora de aplicativos requeridos para la operación.
•	Realizar un análisis de errores cometidos por los usuarios que impactan en los tiempos de operación.
•	Hacer seguimiento de este indicador mes a mes en pro de revisar acciones antes de finalizar el trimestre. 
•	Capacitación a los funcionarios en el uso de herramientas tecnológicas usadas en la operación.</v>
      </c>
    </row>
    <row r="237" spans="1:18" ht="157.5" x14ac:dyDescent="0.2">
      <c r="A237" s="28" t="str">
        <f>+VLOOKUP($D237,'[12]Dir Operaciones'!$A$7:$BD$34,A$11,0)</f>
        <v>DO11</v>
      </c>
      <c r="B237" s="28" t="str">
        <f t="shared" si="6"/>
        <v>1</v>
      </c>
      <c r="C237" s="28" t="str">
        <f t="shared" si="7"/>
        <v>1</v>
      </c>
      <c r="D237" s="45" t="s">
        <v>253</v>
      </c>
      <c r="E237" s="29" t="str">
        <f>+VLOOKUP($D237,'[12]POA-2021'!$B$9:$E$252,2,0)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7" s="30" t="str">
        <f>+VLOOKUP($D237,'[12]POA-2021'!$B$9:$E$252,3,0)</f>
        <v>Estatus Sanitario</v>
      </c>
      <c r="G237" s="29" t="str">
        <f>+VLOOKUP($D237,'[12]POA-2021'!$B$9:$E$252,4,0)</f>
        <v>1 Fortalecer  la inspección, vigilancia y control de los productos competencia del Invima</v>
      </c>
      <c r="H237" s="38" t="str">
        <f>+VLOOKUP($D237,'[12]Dir Operaciones'!$A$7:$BD$34,H$11,0)</f>
        <v xml:space="preserve">1 Fortalecimiento  de la inspección  vigilancia y control de los productos competencia del Invima </v>
      </c>
      <c r="I237" s="39" t="str">
        <f>+VLOOKUP($D237,'[12]Dir Operaciones'!$A$7:$BD$34,I$11,0)</f>
        <v>Dirección de Operaciones Sanitarias</v>
      </c>
      <c r="J237" s="39" t="str">
        <f>+VLOOKUP($D237,'[12]Dir Operaciones'!$A$7:$BD$34,J$11,0)</f>
        <v>Autorizaciones para estudios de importación (VUCE)</v>
      </c>
      <c r="K237" s="39" t="str">
        <f>+VLOOKUP($D237,'[12]Dir Operaciones'!$A$7:$BD$34,K$11,0)</f>
        <v>Emitir Autorizaciones para estudios de importación (VUCE)</v>
      </c>
      <c r="L237" s="40">
        <f>+VLOOKUP($D237,'[12]Dir Operaciones'!$A$7:$BD$34,L$11,0)</f>
        <v>3600</v>
      </c>
      <c r="M237" s="30">
        <f>+VLOOKUP($D237,'[12]Dir Operaciones'!$A$7:$BD$34,M$11,0)</f>
        <v>4129</v>
      </c>
      <c r="N237" s="42">
        <f>+VLOOKUP($D237,'[12]Dir Operaciones'!$A$7:$BD$34,N$11,0)</f>
        <v>1</v>
      </c>
      <c r="O237" s="36" t="str">
        <f>+VLOOKUP($D237,'[12]Dir Operaciones'!$A$7:$BD$34,O$11,0)</f>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primer trimestre de 576 autorizaciones a 961. (aumento del 67%). Por lo tanto se solicita ajustar la meta propuesta.
2. Inconvenientes presentados: No aplica
3. Acciones de Mejora si aplican: No aplica</v>
      </c>
      <c r="P237" s="36" t="str">
        <f>+VLOOKUP($D237,'[12]Dir Operaciones'!$A$7:$BD$34,P$11,0)</f>
        <v>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segundo trimestre de 576 autorizaciones a 961. (aumento del 67%). Por lo tanto se solicita ajustar la meta propuesta.
2. Inconvenientes presentados: No aplica
3. Acciones de Mejora si aplican: No aplica</v>
      </c>
      <c r="Q237" s="36" t="str">
        <f>+VLOOKUP($D237,'[12]Dir Operaciones'!$A$7:$BD$34,Q$11,0)</f>
        <v>1. Resultados Alcanzados a la fecha: Teniendo presente la emergencia en salud publica debido al SARS CoV2 (Covid-19) las solicitudes de Autorización de Importación  de vital no disponible para los reactivos de diagnóstico, dispositivos médicos y medicamentos, tuvo una disminución pequeña de – 3.98% comparada con el trimestre anterior. Se debe tener en cuenta que mediante un auto control, donde se identificó que en los meses de MAYO, JUNIO Y JULIO se evidenciaron unos errores en el reporte del total de autorizaciones realizadas, los cuales una vez revisadas nuevamente se identificó que los datos reportados eran menores a los reportado en su momento, lo que generó una diferencia considerable, la cual corresponde a una diferencia de 164, las cuales fueron adicionadas en el mes de septiembre para un total de las Autorizaciones que corresponden a 476 atendidas durante el mes de septiembre del 2021.
2. Inconvenientes presentados: No aplica
3. Acciones de Mejora si aplican: No aplica</v>
      </c>
      <c r="R237" s="36" t="str">
        <f>+VLOOKUP($D237,'[12]Dir Operaciones'!$A$7:$BD$34,R$11,0)</f>
        <v>1. Resultados Alcanzados a la fecha: Teniendo presente la emergencia en salud publica debido al SARS CoV2 (Covid-19) las solicitudes de Autorización de Importación  de vital no disponible para los reactivos de diagnóstico, dispositivos médicos y medicamentos, durante el cuarto trimestre del año 2021 se atendió el 100 % de las solictudes de autorizaciones de importación allegadas a la entidad.
2. Inconvenientes presentados: No aplica
3. Acciones de Mejora si aplican: No aplica</v>
      </c>
    </row>
    <row r="238" spans="1:18" ht="90" x14ac:dyDescent="0.2">
      <c r="A238" s="28" t="str">
        <f>+VLOOKUP($D238,'[12]Dir Operaciones'!$A$7:$BD$34,A$11,0)</f>
        <v>DO12</v>
      </c>
      <c r="B238" s="28" t="str">
        <f t="shared" si="6"/>
        <v>1</v>
      </c>
      <c r="C238" s="28" t="str">
        <f t="shared" si="7"/>
        <v>1</v>
      </c>
      <c r="D238" s="45" t="s">
        <v>254</v>
      </c>
      <c r="E238" s="29" t="str">
        <f>+VLOOKUP($D238,'[12]POA-2021'!$B$9:$E$252,2,0)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8" s="30" t="str">
        <f>+VLOOKUP($D238,'[12]POA-2021'!$B$9:$E$252,3,0)</f>
        <v>Estatus Sanitario</v>
      </c>
      <c r="G238" s="29" t="str">
        <f>+VLOOKUP($D238,'[12]POA-2021'!$B$9:$E$252,4,0)</f>
        <v>1 Fortalecer  la inspección, vigilancia y control de los productos competencia del Invima</v>
      </c>
      <c r="H238" s="38" t="str">
        <f>+VLOOKUP($D238,'[12]Dir Operaciones'!$A$7:$BD$34,H$11,0)</f>
        <v xml:space="preserve">1 Fortalecimiento  de la inspección  vigilancia y control de los productos competencia del Invima </v>
      </c>
      <c r="I238" s="39" t="str">
        <f>+VLOOKUP($D238,'[12]Dir Operaciones'!$A$7:$BD$34,I$11,0)</f>
        <v>Dirección de Operaciones Sanitarias</v>
      </c>
      <c r="J238" s="39" t="str">
        <f>+VLOOKUP($D238,'[12]Dir Operaciones'!$A$7:$BD$34,J$11,0)</f>
        <v>Realizar diligencia de Inspección Vigilancia y Control de reactivos objeto de importación que cuenten con certificación de no obligatoriedad emitida por las direcciones misionales o no requiere donde relacionan control de la entidad. (VUCE)</v>
      </c>
      <c r="K238" s="39" t="str">
        <f>+VLOOKUP($D238,'[12]Dir Operaciones'!$A$7:$BD$34,K$11,0)</f>
        <v>Realizar la verificación IN SITU de reactivos  objeto de importación que por su uso deban ser objeto de control sanitario.</v>
      </c>
      <c r="L238" s="40">
        <f>+VLOOKUP($D238,'[12]Dir Operaciones'!$A$7:$BD$34,L$11,0)</f>
        <v>20</v>
      </c>
      <c r="M238" s="30">
        <f>+VLOOKUP($D238,'[12]Dir Operaciones'!$A$7:$BD$34,M$11,0)</f>
        <v>20</v>
      </c>
      <c r="N238" s="42">
        <f>+VLOOKUP($D238,'[12]Dir Operaciones'!$A$7:$BD$34,N$11,0)</f>
        <v>1</v>
      </c>
      <c r="O238" s="36" t="str">
        <f>+VLOOKUP($D238,'[12]Dir Operaciones'!$A$7:$BD$34,O$11,0)</f>
        <v>1. Resultados Alcanzados a la fecha: Durante el primer trimestre se realizaron dos (2) visitas de verificación de autorización importación, para productos relacionados con reactivos de diagnóstico In-Vitro.
2. Inconvenientes presentados: No aplica
3. Acciones de Mejora si aplican: Para el segundo trimestre se realizaran las actividades de IVC de reactivos con el fin de completar la cantidad requerida en el semestre 1 del año 2021</v>
      </c>
      <c r="P238" s="36" t="str">
        <f>+VLOOKUP($D238,'[12]Dir Operaciones'!$A$7:$BD$34,P$11,0)</f>
        <v>1. Resultados Alcanzados a la fecha: Durante el segundo trimestre se realizaron ocho (8) visitas de verificación de autorización importación, para productos relacionados con reactivos de diagnóstico In-Vitro.
2. Inconvenientes presentados: No aplica
3. Acciones de Mejora si aplican: No aplica</v>
      </c>
      <c r="Q238" s="36" t="str">
        <f>+VLOOKUP($D238,'[12]Dir Operaciones'!$A$7:$BD$34,Q$11,0)</f>
        <v>1. Resultados Alcanzados a la fecha: Durante el tercer trimestre se realizaron cinco (5) visitas de verificación de autorización importación, para productos relacionados con reactivos de diagnóstico In-Vitro, llegando a la meta del 75% de lo planteado.
2. Inconvenientes presentados: No aplica
3. Acciones de Mejora si aplican: Para el tercer trimestre se realizaran las actividades de IVC de reactivos con el fin de completar la cantidad requerida para el año 2021</v>
      </c>
      <c r="R238" s="36" t="str">
        <f>+VLOOKUP($D238,'[12]Dir Operaciones'!$A$7:$BD$34,R$11,0)</f>
        <v>1. Resultados Alcanzados a la fecha: Durante el cuarto trimestre se realizaron cinco (5) visitas de verificación de autorización importación, para productos relacionados con reactivos de diagnóstico In-Vitro, llegando a la meta del 75% de lo planteado. Con la visitas realizadas durante el cuarto trimestre, se alcanzó el 100% de las visitar proyectadas para el año 2021
2. Inconvenientes presentados: No aplica
3. Acciones de Mejora si aplican: No aplica</v>
      </c>
    </row>
    <row r="239" spans="1:18" ht="101.25" x14ac:dyDescent="0.2">
      <c r="A239" s="28" t="str">
        <f>+VLOOKUP($D239,'[12]Dir Operaciones'!$A$7:$BD$34,A$11,0)</f>
        <v>DO13</v>
      </c>
      <c r="B239" s="28" t="str">
        <f t="shared" si="6"/>
        <v>1</v>
      </c>
      <c r="C239" s="28" t="str">
        <f t="shared" si="7"/>
        <v>1</v>
      </c>
      <c r="D239" s="45" t="s">
        <v>255</v>
      </c>
      <c r="E239" s="29" t="str">
        <f>+VLOOKUP($D239,'[12]POA-2021'!$B$9:$E$252,2,0)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39" s="30" t="str">
        <f>+VLOOKUP($D239,'[12]POA-2021'!$B$9:$E$252,3,0)</f>
        <v>Estatus Sanitario</v>
      </c>
      <c r="G239" s="29" t="str">
        <f>+VLOOKUP($D239,'[12]POA-2021'!$B$9:$E$252,4,0)</f>
        <v>1 Fortalecer  la inspección, vigilancia y control de los productos competencia del Invima</v>
      </c>
      <c r="H239" s="38" t="str">
        <f>+VLOOKUP($D239,'[12]Dir Operaciones'!$A$7:$BD$34,H$11,0)</f>
        <v xml:space="preserve">1 Fortalecimiento  de la inspección  vigilancia y control de los productos competencia del Invima </v>
      </c>
      <c r="I239" s="39" t="str">
        <f>+VLOOKUP($D239,'[12]Dir Operaciones'!$A$7:$BD$34,I$11,0)</f>
        <v>Dirección de Operaciones Sanitarias</v>
      </c>
      <c r="J239" s="39" t="str">
        <f>+VLOOKUP($D239,'[12]Dir Operaciones'!$A$7:$BD$34,J$11,0)</f>
        <v>Realizar toma de muestras   de la Dirección de Medicamentos (Demuestra de la Calidad)</v>
      </c>
      <c r="K239" s="39" t="str">
        <f>+VLOOKUP($D239,'[12]Dir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39" s="40">
        <f>+VLOOKUP($D239,'[12]Dir Operaciones'!$A$7:$BD$34,L$11,0)</f>
        <v>50</v>
      </c>
      <c r="M239" s="30">
        <f>+VLOOKUP($D239,'[12]Dir Operaciones'!$A$7:$BD$34,M$11,0)</f>
        <v>54</v>
      </c>
      <c r="N239" s="42">
        <f>+VLOOKUP($D239,'[12]Dir Operaciones'!$A$7:$BD$34,N$11,0)</f>
        <v>1</v>
      </c>
      <c r="O239" s="36" t="str">
        <f>+VLOOKUP($D239,'[12]Dir Operaciones'!$A$7:$BD$34,O$11,0)</f>
        <v xml:space="preserve">1. Resultados Alcanzados a la fecha: En el primer trimestre del año 2021, no se realiza muestreo, se ha acordado con la DMPB que se dará inicio del muestreo en el segundo semestre del 2021, una vez inicie el contrato de transporte. La Meta POA para 2021 es 50muestras por programa DMC, el cumplimiento de la meta POA es 0% al finalizar el primer trimestre.  
2. Inconvenientes presentados: No hay contrato de transporte de muestras para dar inicio al programa, esto depende de la DMPB. 
3. Acciones de Mejora si aplican: N/A </v>
      </c>
      <c r="P239" s="36" t="str">
        <f>+VLOOKUP($D239,'[12]Dir Operaciones'!$A$7:$BD$34,P$11,0)</f>
        <v>1. Resultados Alcanzados a la fecha: En el segundo trimestre del año 2021, no se realiza muestreo, se ha acordado con la DMPB que se dará inicio del muestreo en el segundo semestre del 2021. La Meta POA para 2021 es  50 muestras por programa DMC, el cumplimiento de la meta  POA  es 0% al finalizar el segundo  trimestre. 
2. Inconvenientes presentados: El contratista de transporte aún no genera la capacitación para solicitud de guías  por parte de los GTT, lo que podría generar un atraso en el inicio del muestreo.
3. Acciones de Mejora si aplican: La DMPB debe garantizar la puesta en marcha del contrato de transporte para iniciar el muestreo.can</v>
      </c>
      <c r="Q239" s="36" t="str">
        <f>+VLOOKUP($D239,'[12]Dir Operaciones'!$A$7:$BD$34,Q$11,0)</f>
        <v>1, Resultados Alcanzados a la fecha: La meta POA para el programa DMC 2021 corresponde a 50 muestras. En el tercer trimestre se da inicio al muestreo y se toman 37 muestras que corresponden al 74% avance de la meta total.
2, Inconvenientes presentados: No se presentan inconvenientes con el muestreo.
3, Acciones de Mejora si aplican: No se requieren.</v>
      </c>
      <c r="R239" s="36" t="str">
        <f>+VLOOKUP($D239,'[12]Dir Operaciones'!$A$7:$BD$34,R$11,0)</f>
        <v>1. Resultados Alcanzados a la fecha: La meta POA para el programa DMC 2021 corresponde a 50 muestras. En el cuarto trimestre se finaliza el muestreo ejecutando 54 muestreos que corresponden al 108 % de la meta total.
2. Inconvenientes presentados: No se presentan inconvenientes con el muestreo.
3. Acciones de Mejora si aplican: Se requiere dar inicio al programa DMC durante el primer trimestre de 2022 con el fin de generar estrategias oportunas cuando no se encuentren los principios activos solicitados.</v>
      </c>
    </row>
    <row r="240" spans="1:18" ht="225" x14ac:dyDescent="0.2">
      <c r="A240" s="28" t="str">
        <f>+VLOOKUP($D240,'[12]Dir Operaciones'!$A$7:$BD$34,A$11,0)</f>
        <v>DO14</v>
      </c>
      <c r="B240" s="28" t="str">
        <f t="shared" si="6"/>
        <v>1</v>
      </c>
      <c r="C240" s="28" t="str">
        <f t="shared" si="7"/>
        <v>1</v>
      </c>
      <c r="D240" s="45" t="s">
        <v>256</v>
      </c>
      <c r="E240" s="29" t="str">
        <f>+VLOOKUP($D240,'[12]POA-2021'!$B$9:$E$252,2,0)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0" s="30" t="str">
        <f>+VLOOKUP($D240,'[12]POA-2021'!$B$9:$E$252,3,0)</f>
        <v>Estatus Sanitario</v>
      </c>
      <c r="G240" s="29" t="str">
        <f>+VLOOKUP($D240,'[12]POA-2021'!$B$9:$E$252,4,0)</f>
        <v>1 Fortalecer  la inspección, vigilancia y control de los productos competencia del Invima</v>
      </c>
      <c r="H240" s="38" t="str">
        <f>+VLOOKUP($D240,'[12]Dir Operaciones'!$A$7:$BD$34,H$11,0)</f>
        <v xml:space="preserve">1 Fortalecimiento  de la inspección  vigilancia y control de los productos competencia del Invima </v>
      </c>
      <c r="I240" s="39" t="str">
        <f>+VLOOKUP($D240,'[12]Dir Operaciones'!$A$7:$BD$34,I$11,0)</f>
        <v>Dirección de Operaciones Sanitarias</v>
      </c>
      <c r="J240" s="39" t="str">
        <f>+VLOOKUP($D240,'[12]Dir Operaciones'!$A$7:$BD$34,J$11,0)</f>
        <v>Realizar toma de muestras  de la Dirección de Dispositivos Médicos (Demuestra de la Calidad)</v>
      </c>
      <c r="K240" s="39" t="str">
        <f>+VLOOKUP($D240,'[12]Dir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0" s="40">
        <f>+VLOOKUP($D240,'[12]Dir Operaciones'!$A$7:$BD$34,L$11,0)</f>
        <v>62</v>
      </c>
      <c r="M240" s="30">
        <f>+VLOOKUP($D240,'[12]Dir Operaciones'!$A$7:$BD$34,M$11,0)</f>
        <v>62</v>
      </c>
      <c r="N240" s="42">
        <f>+VLOOKUP($D240,'[12]Dir Operaciones'!$A$7:$BD$34,N$11,0)</f>
        <v>1</v>
      </c>
      <c r="O240" s="36" t="str">
        <f>+VLOOKUP($D240,'[12]Dir Operaciones'!$A$7:$BD$34,O$11,0)</f>
        <v>1.Resultados Alcanzados a la fecha: No se han realizado Tomas de muestras de Dispositivos Médicos, ya que no se ha dado inicio al programa de Demuestra de Calidad de Dispositivos Médicos.
2. Inconvenientes presentados: De acuerdo a lo informado por la dirección misional de Dispositivos Médicos se presentaron inconvenientes en el contrato de transporte de muestras de esta disciplina por lo cual no se dio inicio al programa en el I trimestre del año 2021 y no se recibió programación de visitas por parte de la dirección misional con este objetivo.
3. Acciones de Mejora si aplican: Se realizo reuniones tripartitas y ajuste a la programación de Toma de muestras para dar inicio al programa de demuestra de la calidad en el mes de mayo.</v>
      </c>
      <c r="P240" s="36" t="str">
        <f>+VLOOKUP($D240,'[12]Dir Operaciones'!$A$7:$BD$34,P$11,0)</f>
        <v>1. Resultados Alcanzados a la fecha:  A la fecha se ha realizado la toma de muestras de 10 equipos de macrogoteo de acuerdo a la planeación que ha sido ajustada por la Dirección misional de Dispositivos médicos y laboratorios, debido a las situaciones contractuales que no permitió contar con el  transporte de muestras  y dar  inicio al programa de Demuestra de Calidad de Dispositivos Médicos en meses anteriores. 
2.Inconvenientes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3.Acciones de Mejora si aplican: Se realizó reuniones tripartitas y ajuste a la programación de Toma de muestras para dar inicio al programa de demuestra de la calidad en el mes de Junio.</v>
      </c>
      <c r="Q240" s="36" t="str">
        <f>+VLOOKUP($D240,'[12]Dir Operaciones'!$A$7:$BD$34,Q$11,0)</f>
        <v>1. Resultados Alcanzados a la fecha:  A la fecha se ha realizado la toma de 42  muestras de dispositivos médicos, discriminados de la siguiente manera: 10 muestras de equipos de macrogoteo,26 jeringas, 6 guantes estériles de látex, cumpliendo con la planeación que ha sido ajustada por la Dirección misional de Dispositivos médicos y laboratorios.
2. Inconvenientes presentados: De acuerdo a lo informado por la dirección misional de Dispositivos Médicos se presentaron inconvenientes en el contrato de transporte de muestras de esta disciplina por lo cual no se dio inicio al programa en el I trimestre del año 2021 y se contó con contrato de transporte la última semana de junio, ocasionando la reprogramación de las visitas de tomas de muestras constantemente, de igual forma se presentaron inconvenientes en las tomas de muestras de guantes de látex estériles ya que se presenta desabastecimiento en los importadores indicando que no están importante en grandes cantidades por los elevados costos de estos dispositivos médicos en la actualidad, indicando de igual manera que la existencia de inventario se encontraba comprometido para la comercialización a las IPS.
3. Acciones de Mejora si aplican: Se realizó reuniones tripartitas y ajuste a la programación de Toma de muestras para dar inicio al programa de demuestra de la calidad en el mes de Junio; Se realiza constantemente seguimiento a las muestras tomadas de dispositivos Médicos durante el año 2021.</v>
      </c>
      <c r="R240" s="36" t="str">
        <f>+VLOOKUP($D240,'[12]Dir Operaciones'!$A$7:$BD$34,R$11,0)</f>
        <v xml:space="preserve">1. Resultados Alcanzados a la fecha: Para el año 2021 se tomaron 62 muestras de dispositivos médicos, cumpliendo con el 100% de la meta planeada para el año. 
2.Inconvenientes presentados: De acuerdo a lo informado por la dirección misional de Dispositivos Médicos se presentaron inconvenientes en el contrato de transporte de muestras de esta disciplina por lo cual no se dio inicio al programa en el I trimestre del año 2021 contando con contrato de transporte la última semana de junio, la misma situación se presentó a finales de IV Trimestre, ocasionando reprogramación de las visitas de tomas de muestras constantemente de igual manera se presentó dificultad en encontrar muestras efectivas ( importadores sin productos para muestrear, productos ya comprometidos para atender emergencia sanitaria, pocas cantidades que no permitían garantizar una muestra representativa del producto).   
3.Acciones de Mejora si aplican: 
·         Se realizó reuniones tripartitas y ajuste a la programación de Toma de muestras para dar inicio al programa de demuestra de la calidad en el mes de Junio. 
·         Se realiza constantemente seguimiento a las muestras tomadas de dispositivos Médicos durante el año 2021. </v>
      </c>
    </row>
    <row r="241" spans="1:18" ht="101.25" x14ac:dyDescent="0.2">
      <c r="A241" s="28" t="str">
        <f>+VLOOKUP($D241,'[12]Dir Operaciones'!$A$7:$BD$34,A$11,0)</f>
        <v>DO15</v>
      </c>
      <c r="B241" s="28" t="str">
        <f t="shared" si="6"/>
        <v>1</v>
      </c>
      <c r="C241" s="28" t="str">
        <f t="shared" si="7"/>
        <v>1</v>
      </c>
      <c r="D241" s="45" t="s">
        <v>257</v>
      </c>
      <c r="E241" s="29" t="str">
        <f>+VLOOKUP($D241,'[12]POA-2021'!$B$9:$E$252,2,0)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1" s="30" t="str">
        <f>+VLOOKUP($D241,'[12]POA-2021'!$B$9:$E$252,3,0)</f>
        <v>Estatus Sanitario</v>
      </c>
      <c r="G241" s="29" t="str">
        <f>+VLOOKUP($D241,'[12]POA-2021'!$B$9:$E$252,4,0)</f>
        <v>1 Fortalecer  la inspección, vigilancia y control de los productos competencia del Invima</v>
      </c>
      <c r="H241" s="38" t="str">
        <f>+VLOOKUP($D241,'[12]Dir Operaciones'!$A$7:$BD$34,H$11,0)</f>
        <v xml:space="preserve">1 Fortalecimiento  de la inspección  vigilancia y control de los productos competencia del Invima </v>
      </c>
      <c r="I241" s="39" t="str">
        <f>+VLOOKUP($D241,'[12]Dir Operaciones'!$A$7:$BD$34,I$11,0)</f>
        <v>Dirección de Operaciones Sanitarias</v>
      </c>
      <c r="J241" s="39" t="str">
        <f>+VLOOKUP($D241,'[12]Dir Operaciones'!$A$7:$BD$34,J$11,0)</f>
        <v>Realizar toma de muestras de la Dirección de Cosméticos  (Demuestra de la Calidad)</v>
      </c>
      <c r="K241" s="39" t="str">
        <f>+VLOOKUP($D241,'[12]Dir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1" s="40">
        <f>+VLOOKUP($D241,'[12]Dir Operaciones'!$A$7:$BD$34,L$11,0)</f>
        <v>21</v>
      </c>
      <c r="M241" s="30">
        <f>+VLOOKUP($D241,'[12]Dir Operaciones'!$A$7:$BD$34,M$11,0)</f>
        <v>21</v>
      </c>
      <c r="N241" s="42">
        <f>+VLOOKUP($D241,'[12]Dir Operaciones'!$A$7:$BD$34,N$11,0)</f>
        <v>1</v>
      </c>
      <c r="O241" s="36" t="str">
        <f>+VLOOKUP($D241,'[12]Dir Operaciones'!$A$7:$BD$34,O$11,0)</f>
        <v>1. Resultados Alcanzados a la fecha: No se han realizado Tomas de muestras de Cosméticos, ya que no se ha dado inicio al programa de Demuestra de Calidad.
2. Inconvenientes presentados: La Misional no ha establecido el cronograma.
3. Acciones de Mejora si aplican: No aplica.</v>
      </c>
      <c r="P241" s="36" t="str">
        <f>+VLOOKUP($D241,'[12]Dir Operaciones'!$A$7:$BD$34,P$11,0)</f>
        <v>1. Resultados Alcanzados a la fecha: No aplica
2. Inconvenientes presentados: La Misional en julio va a dar unos lineamientos para la toma de muestras de Cosméticos e indica que se realizará en el mes de agosto.
3. Acciones de Mejora si aplican: No aplica</v>
      </c>
      <c r="Q241" s="36" t="str">
        <f>+VLOOKUP($D241,'[12]Dir Operaciones'!$A$7:$BD$34,Q$11,0)</f>
        <v>1. Resultados Alcanzados a la fecha: En agosto se tomaron 20 muestras de las 21 del programa Demuestra la Calidad, así: 7 en Costa Caribe 1, 7 en Occidente 2 y 6 en Eje Cafetero.
2. Inconvenientes presentados: En el Eje Cafetero se tomó una muestra que no cumplía los requisitos del plan de muestreo por lo que debe tomarse una nueva muestra en Octubre.
3. Acciones de Mejora si aplican: A futuro, programar los muestreos en los GTT consecutivamente para recolectar los datos de los productos muestreados y no repetir muestras.</v>
      </c>
      <c r="R241" s="36" t="str">
        <f>+VLOOKUP($D241,'[12]Dir Operaciones'!$A$7:$BD$34,R$11,0)</f>
        <v>1. Resultados Alcanzados a la fecha: En octubre se tomó 1 muestra para completar las 21 del programa Demuestra la Calidad
2. Inconvenientes presentados: NA
3. Acciones de Mejora si aplican: A futuro, programar los muestreos en los GTT consecutivamente para recolectar los datos de los productos muestreados y no repetir muestras.</v>
      </c>
    </row>
    <row r="242" spans="1:18" ht="191.25" x14ac:dyDescent="0.2">
      <c r="A242" s="28" t="str">
        <f>+VLOOKUP($D242,'[12]Dir Operaciones'!$A$7:$BD$34,A$11,0)</f>
        <v>DO16</v>
      </c>
      <c r="B242" s="28" t="str">
        <f t="shared" si="6"/>
        <v>1</v>
      </c>
      <c r="C242" s="28" t="str">
        <f t="shared" si="7"/>
        <v>1</v>
      </c>
      <c r="D242" s="45" t="s">
        <v>258</v>
      </c>
      <c r="E242" s="29" t="str">
        <f>+VLOOKUP($D242,'[12]POA-2021'!$B$9:$E$252,2,0)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2" s="30" t="str">
        <f>+VLOOKUP($D242,'[12]POA-2021'!$B$9:$E$252,3,0)</f>
        <v>Estatus Sanitario</v>
      </c>
      <c r="G242" s="29" t="str">
        <f>+VLOOKUP($D242,'[12]POA-2021'!$B$9:$E$252,4,0)</f>
        <v>1 Fortalecer  la inspección, vigilancia y control de los productos competencia del Invima</v>
      </c>
      <c r="H242" s="38" t="str">
        <f>+VLOOKUP($D242,'[12]Dir Operaciones'!$A$7:$BD$34,H$11,0)</f>
        <v xml:space="preserve">1 Fortalecimiento  de la inspección  vigilancia y control de los productos competencia del Invima </v>
      </c>
      <c r="I242" s="39" t="str">
        <f>+VLOOKUP($D242,'[12]Dir Operaciones'!$A$7:$BD$34,I$11,0)</f>
        <v>Dirección de Operaciones Sanitarias</v>
      </c>
      <c r="J242" s="39" t="str">
        <f>+VLOOKUP($D242,'[12]Dir Operaciones'!$A$7:$BD$34,J$11,0)</f>
        <v>Realizar toma de muestras del Programa nacional de vigilancia y control de microorganismos patógenos y calidad microbiológica y físico-química  en alimentos y bebidas.</v>
      </c>
      <c r="K242" s="39" t="str">
        <f>+VLOOKUP($D242,'[12]Dir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2" s="40">
        <f>+VLOOKUP($D242,'[12]Dir Operaciones'!$A$7:$BD$34,L$11,0)</f>
        <v>1400</v>
      </c>
      <c r="M242" s="30">
        <f>+VLOOKUP($D242,'[12]Dir Operaciones'!$A$7:$BD$34,M$11,0)</f>
        <v>1411</v>
      </c>
      <c r="N242" s="42">
        <f>+VLOOKUP($D242,'[12]Dir Operaciones'!$A$7:$BD$34,N$11,0)</f>
        <v>1</v>
      </c>
      <c r="O242" s="36" t="str">
        <f>+VLOOKUP($D242,'[12]Dir Operaciones'!$A$7:$BD$34,O$11,0)</f>
        <v xml:space="preserve">1. Resultados Alcanzados a la fecha: Los resultados alcanzados en el primer trimestre en toma de muestras del programa de patógenos alcanza un 5% de ejecución entre los Planes de  PBA COTROL OFICIAL, PBA RAM, PBA TRICHINELLA, PBA SODIO Y HUMEDAD, PESCA UE y FRUTAS EN CONSERVA, con inicio de toma de muestras en Planes vigencia 2021 a partir del mes de marzo.
2. Inconvenientes presentados: Los Planes del programa de patógenos en PBA a la fecha aún no se inician a ejecutar, por otro lado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2" s="36" t="str">
        <f>+VLOOKUP($D242,'[12]Dir Operaciones'!$A$7:$BD$34,P$11,0)</f>
        <v>1. Resultados Alcanzados a la fecha: Los resultados alcanzados en el segundo trimestre en toma de muestras del programa de patógenos alcanza un 14% de ejecución entre los Planes del Grupo de Vigilancia Epidemiologica de la DAB.
2. Inconvenientes presentados: Los Planes del programa de patógenos en PBA a la fecha aún no se inician a ejecutar de acuerdo a los ajustes en cronogramas por la DAB, por otro lado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
      <c r="Q242" s="36" t="str">
        <f>+VLOOKUP($D242,'[12]Dir Operaciones'!$A$7:$BD$34,Q$11,0)</f>
        <v>1. Resultados Alcanzados a la fecha: Teniendo en cuenta la dinámica que se ha venido presentando en esta actividad de toma de muestras en lo transcurrido del año se alcanzó un 60,27%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2" s="36" t="str">
        <f>+VLOOKUP($D242,'[12]Dir Operaciones'!$A$7:$BD$34,R$11,0)</f>
        <v>1. Resultados Alcanzados a la fecha: Entre los meses de octubre, noviembre y diciembre se tomaron 187, 93, 28 muestras respectivamente con un total al año de 1.411 muestras tomadas por los Grupos de trabajo territorial. 
2. Inconvenientes presentados: La actividad de toma de muestras, presentó inconvenientes con la disposición de insumos y envió de muestras a laboratorios tercerizados aún no adjudicados. A 22 de octubre los insumos  de Vigilancia Epidemiológica en plantas de beneficio animal, no fueron enviados a los GTT, por lo tanto no se dio inicio a algunos planes en PBA.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row>
    <row r="243" spans="1:18" ht="191.25" x14ac:dyDescent="0.2">
      <c r="A243" s="28" t="str">
        <f>+VLOOKUP($D243,'[12]Dir Operaciones'!$A$7:$BD$34,A$11,0)</f>
        <v>DO17</v>
      </c>
      <c r="B243" s="28" t="str">
        <f t="shared" si="6"/>
        <v>1</v>
      </c>
      <c r="C243" s="28" t="str">
        <f t="shared" si="7"/>
        <v>1</v>
      </c>
      <c r="D243" s="45" t="s">
        <v>259</v>
      </c>
      <c r="E243" s="29" t="str">
        <f>+VLOOKUP($D243,'[12]POA-2021'!$B$9:$E$252,2,0)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3" s="30" t="str">
        <f>+VLOOKUP($D243,'[12]POA-2021'!$B$9:$E$252,3,0)</f>
        <v>Estatus Sanitario</v>
      </c>
      <c r="G243" s="29" t="str">
        <f>+VLOOKUP($D243,'[12]POA-2021'!$B$9:$E$252,4,0)</f>
        <v>1 Fortalecer  la inspección, vigilancia y control de los productos competencia del Invima</v>
      </c>
      <c r="H243" s="38" t="str">
        <f>+VLOOKUP($D243,'[12]Dir Operaciones'!$A$7:$BD$34,H$11,0)</f>
        <v xml:space="preserve">1 Fortalecimiento  de la inspección  vigilancia y control de los productos competencia del Invima </v>
      </c>
      <c r="I243" s="39" t="str">
        <f>+VLOOKUP($D243,'[12]Dir Operaciones'!$A$7:$BD$34,I$11,0)</f>
        <v>Dirección de Operaciones Sanitarias</v>
      </c>
      <c r="J243" s="39" t="str">
        <f>+VLOOKUP($D243,'[12]Dir Operaciones'!$A$7:$BD$34,J$11,0)</f>
        <v>Realizar toma de muestras del Programa nacional de vigilancia y control de microorganismos patógenos y calidad microbiológica y físico-química  en alimentos y bebidas.</v>
      </c>
      <c r="K243" s="39" t="str">
        <f>+VLOOKUP($D243,'[12]Dir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3" s="40">
        <f>+VLOOKUP($D243,'[12]Dir Operaciones'!$A$7:$BD$34,L$11,0)</f>
        <v>557</v>
      </c>
      <c r="M243" s="30">
        <f>+VLOOKUP($D243,'[12]Dir Operaciones'!$A$7:$BD$34,M$11,0)</f>
        <v>570</v>
      </c>
      <c r="N243" s="42">
        <f>+VLOOKUP($D243,'[12]Dir Operaciones'!$A$7:$BD$34,N$11,0)</f>
        <v>1</v>
      </c>
      <c r="O243" s="36" t="str">
        <f>+VLOOKUP($D243,'[12]Dir Operaciones'!$A$7:$BD$34,O$11,0)</f>
        <v xml:space="preserve">1. Resultados Alcanzados a la fecha: Los resultados alcanzados en el primer trimestre en toma de muestras del programa de patógenos Proyecto PINES alcanza un 2,5%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3" s="36" t="str">
        <f>+VLOOKUP($D243,'[12]Dir Operaciones'!$A$7:$BD$34,P$11,0)</f>
        <v>1. Resultados Alcanzados a la fecha: Los resultados alcanzados en el segundor trimestre en toma de muestras del programa de patógenos Proyecto PINES alcanza un 4% de ejecución entre los Planes del Grupo de Vigilancia Epidemiologica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de muestras en el año lectivo.</v>
      </c>
      <c r="Q243" s="36" t="str">
        <f>+VLOOKUP($D243,'[12]Dir Operaciones'!$A$7:$BD$34,Q$11,0)</f>
        <v>1. Resultados Alcanzados a la fecha: Teniendo en cuenta la dinámica que se ha venido presentando en esta actividad de toma de muestras en lo transcurrido del año se alcanzó un 21,01%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3" s="36" t="str">
        <f>+VLOOKUP($D243,'[12]Dir Operaciones'!$A$7:$BD$34,R$11,0)</f>
        <v>1. Resultados Alcanzados a la fecha: Entre los meses de octubre, noviembre y diciembre se tomaron 189, 59, 1 muestras respectivamente con un total al año de 570 muestras tomadas por los Grupos de trabajo territorial. 
2. Inconvenientes presentados: La actividad de toma de muestras, presentó inconvenientes con la disposición de insumos y envió de muestras a laboratorios tercerizados aún no adjudicados. A 18 de noviembre, no se recibieron los insumos (aguas peptonas/solución Buffer) en los GTT para dar continuidad al muestreo de Vigilancia Epidemiológica PINES en plantas de beneficio animal.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row>
    <row r="244" spans="1:18" ht="202.5" x14ac:dyDescent="0.2">
      <c r="A244" s="28" t="str">
        <f>+VLOOKUP($D244,'[12]Dir Operaciones'!$A$7:$BD$34,A$11,0)</f>
        <v>DO18</v>
      </c>
      <c r="B244" s="28" t="str">
        <f t="shared" si="6"/>
        <v>1</v>
      </c>
      <c r="C244" s="28" t="str">
        <f t="shared" si="7"/>
        <v>1</v>
      </c>
      <c r="D244" s="45" t="s">
        <v>260</v>
      </c>
      <c r="E244" s="29" t="str">
        <f>+VLOOKUP($D244,'[12]POA-2021'!$B$9:$E$252,2,0)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4" s="30" t="str">
        <f>+VLOOKUP($D244,'[12]POA-2021'!$B$9:$E$252,3,0)</f>
        <v>Estatus Sanitario</v>
      </c>
      <c r="G244" s="29" t="str">
        <f>+VLOOKUP($D244,'[12]POA-2021'!$B$9:$E$252,4,0)</f>
        <v>1 Fortalecer  la inspección, vigilancia y control de los productos competencia del Invima</v>
      </c>
      <c r="H244" s="38" t="str">
        <f>+VLOOKUP($D244,'[12]Dir Operaciones'!$A$7:$BD$34,H$11,0)</f>
        <v xml:space="preserve">1 Fortalecimiento  de la inspección  vigilancia y control de los productos competencia del Invima </v>
      </c>
      <c r="I244" s="39" t="str">
        <f>+VLOOKUP($D244,'[12]Dir Operaciones'!$A$7:$BD$34,I$11,0)</f>
        <v>Dirección de Operaciones Sanitarias</v>
      </c>
      <c r="J244" s="39" t="str">
        <f>+VLOOKUP($D244,'[12]Dir Operaciones'!$A$7:$BD$34,J$11,0)</f>
        <v xml:space="preserve">Realizar toma de muestras del Programa nacional de vigilancia y control de residuos y contaminantes químicos en alimentos y bebidas.                  </v>
      </c>
      <c r="K244" s="39" t="str">
        <f>+VLOOKUP($D244,'[12]Dir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4" s="40">
        <f>+VLOOKUP($D244,'[12]Dir Operaciones'!$A$7:$BD$34,L$11,0)</f>
        <v>5900</v>
      </c>
      <c r="M244" s="30">
        <f>+VLOOKUP($D244,'[12]Dir Operaciones'!$A$7:$BD$34,M$11,0)</f>
        <v>6460</v>
      </c>
      <c r="N244" s="42">
        <f>+VLOOKUP($D244,'[12]Dir Operaciones'!$A$7:$BD$34,N$11,0)</f>
        <v>1</v>
      </c>
      <c r="O244" s="36" t="str">
        <f>+VLOOKUP($D244,'[12]Dir Operaciones'!$A$7:$BD$34,O$11,0)</f>
        <v>1. Resultados Alcanzados a la fecha: Los resultados alcanzados en el primer trimestre en toma de muestras del programa de riesgos químicos alcanza un 14% de ejecución entre los Planes de  PBA RQ PORCINOS, PBA RQ BOVINOS, PBA RQ AVES, PESCA UE, ACUICULTURA, CADMIO CACAO, PULPAS FRUTA, ARROZ, OGM/ORGANICO, MICOTOXINAS y MERCURIO ATUN  con inicio de toma de muestras en Planes vigencia 2021 entre los meses de febrero y marzo.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v>
      </c>
      <c r="P244" s="36" t="str">
        <f>+VLOOKUP($D244,'[12]Dir Operaciones'!$A$7:$BD$34,P$11,0)</f>
        <v>1. Resultados Alcanzados a la fecha: Los resultados alcanzados en el segundo trimestre en toma de muestras del programa de Riesgos Químicos alcanza un 29%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
      <c r="Q244" s="36" t="str">
        <f>+VLOOKUP($D244,'[12]Dir Operaciones'!$A$7:$BD$34,Q$11,0)</f>
        <v>1. Resultados Alcanzados a la fecha: Teniendo en cuenta la dinámica que se ha venido presentando en esta actividad de toma de muestras en lo transcurrido del año se alcanzó un 40,97%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4" s="36" t="str">
        <f>+VLOOKUP($D244,'[12]Dir Operaciones'!$A$7:$BD$34,R$11,0)</f>
        <v>1. Resultados Alcanzados a la fecha: Entre los meses de octubre, noviembre y diciembre se tomaron 600, 1715, 807 muestras respectivamente con un total al año de 6.460 muestras tomadas por los Grupos de trabajo territorial. 
2. Inconvenientes presentados: La actividad de toma de muestras, presentó inconvenientes con la disposición de insumos y envió de muestras a laboratorios tercerizados aún no adjudicados. A 22 de octubre la Dirección de Alimentos envió cronogramas de muestreo con destino al laboratorio tercerizado (1863 muestras en tejido porcino, bovino y aves), a la fecha mencionada no se cuenta aún con la totalidad de los insumos y  los GTT contaron con tan solo los días efectivos del mes de noviembre y diciembre del 2021, para la mayoría de la toma de muestras que tienen destino el laboratorio tercerizado.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row>
    <row r="245" spans="1:18" ht="191.25" x14ac:dyDescent="0.2">
      <c r="A245" s="28" t="str">
        <f>+VLOOKUP($D245,'[12]Dir Operaciones'!$A$7:$BD$34,A$11,0)</f>
        <v>DO19</v>
      </c>
      <c r="B245" s="28" t="str">
        <f t="shared" si="6"/>
        <v>1</v>
      </c>
      <c r="C245" s="28" t="str">
        <f t="shared" si="7"/>
        <v>1</v>
      </c>
      <c r="D245" s="45" t="s">
        <v>261</v>
      </c>
      <c r="E245" s="29" t="str">
        <f>+VLOOKUP($D245,'[12]POA-2021'!$B$9:$E$252,2,0)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5" s="30" t="str">
        <f>+VLOOKUP($D245,'[12]POA-2021'!$B$9:$E$252,3,0)</f>
        <v>Estatus Sanitario</v>
      </c>
      <c r="G245" s="29" t="str">
        <f>+VLOOKUP($D245,'[12]POA-2021'!$B$9:$E$252,4,0)</f>
        <v>1 Fortalecer  la inspección, vigilancia y control de los productos competencia del Invima</v>
      </c>
      <c r="H245" s="38" t="str">
        <f>+VLOOKUP($D245,'[12]Dir Operaciones'!$A$7:$BD$34,H$11,0)</f>
        <v xml:space="preserve">1 Fortalecimiento  de la inspección  vigilancia y control de los productos competencia del Invima </v>
      </c>
      <c r="I245" s="39" t="str">
        <f>+VLOOKUP($D245,'[12]Dir Operaciones'!$A$7:$BD$34,I$11,0)</f>
        <v>Dirección de Operaciones Sanitarias</v>
      </c>
      <c r="J245" s="39" t="str">
        <f>+VLOOKUP($D245,'[12]Dir Operaciones'!$A$7:$BD$34,J$11,0)</f>
        <v xml:space="preserve">Realizar toma de muestras del Programa nacional de vigilancia y control de residuos y contaminantes químicos en alimentos y bebidas.                  </v>
      </c>
      <c r="K245" s="39" t="str">
        <f>+VLOOKUP($D245,'[12]Dir Operaciones'!$A$7:$BD$34,K$11,0)</f>
        <v>Realizar la visita al establecimiento donde se adelantará la toma de muestras de acuerdo a la planeación de cada una de las Direcciones; o practicar la actividad de acuerdo a la necesidad evidenciada durante la visita de inspección, vigilancia y control.</v>
      </c>
      <c r="L245" s="40">
        <f>+VLOOKUP($D245,'[12]Dir Operaciones'!$A$7:$BD$34,L$11,0)</f>
        <v>1100</v>
      </c>
      <c r="M245" s="30">
        <f>+VLOOKUP($D245,'[12]Dir Operaciones'!$A$7:$BD$34,M$11,0)</f>
        <v>1217</v>
      </c>
      <c r="N245" s="42">
        <f>+VLOOKUP($D245,'[12]Dir Operaciones'!$A$7:$BD$34,N$11,0)</f>
        <v>1</v>
      </c>
      <c r="O245" s="36" t="str">
        <f>+VLOOKUP($D245,'[12]Dir Operaciones'!$A$7:$BD$34,O$11,0)</f>
        <v xml:space="preserve">1. Resultados Alcanzados a la fecha: Los resultados alcanzados en el primer trimestre en toma de muestras del programa de riesgos químicos Proyecto PINES alcanza un 7,5% de ejecución, con inicio de toma de muestras en Planes vigencia 2021 a partir del mes de febrero.
2. Inconvenientes presentados: Las restricciones en la planta operativa de los GTT a causa de la pandemia continuan.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v>
      </c>
      <c r="P245" s="36" t="str">
        <f>+VLOOKUP($D245,'[12]Dir Operaciones'!$A$7:$BD$34,P$11,0)</f>
        <v>1. Resultados Alcanzados a la fecha: Los resultados alcanzados en el segundo trimestre en toma de muestras del programa de Riesgos Químicos Proyecto Pines alcanza un 18% de ejecución entre los Planes del Grupo de Riesgos Químicos de la DAB.
2. Inconvenientes presentados: Las restricciones en la planta operativa de los GTT a causa de la pandemia continuan, sumado a las contingencias presentadas de orden público por el Paro Nacional desde el 28 de abril de 2021. De manera significativa de acuerdo a lo informado por la DAB, se suspende el transporte de muestras por causas contractuales con la empresa tercerizada a partir de la segunda semana de mayo 2021 y con reactivación hasta el 15 de junio de 2021.
3. Acciones de Mejora si aplican: Las acciones de mejora radican en el proceso de programación que realizan los GTT con hasta 15 dias de anticipación para coordinar capacidad operativa, insumos, transporte de funcionarios y transporte de muestras, para la ejecución de la toma de muestras. De igual manera, propender a nivel central por la planificación de metas POA y cronogramas de muestreo par ejecución de los GTT de acuerdo a las condiciones contractuales del transporte de muestras en el año lectivo.</v>
      </c>
      <c r="Q245" s="36" t="str">
        <f>+VLOOKUP($D245,'[12]Dir Operaciones'!$A$7:$BD$34,Q$11,0)</f>
        <v>1. Resultados Alcanzados a la fecha: Teniendo en cuenta la dinámica que se ha venido presentando en esta actividad de toma de muestras en lo transcurrido del año se alcanzó un 36,09% de ejecución con respecto a la meta de muestras tomadas. 
2. Inconvenientes presentados: La actividad de toma de muestras, presentó inconvenientes con la disposición de insumos y envió de muestras a laboratorios tercerizados aún no adjudicados. Adicionalmente el transporte de muestras estuvo detenido por una semana y se han tenido dificultades con la prestación adecuada del servicio, que afecta la operatividad de la ejecución y genera rechazos de muestras por parte del laboratorio.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c r="R245" s="36" t="str">
        <f>+VLOOKUP($D245,'[12]Dir Operaciones'!$A$7:$BD$34,R$11,0)</f>
        <v>1. Resultados Alcanzados a la fecha: Entre los meses de octubre, noviembre y diciembre se tomaron 198, 370, 112 muestras respectivamente con un total al año de 1.217 muestras tomadas por los Grupos de trabajo territorial. 
2. Inconvenientes presentados: La actividad de toma de muestras, presentó inconvenientes con la disposición de insumos y envió de muestras a laboratorios tercerizados aún no adjudicados. A 11 de octubre la Dirección de Alimentos envió un segundo cronograma de muestreo con destino al laboratorio tercerizado.
3. Acciones de Mejora si aplican: Las acciones de mejora radican en el proceso de programación que realizan los GTT con hasta 15 días de anticipación para coordinar capacidad operativa, insumos, transporte de funcionarios y transporte de muestras, para la ejecución de la toma de muestras. De igual manera, propender a nivel central por la planificación de metas POA y cronogramas de muestreo para ejecución de los GTT de acuerdo a las condiciones contractuales del transporte, insumos y laboratorios tercerizados de muestras en el año lectivo.</v>
      </c>
    </row>
    <row r="246" spans="1:18" ht="168.75" x14ac:dyDescent="0.2">
      <c r="A246" s="28" t="str">
        <f>+VLOOKUP($D246,'[12]Dir Operaciones'!$A$7:$BD$34,A$11,0)</f>
        <v>DO20</v>
      </c>
      <c r="B246" s="28" t="str">
        <f t="shared" si="6"/>
        <v>1</v>
      </c>
      <c r="C246" s="28" t="str">
        <f t="shared" si="7"/>
        <v>1</v>
      </c>
      <c r="D246" s="45" t="s">
        <v>262</v>
      </c>
      <c r="E246" s="29" t="str">
        <f>+VLOOKUP($D246,'[12]POA-2021'!$B$9:$E$252,2,0)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6" s="30" t="str">
        <f>+VLOOKUP($D246,'[12]POA-2021'!$B$9:$E$252,3,0)</f>
        <v>Estatus Sanitario</v>
      </c>
      <c r="G246" s="29" t="str">
        <f>+VLOOKUP($D246,'[12]POA-2021'!$B$9:$E$252,4,0)</f>
        <v>1 Fortalecer  la inspección, vigilancia y control de los productos competencia del Invima</v>
      </c>
      <c r="H246" s="38" t="str">
        <f>+VLOOKUP($D246,'[12]Dir Operaciones'!$A$7:$BD$34,H$11,0)</f>
        <v xml:space="preserve">1 Fortalecimiento  de la inspección  vigilancia y control de los productos competencia del Invima </v>
      </c>
      <c r="I246" s="39" t="str">
        <f>+VLOOKUP($D246,'[12]Dir Operaciones'!$A$7:$BD$34,I$11,0)</f>
        <v>Dirección de Operaciones Sanitarias</v>
      </c>
      <c r="J246" s="39" t="str">
        <f>+VLOOKUP($D246,'[12]Dir Operaciones'!$A$7:$BD$34,J$11,0)</f>
        <v>Acompañamiento sanitario virtual a fábricas de alimentos</v>
      </c>
      <c r="K246" s="39" t="str">
        <f>+VLOOKUP($D246,'[12]Dir Operaciones'!$A$7:$BD$34,K$11,0)</f>
        <v>Realizar acompañamiento a las empresas fabricantes de alimetnos que durante la cuarentena establecida por el Gobierno Nacional estén desarrollando actividades productivas</v>
      </c>
      <c r="L246" s="40">
        <f>+VLOOKUP($D246,'[12]Dir Operaciones'!$A$7:$BD$34,L$11,0)</f>
        <v>3000</v>
      </c>
      <c r="M246" s="30">
        <f>+VLOOKUP($D246,'[12]Dir Operaciones'!$A$7:$BD$34,M$11,0)</f>
        <v>3035</v>
      </c>
      <c r="N246" s="42">
        <f>+VLOOKUP($D246,'[12]Dir Operaciones'!$A$7:$BD$34,N$11,0)</f>
        <v>1</v>
      </c>
      <c r="O246" s="36" t="str">
        <f>+VLOOKUP($D246,'[12]Dir Operaciones'!$A$7:$BD$34,O$11,0)</f>
        <v xml:space="preserve">1. Resultados Alcanzados a la fecha: En el primer trimestre del año 2021 se realizaron un total de 1340 Acompañamientos sanitarios virtuales de los 1440 proyectados para realizar durante el primer trimestre del año. Con esta cifra se alcanzó un 93% de la meta esperada.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
      <c r="P246" s="36" t="str">
        <f>+VLOOKUP($D246,'[12]Dir Operaciones'!$A$7:$BD$34,P$11,0)</f>
        <v xml:space="preserve">1. Resultados Alcanzados a la fecha: En el segundo trimestre del año 2021 se realizaron un total de 1745 Acompañamientos sanitarios virtuales de los 1440 proyectados para realizar durante el primer trimestre del año. 
2. Inconvenientes presentados: El mayor inconveniente para la realización de las actividades de Acompañamientos Sanitarios Virtuales obedece al desgaste que la actividad presenta por parte de los empresarios, para los cuales esta acción no es atractiva toda vez que no genera concepto ni calificación como las generadas en las visitas de IVC.
3. Acciones de Mejora si aplican: La principal acción de mejora está en inculcar a los funcionarios de los GTT que la finalidad de esta actividad como su nombre lo indica es Acompañar al empresario. Poner a disposición del mismo el conocimiento, profesionalismo y experiencia con la que cuentan los funcionarios, para que a través de la actividad se puedan resolver dudas, inquietudes y problemas presentados en las empresas que no les permiten alcanzar los mayores estándares de calidad y de salubridad. </v>
      </c>
      <c r="Q246" s="36" t="str">
        <f>+VLOOKUP($D246,'[12]Dir Operaciones'!$A$7:$BD$34,Q$11,0)</f>
        <v xml:space="preserve">1. Resultados Alcanzados a la fecha: En el tercer trimestre del año 2021 se realizaron un total de 208 Acompañamientos sanitarios virtuales efectivos de los 60 proyectados para realizar durante el primer trimestre del año. Con esta cifra se alcanzó un 346% de la meta esperada. 
2. Inconvenientes presentados: El mayor inconveniente que se presenta respecto de esta actividad tiene que ver con la demora por parte de los empresarios para remitir la información solicitada, la cual es la base para la realización de la actividad.
3. Acciones de Mejora si aplican: La acción de mejora está relacionada con el aclarar la finalidad de esta actividad la cual es la de acompañar al empresario para que a través de la actividad se puedan resolver dudas, inquietudes y problemas presentados en las empresas que no les permiten alcanzar los mayores estándares de calidad y de salubridad. </v>
      </c>
      <c r="R246" s="36" t="str">
        <f>+VLOOKUP($D246,'[12]Dir Operaciones'!$A$7:$BD$34,R$11,0)</f>
        <v xml:space="preserve">1. Resultados Alcanzados a la fecha: En el cuarto trimestre del año 2021 se realizaron un total de 98 Acompañamientos sanitarios virtuales efectivos. Con esta cifra se alcanzó y sobrepaso la meta esperada. 
2. Inconvenientes presentados: El mayor inconveniente que se presenta respecto de esta actividad tiene que ver con la demora por parte de los empresarios para remitir la información solicitada, la cual es la base para la realización de la actividad.
3. Acciones de Mejora si aplican: La acción de mejora está relacionada con el aclarar la finalidad de esta actividad la cual es la de acompañar al empresario para que a través de la actividad se puedan resolver dudas, inquietudes y problemas presentados en las empresas que no les permiten alcanzar los mayores estándares de calidad y de salubridad. </v>
      </c>
    </row>
    <row r="247" spans="1:18" ht="191.25" x14ac:dyDescent="0.2">
      <c r="A247" s="28" t="str">
        <f>+VLOOKUP($D247,'[12]Dir Operaciones'!$A$7:$BD$34,A$11,0)</f>
        <v>DO21</v>
      </c>
      <c r="B247" s="28" t="str">
        <f t="shared" si="6"/>
        <v>1</v>
      </c>
      <c r="C247" s="28" t="str">
        <f t="shared" si="7"/>
        <v>1</v>
      </c>
      <c r="D247" s="45" t="s">
        <v>263</v>
      </c>
      <c r="E247" s="29" t="str">
        <f>+VLOOKUP($D247,'[12]POA-2021'!$B$9:$E$252,2,0)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7" s="30" t="str">
        <f>+VLOOKUP($D247,'[12]POA-2021'!$B$9:$E$252,3,0)</f>
        <v>Estatus Sanitario</v>
      </c>
      <c r="G247" s="29" t="str">
        <f>+VLOOKUP($D247,'[12]POA-2021'!$B$9:$E$252,4,0)</f>
        <v>1 Fortalecer  la inspección, vigilancia y control de los productos competencia del Invima</v>
      </c>
      <c r="H247" s="38" t="str">
        <f>+VLOOKUP($D247,'[12]Dir Operaciones'!$A$7:$BD$34,H$11,0)</f>
        <v xml:space="preserve">1 Fortalecimiento  de la inspección  vigilancia y control de los productos competencia del Invima </v>
      </c>
      <c r="I247" s="39" t="str">
        <f>+VLOOKUP($D247,'[12]Dir Operaciones'!$A$7:$BD$34,I$11,0)</f>
        <v>Dirección de Operaciones Sanitarias</v>
      </c>
      <c r="J247" s="39" t="str">
        <f>+VLOOKUP($D247,'[12]Dir Operaciones'!$A$7:$BD$34,J$11,0)</f>
        <v xml:space="preserve">Realizar Inspección permanente en plantas de beneficio animal </v>
      </c>
      <c r="K247" s="39" t="str">
        <f>+VLOOKUP($D247,'[12]Dir Operaciones'!$A$7:$BD$34,K$11,0)</f>
        <v>Medir el número de días de inspección a Plantas de Beneficio realizadas de acuerdo con la meta establecida para la vigencia</v>
      </c>
      <c r="L247" s="40">
        <f>+VLOOKUP($D247,'[12]Dir Operaciones'!$A$7:$BD$34,L$11,0)</f>
        <v>24445</v>
      </c>
      <c r="M247" s="30">
        <f>+VLOOKUP($D247,'[12]Dir Operaciones'!$A$7:$BD$34,M$11,0)</f>
        <v>29768</v>
      </c>
      <c r="N247" s="42">
        <f>+VLOOKUP($D247,'[12]Dir Operaciones'!$A$7:$BD$34,N$11,0)</f>
        <v>1</v>
      </c>
      <c r="O247" s="36" t="str">
        <f>+VLOOKUP($D247,'[12]Dir Operaciones'!$A$7:$BD$34,O$11,0)</f>
        <v xml:space="preserve">1. Resultados Alcanzados a la fecha: Los resultados alcanzados en el primer trimestre en la inspección permanente en plantas de beneficio animal alcanza una ejecución del 96% con respecto a lo proyectado hasta marzo y un 15% de ejecución con respecto a la meta POA anual.
2. Inconvenientes presentados: Algunos GTT presenta serias restricciones en la planta operativa a causa de la pandemia, que afecta la presencialidad en plantas.
3. Acciones de Mejora si aplican: Las acciones de mejora radican con el objetivo de dar cubrimiento en la inspección oficial realizarla de manera virtual. </v>
      </c>
      <c r="P247" s="36" t="str">
        <f>+VLOOKUP($D247,'[12]Dir Operaciones'!$A$7:$BD$34,P$11,0)</f>
        <v xml:space="preserve">1. Resultados alcanzados a la fecha: Con referencia al avance acumulado al segundo trimestre de 2021, en cuanto a Inspección Permanente Presencial se alcanzó el 37% de logro de la meta anual 2021, con un total de 10913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aislamientos preventivos,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
      <c r="Q247" s="36" t="str">
        <f>+VLOOKUP($D247,'[12]Dir Operaciones'!$A$7:$BD$34,Q$11,0)</f>
        <v xml:space="preserve">1. Resultados alcanzados a la fecha: Con referencia al avance acumulado al tercer trimestre de 2021, en cuanto a Inspección Permanente Presencial se alcanzó el 81% de logro de la meta anual 2021, con un total de 19.821 días de inspección permanente presencial y con respecto a lo esperado para el tercer trimestre el cumplimiento fue del 103% con 8.917 días de inspección permanente presencial. 
2.    Inconvenientes presentados: Las condiciones y limitaciones asociadas a la pandemia del Covid-19, aunque en menor medida aún subsisten, por ello se presentan limitaciones tales como: personal de las PBA contagiados con Covid-19, personal Invima contagiados o el aislamiento preventivo y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
      <c r="R247" s="36" t="str">
        <f>+VLOOKUP($D247,'[12]Dir Operaciones'!$A$7:$BD$34,R$11,0)</f>
        <v xml:space="preserve">1.Resultados alcanzados a la fecha: Con referencia al avance acumulado para el cuarto trimestre de 2021, en cuanto a Inspección Permanente Presencial se alcanzó el 121% de logro de la meta anual 2021, con un total de 29.768 días de inspección permanente presencial y con respecto a lo esperado para el cuarto trimestre el cumplimiento fue del 215% con 9.938 días de inspección permanente presencial.  
 2. Inconvenientes presentados: Las condiciones y limitaciones asociadas a la pandemia del Covid-19, aunque en menor medida aún subsisten, por ello se presentan limitaciones tales como: personal de las Plantas de Beneficio Animal PBA contagiados con Covid-19, personal Invima contagiados o el aislamiento preventivo y Plantas de Beneficio Animal PBA que funcionan menos tiempo de lo habitual.  
3. Acciones de Mejora si aplican: Avanza el proceso de vacunación tanto de los funcionarios de Invima, como el de las PBA; esto con el fin de poder hacer mayor presencia en los establecimientos; el avance de la reactivación económica en todo el país se ve también como un elemento que permita avanzar de mejor manera en el cumplimiento de metas.  </v>
      </c>
    </row>
    <row r="248" spans="1:18" ht="146.25" x14ac:dyDescent="0.2">
      <c r="A248" s="28" t="str">
        <f>+VLOOKUP($D248,'[12]Dir Operaciones'!$A$7:$BD$34,A$11,0)</f>
        <v>DO22</v>
      </c>
      <c r="B248" s="28" t="str">
        <f t="shared" si="6"/>
        <v>1</v>
      </c>
      <c r="C248" s="28" t="str">
        <f t="shared" si="7"/>
        <v>1</v>
      </c>
      <c r="D248" s="45" t="s">
        <v>264</v>
      </c>
      <c r="E248" s="29" t="str">
        <f>+VLOOKUP($D248,'[12]POA-2021'!$B$9:$E$252,2,0)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8" s="30" t="str">
        <f>+VLOOKUP($D248,'[12]POA-2021'!$B$9:$E$252,3,0)</f>
        <v>Estatus Sanitario</v>
      </c>
      <c r="G248" s="29" t="str">
        <f>+VLOOKUP($D248,'[12]POA-2021'!$B$9:$E$252,4,0)</f>
        <v>1 Fortalecer  la inspección, vigilancia y control de los productos competencia del Invima</v>
      </c>
      <c r="H248" s="38" t="str">
        <f>+VLOOKUP($D248,'[12]Dir Operaciones'!$A$7:$BD$34,H$11,0)</f>
        <v xml:space="preserve">1 Fortalecimiento  de la inspección  vigilancia y control de los productos competencia del Invima </v>
      </c>
      <c r="I248" s="39" t="str">
        <f>+VLOOKUP($D248,'[12]Dir Operaciones'!$A$7:$BD$34,I$11,0)</f>
        <v>Dirección de Operaciones Sanitarias</v>
      </c>
      <c r="J248" s="39" t="str">
        <f>+VLOOKUP($D248,'[12]Dir Operaciones'!$A$7:$BD$34,J$11,0)</f>
        <v xml:space="preserve">Realizar Inspección permanente virtual en plantas de beneficio animal </v>
      </c>
      <c r="K248" s="39" t="str">
        <f>+VLOOKUP($D248,'[12]Dir Operaciones'!$A$7:$BD$34,K$11,0)</f>
        <v>Medir el número de días de inspección a Plantas de Beneficio realizadas de acuerdo con la meta establecida para la vigencia</v>
      </c>
      <c r="L248" s="40">
        <f>+VLOOKUP($D248,'[12]Dir Operaciones'!$A$7:$BD$34,L$11,0)</f>
        <v>19972</v>
      </c>
      <c r="M248" s="30">
        <f>+VLOOKUP($D248,'[12]Dir Operaciones'!$A$7:$BD$34,M$11,0)</f>
        <v>20598</v>
      </c>
      <c r="N248" s="42">
        <f>+VLOOKUP($D248,'[12]Dir Operaciones'!$A$7:$BD$34,N$11,0)</f>
        <v>1</v>
      </c>
      <c r="O248" s="36" t="str">
        <f>+VLOOKUP($D248,'[12]Dir Operaciones'!$A$7:$BD$34,O$11,0)</f>
        <v>1. Resultados Alcanzados a la fecha: Los resultados alcanzados en el primer trimestre en la inspección permanente virtual en plantas de beneficio animal alcanza una ejecución del 157% con respecto a lo proyectado.
2. Inconvenientes presentados: Algunos GTT presenta serias restricciones en la planta operativa a causa de la pandemia, que afecta la presencialidad en plantas, haciendo una sobre ejecución de este indicador con respecto a lo proyectado para el primer trimestre de 3.300 días. 
3. Acciones de Mejora si aplican: Las acciones de mejora incluye la formulación del control de cambios para subir la meta de 3.300 días a 12.000 días.</v>
      </c>
      <c r="P248" s="36" t="str">
        <f>+VLOOKUP($D248,'[12]Dir Operaciones'!$A$7:$BD$34,P$11,0)</f>
        <v xml:space="preserve">1. Resultados alcanzados a la fecha: Con referencia al avance acumulado al segundo trimestre de 2021, en cuanto a inspección permanente virtual se alcanzó el 104% de logro de la meta anual 2021, con un total de 12613 días de inspección permanente virtual. Se solicitó ajustar la meta de la presente vigencia por medio de control de cambios por sobreejecución.
2. Inconvenientes presentados: NA 
3. Acciones de Mejora si aplican: NA </v>
      </c>
      <c r="Q248" s="36" t="str">
        <f>+VLOOKUP($D248,'[12]Dir Operaciones'!$A$7:$BD$34,Q$11,0)</f>
        <v xml:space="preserve">1. Resultados alcanzados a la fecha: Con referencia al avance acumulado al tercer trimestre de 2021, en cuanto a inspección permanente virtual se alcanzó el 89 % de logro de la meta anual 2021, con un total de 17.375 días de inspección permanente virtual y con respecto a lo esperado para el tercer trimestre el cumplimiento fue del 218 % con 5.122 días de inspección permanente virtual. 
2. Inconvenientes presentados: NA 
3. Acciones de Mejora si aplican: NA </v>
      </c>
      <c r="R248" s="36" t="str">
        <f>+VLOOKUP($D248,'[12]Dir Operaciones'!$A$7:$BD$34,R$11,0)</f>
        <v xml:space="preserve">1. Resultados alcanzados a la fecha: Con referencia al avance acumulado del cuarto trimestre de 2021, en cuanto a inspección permanente virtual se alcanzó el 103 % de logro de la meta anual 2021, con un total de 20.598 días de inspección permanente virtual y con respecto a lo esperado para el cuarto trimestre el cumplimiento fue del 127% con 2.836 días de inspección permanente virtual.  
 2. Inconvenientes presentados: Debido a que avanza el proceso de vacunación tanto de los funcionarios de Invima, como el de las Plantas de Beneficio PBA, ha disminuido el número de funcionarios para realizar la actividad de Inspección Virtual pro que han vuelto a la presencialidad. 
3. Acciones de Mejora si aplican. NA  
 </v>
      </c>
    </row>
    <row r="249" spans="1:18" ht="281.25" x14ac:dyDescent="0.2">
      <c r="A249" s="28" t="str">
        <f>+VLOOKUP($D249,'[12]Dir Operaciones'!$A$7:$BD$34,A$11,0)</f>
        <v>DO23</v>
      </c>
      <c r="B249" s="28" t="str">
        <f t="shared" si="6"/>
        <v>1</v>
      </c>
      <c r="C249" s="28" t="str">
        <f t="shared" si="7"/>
        <v>1</v>
      </c>
      <c r="D249" s="45" t="s">
        <v>265</v>
      </c>
      <c r="E249" s="29" t="str">
        <f>+VLOOKUP($D249,'[12]POA-2021'!$B$9:$E$252,2,0)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49" s="30" t="str">
        <f>+VLOOKUP($D249,'[12]POA-2021'!$B$9:$E$252,3,0)</f>
        <v>Estatus Sanitario</v>
      </c>
      <c r="G249" s="29" t="str">
        <f>+VLOOKUP($D249,'[12]POA-2021'!$B$9:$E$252,4,0)</f>
        <v>1 Fortalecer  la inspección, vigilancia y control de los productos competencia del Invima</v>
      </c>
      <c r="H249" s="38" t="str">
        <f>+VLOOKUP($D249,'[12]Dir Operaciones'!$A$7:$BD$34,H$11,0)</f>
        <v xml:space="preserve">1 Fortalecimiento  de la inspección  vigilancia y control de los productos competencia del Invima </v>
      </c>
      <c r="I249" s="39" t="str">
        <f>+VLOOKUP($D249,'[12]Dir Operaciones'!$A$7:$BD$34,I$11,0)</f>
        <v>Dirección de Operaciones Sanitarias</v>
      </c>
      <c r="J249" s="39" t="str">
        <f>+VLOOKUP($D249,'[12]Dir Operaciones'!$A$7:$BD$34,J$11,0)</f>
        <v>Realizar las actividades de inspección, vigilancia y control de productos competencia del Invima que ingresan al país por tráfico postal y mensajería expresa en Aeropuertos Internacionales donde el Instituto tiene presencia.</v>
      </c>
      <c r="K249" s="39" t="str">
        <f>+VLOOKUP($D249,'[12]Dir Operaciones'!$A$7:$BD$34,K$11,0)</f>
        <v>Realizar actividades de inspección, vigilancia y control de productos competencia del Invima que ingresan al país por tráfico postal y mensajería expresa.</v>
      </c>
      <c r="L249" s="40">
        <f>+VLOOKUP($D249,'[12]Dir Operaciones'!$A$7:$BD$34,L$11,0)</f>
        <v>3200</v>
      </c>
      <c r="M249" s="30">
        <f>+VLOOKUP($D249,'[12]Dir Operaciones'!$A$7:$BD$34,M$11,0)</f>
        <v>3703</v>
      </c>
      <c r="N249" s="42">
        <f>+VLOOKUP($D249,'[12]Dir Operaciones'!$A$7:$BD$34,N$11,0)</f>
        <v>1</v>
      </c>
      <c r="O249" s="36" t="str">
        <f>+VLOOKUP($D249,'[12]Dir Operaciones'!$A$7:$BD$34,O$11,0)</f>
        <v>1. Resultados Alcanzados a la fecha: En el primer trimestre del año 2021, de enero a marzo, se reportaron 434 actividades de inspección, vigilancia y control en productos competencia del Instituto que ingresaron al país bajo la modalidad de importación de tráfico postal y envíos urgentes, por los Aeropuertos Internacionales de El Dorado y Alfonso Bonilla Aragon, alcanzando una avance del 19% en la meta POA. Se aplicaron 193 medidas sanitarias de seguridad y se realizaron 22 levantamientos de medidas sanitarias de seguridad.
2. Inconvenientes presentados:El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3. Acciones de Mejora si aplican: En el mes de enero se logró la conformación del Grupo, con 4 funcionarios en carrera administrativa y 1 funcionario en provisionalidad. A partir del mes de febrero se cuenta con el apoyo de una funcionaria del Grupo de control de puertos, aeropuertos y pasos de frontera para realizar actividades de inspección, vigilancia y control a productos competencia del Instituto que ingresan al país bajo la modalidad de importación de tráfico postal y envíos urgentes por el Aeropuerto Internacional Alfonso Bonilla Aragon. En el mes de marzo ingresaron dos contratistas para apoyar el desarrollo de las actividades de inspección, vigilancia y control a productos competencia del Instituto que ingresan al país bajo la modalidad de importación de tráfico postal y envíos urgentes por el Aeropuerto Internacional El Dorado.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v>
      </c>
      <c r="P249" s="36" t="str">
        <f>+VLOOKUP($D249,'[12]Dir Operaciones'!$A$7:$BD$34,P$11,0)</f>
        <v>1. Resultados Alcanzados a la fecha: En el segundo trimestre del año 2021, de abril a junio, se reportaron 1.041 actividades de inspección, vigilancia y control en productos competencia del Instituto que ingresaron al país bajo la modalidad de importación de tráfico postal y envíos urgentes o mensajería expresa, por los Aeropuertos Internacionales de El Dorado y Alfonso Bonilla Aragon, alcanzando un avance del 65% en la meta POA. Se aplicaron 308 medidas sanitarias de seguridad y se realizaron 28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v>
      </c>
      <c r="Q249" s="36" t="str">
        <f>+VLOOKUP($D249,'[12]Dir Operaciones'!$A$7:$BD$34,Q$11,0)</f>
        <v>1. Resultados Alcanzados a la fecha: En el tercer trimestre del año 2021, de julio a septiembre, se reportaron 1.165 actividades de inspección, vigilancia y control a productos competencia del Instituto que ingresaron al país bajo la modalidad de importación de tráfico postal y envíos urgentes o mensajería expresa, por los Aeropuertos Internacionales de El Dorado y Alfonso Bonilla Aragon, alcanzando un avance del 116% en la meta POA. Se aplicaron 462 medidas sanitarias de seguridad y se realizaron 46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Se solicitó control de cambios de la meta POA, de Meta Actual: 2.272 actividades, por Nueva Meta: 3.200 actividades a menos de 75Km, por Justificación: A la fecha el grupo ha realizado 2.183 actividades, alcanzando un 96% de la meta del año y el Grupo de Talento Humano levanto la restricción para el desarrollo de actividades de IVC a la Dra. Mery Johanna Castillo Daza.</v>
      </c>
      <c r="R249" s="36" t="str">
        <f>+VLOOKUP($D249,'[12]Dir Operaciones'!$A$7:$BD$34,R$11,0)</f>
        <v>1. Resultados Alcanzados a la fecha: En el cuarto trimestre del año 2021, de octubre a diciembre, se reportaron 1.063 actividades de inspección, vigilancia y control a productos competencia del Instituto que ingresaron al país bajo la modalidad de importación de tráfico postal y envíos urgentes o mensajería expresa, por los Aeropuertos Internacionales de El Dorado - Luis Carlos Galán Sarmiento, Alfonso Bonilla Aragón y José María Córdova, cumpliendo en un 116% la meta del Plan Operativo Anual (POA). Se aplicaron 317 medidas sanitarias de seguridad y se realizaron 31 levantamientos de medidas sanitarias de seguridad.
2. Inconvenientes presentados: El Grupo no cuenta con la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
3. Acciones de Mejora si aplican: Se continua con la solicitud de contar con la capa capacidad operativa necesaria para dar cumplimiento a la competencia de inspección, vigilancia y control, y las actividades administrativas en los Aeropuertos Internacionales por donde ingresan productos competencia del Instituto bajo la modalidad de importación de tráfico postal y envíos urgentes o mensajería expresa.</v>
      </c>
    </row>
    <row r="250" spans="1:18" ht="360" x14ac:dyDescent="0.2">
      <c r="A250" s="28" t="str">
        <f>+VLOOKUP($D250,'[12]Dir Operaciones'!$A$7:$BD$34,A$11,0)</f>
        <v>DO24</v>
      </c>
      <c r="B250" s="28" t="str">
        <f t="shared" si="6"/>
        <v>2</v>
      </c>
      <c r="C250" s="28" t="str">
        <f t="shared" si="7"/>
        <v>3</v>
      </c>
      <c r="D250" s="45" t="s">
        <v>266</v>
      </c>
      <c r="E250" s="29" t="str">
        <f>+VLOOKUP($D250,'[12]POA-2021'!$B$9:$E$252,2,0)</f>
        <v xml:space="preserve">2 Prestar servicios con estándares de calidad para afianzar la confianza de la población </v>
      </c>
      <c r="F250" s="30" t="str">
        <f>+VLOOKUP($D250,'[12]POA-2021'!$B$9:$E$252,3,0)</f>
        <v>Eficiencia</v>
      </c>
      <c r="G250" s="29" t="str">
        <f>+VLOOKUP($D250,'[12]POA-2021'!$B$9:$E$252,4,0)</f>
        <v>8 Fortalecer la gestión de los procesos administrativos y de apoyo de la Entidad</v>
      </c>
      <c r="H250" s="38" t="str">
        <f>+VLOOKUP($D250,'[12]Dir Operaciones'!$A$7:$BD$34,H$11,0)</f>
        <v xml:space="preserve">3 Fortalecimiento institucional de la gestión administrativa y de apoyo del Invima </v>
      </c>
      <c r="I250" s="39" t="str">
        <f>+VLOOKUP($D250,'[12]Dir Operaciones'!$A$7:$BD$34,I$11,0)</f>
        <v>Dirección de Operaciones Sanitarias</v>
      </c>
      <c r="J250" s="39" t="str">
        <f>+VLOOKUP($D250,'[12]Dir Operaciones'!$A$7:$BD$34,J$11,0)</f>
        <v>Ejecutar el 95%  de los recursos del presupuesto de invesión apropiado para la vigencia</v>
      </c>
      <c r="K250" s="39" t="str">
        <f>+VLOOKUP($D250,'[12]Dir Operaciones'!$A$7:$BD$34,K$11,0)</f>
        <v>Cumplir con la ejecución del presupuesto de inversión apropiado a la dependencia de acuerdo a los lineamientos establecidos por la Oficina Asesora de Planeación</v>
      </c>
      <c r="L250" s="46">
        <f>+VLOOKUP($D250,'[12]Dir Operaciones'!$A$7:$BD$34,L$11,0)</f>
        <v>16743147811.575027</v>
      </c>
      <c r="M250" s="46">
        <f>+VLOOKUP($D250,'[12]Dir Operaciones'!$A$7:$BD$34,M$11,0)</f>
        <v>17102317937.7167</v>
      </c>
      <c r="N250" s="42">
        <f>+VLOOKUP($D250,'[12]Dir Operaciones'!$A$7:$BD$34,N$11,0)</f>
        <v>1</v>
      </c>
      <c r="O250" s="36" t="str">
        <f>+VLOOKUP($D250,'[12]Dir Operaciones'!$A$7:$BD$34,O$11,0)</f>
        <v>1. Resultados Alcanzados a la fecha: Para el cierre del primer trimestre, se cuenta con una ejecución de CRP del 50% correspondiente a $8.004.340.339.  Se avanzó con la contratación de personal para actividades de inspección, vigilancia y control, según la necesidad planeada de la Dirección de Operaciones Sanitarias.  En relación al contrato de transporte, decomisos y destrucción se cuenta con el contrato hasta el 15 de mayo de 2021. En relación, a la asignación presupuestal para comisiones de actividades IVC, ha sido afectada por la contingencia por COVID -19 y los paros nacionales presentados en el primer trimestre, lo que disminuyo las visitas IVC presenciales, sin embargo, se espera con las nuevas disposiciones frente al COVID-19 de vacunación de los funcionarios del Invima, se aumenten las visitas a más de 75km.
2. Inconvenientes presentados: Debido a las situaciones administrativas presentadas con el incumplimiento de documentos para la contratación de personal, hubo atrasos de acuerdo a la programación de los tiempos de inicio de contratos. / Disminución de visitas presenciales a más de 75km, debido a la contingencia por COVID-19 y los paros nacionales.
3. Acciones de Mejora si aplican: N.A.</v>
      </c>
      <c r="P250" s="36" t="str">
        <f>+VLOOKUP($D250,'[12]Dir Operaciones'!$A$7:$BD$34,P$11,0)</f>
        <v>1. Resultados Alcanzados a la fecha: Para el cierre del segundo trimestre, se cuenta con una ejecución de CRP de 97,43% correspondiente a $15.503.243.230.  Para ambos trimestres se avanzó con la contratación de personal para actividades de inspección, vigilancia y control, según la necesidad planeada de la Dirección de Operaciones Sanitarias.  Adicional a ello, se suscribió el contrato de transporte, decomisos y destrucción para toda la vigencia.
En relación, a la asignación presupuestal para comisiones de actividades IVC, es importante resaltar que se espera con las nuevas disposiciones frente al COVID-19 de vacunación de los funcionarios del Invima, se aumenten las visitas a más de 75km y cumplir con la meta POA presupuestada.
2. Inconvenientes presentados: Debido a las situaciones administrativas presentadas con el incumplimiento de documentos para la contratación de personal, hubo atrasos de acuerdo a la programación de los tiempos de inicio de contratos. / Se presenta una necesidad adicional de recursos para el contrato de transporte, debido a la reactivación económica y la reincorporación del personal a sus lugares de trabajo, lo que conlleva a la necesidad de que los inspectores a cargo de las actividades de inspección cuenten con los recursos  para desplazarse a los diferentes establecimientos sujetos de vigilancia, en todo el territorio nacional.  Así mismo, como el incremento de las solicitudes de servicios por trayectos solicitados por las áreas misionales para adelantar las actividades correspondientes a cada uno. Toda vez que los servicios proyectados han sido superados y su necesidad persiste de tal manera que para cubrir este servicio se hace necesario adicionar recursos.
3. Acciones de Mejora si aplican: Se solicitan recursos para incrementar la apropiación de la actividad en referencia al transporte de funcionarios para actividades IVC de la entidad (incluidas las misionales), a través del contrato 528 de 2021, por valor de $2.083.324.415. Para ello, se propone liberar los siguientes saldos:  - Actividad 1-14-3: $54.890.546,32.  - Actividad 1-14-5: $44.450.160.  - Actividad 1-14-7: $58.809.060  - Actividad 1-14-8: $32.184.481,79  - Actividad 2-14-30:  $181.181.491.   Total:  $371.515.739,1.   Por lo cual la necesidad adicional de la DIROS para la actividad 1-14-19 es de $1.711.808.676,38
-	Se solicitan recursos por valor de $10.000.0000 para la contratación de un médico veterinario para el proyecto PINES.</v>
      </c>
      <c r="Q250" s="36" t="str">
        <f>+VLOOKUP($D250,'[12]Dir Operaciones'!$A$7:$BD$34,Q$11,0)</f>
        <v>1. Resultados Alcanzados a la fecha: Para el cierre del tercer trimestre se cuenta con una ejecución de CRP del 86,09% correspondiente a $15.172.230.599, y con una ejecución del 60,40% de los recursos del presupuesto de inversión apropiado para la vigencia correspondiente a $10.645.922.913; Se avanzó con la contratación de personal para actividades de inspección, vigilancia y control, según la necesidad planeada de la Dirección de Operaciones Sanitarias; Se suscribió el contrato de transporte, decomisos y destrucción para toda la vigencia (Contrato 528 de 2021); Se atendió a la necesidad del incremento en la apropiación de la actividad (1-14-19) en referencia al transporte de funcionarios para actividades IVC de la entidad, a través del contrato 528 de 2021, por valor de $2.083.324.415; Se atendió a la necesidad de adición de recursos por valor de $10.000.0000 para la contratación de un médico veterinario para el proyecto PINES; 	En el último trimestre se incrementaron las visitas presenciales de inspección, vigilancia y control de los funcionarios a más de 75km, lo cual ha permitido el avance en la ejecución del presupuesto en esta área.
2. Inconvenientes presentados: Debido a las situaciones administrativas presentadas con el incumplimiento de documentos para la contratación de personal, hubo atrasos de acuerdo a la programación de los tiempos de inicio de contratos.  
3. Acciones de Mejora si aplican: Para el presente trimestre no se presenta acciones de mejora.</v>
      </c>
      <c r="R250" s="125" t="str">
        <f>+VLOOKUP($D250,'[12]Dir Operaciones'!$A$7:$BD$34,R$11,0)</f>
        <v>1. Resultados Alcanzados a la fecha
2. Inconvenientes presentados
3. Acciones de Mejora si aplican</v>
      </c>
    </row>
    <row r="251" spans="1:18" ht="236.25" x14ac:dyDescent="0.2">
      <c r="A251" s="52" t="str">
        <f>+VLOOKUP($D251,'[12]Of Atención Ciud'!$A$7:$BD$16,A$11,0)</f>
        <v>OA07</v>
      </c>
      <c r="B251" s="28" t="str">
        <f t="shared" si="6"/>
        <v>1</v>
      </c>
      <c r="C251" s="28" t="str">
        <f t="shared" si="7"/>
        <v>1</v>
      </c>
      <c r="D251" s="53" t="s">
        <v>267</v>
      </c>
      <c r="E251" s="29" t="str">
        <f>+VLOOKUP($D251,'[12]POA-2021'!$B$9:$E$252,2,0)</f>
        <v>1 Contribuir a la mejora continua del estatus sanitario del país mediante el fortalecimiento de la inspección, vigilancia  y control sanitario con enfoque de riesgo garantizando la protección de la salud de los colombianos y el reconocimiento nacional e internacional.</v>
      </c>
      <c r="F251" s="30" t="str">
        <f>+VLOOKUP($D251,'[12]POA-2021'!$B$9:$E$252,3,0)</f>
        <v>Estatus Sanitario</v>
      </c>
      <c r="G251" s="29" t="str">
        <f>+VLOOKUP($D251,'[12]POA-2021'!$B$9:$E$252,4,0)</f>
        <v>1 Fortalecer  la inspección, vigilancia y control de los productos competencia del Invima</v>
      </c>
      <c r="H251" s="38" t="str">
        <f>+VLOOKUP($D251,'[12]Of Atención Ciud'!$A$7:$BD$16,H$11,0)</f>
        <v xml:space="preserve">1 Fortalecimiento  de la inspección  vigilancia y control de los productos competencia del Invima </v>
      </c>
      <c r="I251" s="39" t="str">
        <f>+VLOOKUP($D251,'[12]Of Atención Ciud'!$A$7:$BD$16,I$11,0)</f>
        <v>Oficina de Atención al Ciudadano</v>
      </c>
      <c r="J251" s="39" t="str">
        <f>+VLOOKUP($D251,'[12]Of Atención Ciud'!$A$7:$BD$16,J$11,0)</f>
        <v>Realizar la  radicación de  trámites de registro sanitario-NS-NSO en el marco de la “Desconcentración de Tramites”</v>
      </c>
      <c r="K251" s="39" t="str">
        <f>+VLOOKUP($D251,'[12]Of Atención Ciud'!$A$7:$BD$16,K$11,0)</f>
        <v>Gestionar tecnicamente la radicación de solicitudes de expedición de Registros Sanitarios-NS-NSO a los productos de competencia del Invima en el marco de la “Desconcentración de Tramites”</v>
      </c>
      <c r="L251" s="40">
        <f>+VLOOKUP($D251,'[12]Of Atención Ciud'!$A$7:$BD$16,L$11,0)</f>
        <v>1296</v>
      </c>
      <c r="M251" s="30">
        <f>+VLOOKUP($D251,'[12]Of Atención Ciud'!$A$7:$BD$16,M$11,0)</f>
        <v>11033</v>
      </c>
      <c r="N251" s="42">
        <f>+VLOOKUP($D251,'[12]Of Atención Ciud'!$A$7:$BD$16,N$11,0)</f>
        <v>1</v>
      </c>
      <c r="O251" s="36" t="str">
        <f>+VLOOKUP($D251,'[12]Of Atención Ciud'!$A$7:$BD$16,O$11,0)</f>
        <v xml:space="preserve">1. Resultados Alcanzados a la fecha:                                                                                                                                                                                                                                                                                                                       Los  funcionarios designados para dar cumplimiento a la actividad de radicación de solicitudes en el marco de la "Desconcertación de trámites" inician actividades el día 17 de febrero de 2021.                                                                                                                                                                                                                                                                                                                                                                   * Durante el mes de febrero  el comportamiento de las radicaciones fue el siguiente: Se realizaron 243 radicaciones, de las cuales 206 corresponden a  Cosméticos, Aseo y Plaguicidas  y 37 correspondientes a  Alimentos y Bebidas.                                                                                                                                                                                                                                                                           * En el mes de marzo se realizaron 941 radicaciones de las cuales 87 corresponden a  Aseo y limpieza, 518 a Cosméticos, 2 a Plaguicidas, 174 a Alimentos y Bebidas, 160 a Medicamentos y Productos Biológicos.
</v>
      </c>
      <c r="P251" s="36" t="str">
        <f>+VLOOKUP($D251,'[12]Of Atención Ciud'!$A$7:$BD$16,P$11,0)</f>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abril  el comportamiento de las radicaciones fue el siguiente: Se realizaron 996 radicaciones, de las cuales 754 corresponden a  Cosméticos, Aseo y Plaguicidas, 112  correspondientes a  Alimentos y Bebidas  y 130 correspondientes a  Medicamentos,  y productos biológicos.                                                                                                                                                                                                                                                                    * En el mes de mayo se realizaron 1.089 radicaciones de las cuales 742 corresponden a  Cosméticos, Aseo, limpieza y  Plaguicidas, 161  a Alimentos y Bebidas, 186  a Medicamentos y Productos Biológicos.
* En el mes de junio se realizaron 1.222 radicaciones de las cuales  717 corresponden a  Cosméticos Aseo, limpieza  y Plaguicidas, 284 a Alimentos y Bebidas y  221  a Medicamentos y Productos Biológicos.
Durante el segundo trimestre del año 2021 se realizaron 3.307 radicaciones en total asociadas a productos de: Alimentos y bebidas, cosméticos, aseo y plaguicidas, medicamentos y productos biológicos.</v>
      </c>
      <c r="Q251" s="36" t="str">
        <f>+VLOOKUP($D251,'[12]Of Atención Ciud'!$A$7:$BD$16,Q$11,0)</f>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julio el comportamiento de las radicaciones fue el siguiente: Se realizaron 847 radicaciones, de las cuales 637 corresponden a  Cosméticos, Aseo y Plaguicidas, 147  correspondientes a  Alimentos y Bebidas  y 54 correspondientes a  Medicamentos,  y productos biológicos, 9 correspondientes a Dispositivos Médicos.                                                                                                                                                                                                                                                                 * En el mes de agosto se realizaron 861 radicaciones de las cuales 860 corresponden a  Cosméticos, Aseo, limpieza y  Plaguicidas, 1 a Medicamentos y Productos Biológicos.
* En el mes de septiembre se realizaron 1.138 radicaciones de las cuales  970 corresponden a  Cosméticos Aseo, limpieza  y Plaguicidas, 111 a Alimentos y Bebidas y  57 a Medicamentos y Productos Biológicos.
Durante el tercer trimestre del año 2021 se realizaron 2.846 radicaciones en total asociadas a productos de: Alimentos y bebidas, cosméticos, aseo y plaguicidas, medicamentos y productos biológicos, dispositivos medicos.</v>
      </c>
      <c r="R251" s="36" t="str">
        <f>+VLOOKUP($D251,'[12]Of Atención Ciud'!$A$7:$BD$16,R$11,0)</f>
        <v>1. Resultados Alcanzados a la fecha: 
La acción institucional asociada a la radicación de solicitudes en el marco de la desconcentración de trámites, corresponde a las metas formuladas  por las direcciones misionales concernientes. 
La oficina de atención al ciudadano está efectuando la radicación de productos Cosméticos, Medicamentos, almentos y bebidas, pertenecientes a estos grupos de producto y autogestionadas por los usuarios a través de la Oficina Virtual.
* Durante el mes de octubre el comportamiento de las radicaciones fue el siguiente: Se realizaron 774 radicaciones, de las cuales 769 corresponden a  Cosméticos, Aseo y Plaguicidas, 2  correspondientes a  Alimentos y Bebidas  y 3 correspondientes a  Medicamentos,  y productos biológicos.                                                                                                                                                                                                                                                            * En el mes de noviembre se realizaron 1.167 radicaciones de las cuales 1.166 corresponden a  Cosméticos, Aseo, limpieza y  Plaguicidas, 1 a Médico quirúrgicos
* En el mes de diciembre se realizaron 1.755 radicaciones de las cuales  1.447 corresponden a  Cosméticos Aseo, limpieza  y Plaguicidas, 12 a Alimentos y Bebidas y  296 a Medicamentos y Productos Biológicos.
Durante el tercer trimestre del año 2021 se realizaron 3.696 radicaciones en total asociadas a productos de: Alimentos y bebidas, cosméticos, aseo y plaguicidas, medicamentos y productos biológicos, dispositivos medicos.</v>
      </c>
    </row>
    <row r="252" spans="1:18" ht="409.5" x14ac:dyDescent="0.2">
      <c r="A252" s="52" t="str">
        <f>+VLOOKUP($D252,'[12]Dir Dispositivos '!$A$7:$BD$47,A$11,0)</f>
        <v>DD38</v>
      </c>
      <c r="B252" s="28" t="str">
        <f t="shared" si="6"/>
        <v>4</v>
      </c>
      <c r="C252" s="28" t="str">
        <f t="shared" si="7"/>
        <v>5</v>
      </c>
      <c r="D252" s="53" t="s">
        <v>268</v>
      </c>
      <c r="E252" s="29" t="str">
        <f>+VLOOKUP($D252,'[12]POA-2021'!$B$9:$E$252,2,0)</f>
        <v>4 Contribuir a una Colombia legal y transparente mediante la implementación de acciones que mitiguen los efectos de la ilegalidad y la corrupción.</v>
      </c>
      <c r="F252" s="30" t="str">
        <f>+VLOOKUP($D252,'[12]POA-2021'!$B$9:$E$252,3,0)</f>
        <v>Transparencia</v>
      </c>
      <c r="G252" s="29" t="str">
        <f>+VLOOKUP($D252,'[12]POA-2021'!$B$9:$E$252,4,0)</f>
        <v xml:space="preserve">11 Implementar acciones de transparencia, participación ciudadana y rendición de cuentas para evitar la materialización de cualquier posible acto de corrupción </v>
      </c>
      <c r="H252" s="38" t="str">
        <f>+VLOOKUP($D252,'[12]Dir Dispositivos '!$A$7:$BD$47,H$11,0)</f>
        <v>5 Gestión de la transparencia, participación ciudadana, rendición de cuentas y lucha contra la ilegalidad</v>
      </c>
      <c r="I252" s="39" t="str">
        <f>+VLOOKUP($D252,'[12]Dir Dispositivos '!$A$7:$BD$47,I$11,0)</f>
        <v>Dirección de Dispositivos Médicos</v>
      </c>
      <c r="J252" s="39" t="str">
        <f>+VLOOKUP($D252,'[12]Dir Dispositivos '!$A$7:$BD$47,J$11,0)</f>
        <v>Identificar y ejecutar las actividades de participación ciudadana de acuerdo a la metodologia institucional_ Lineamientos de documentación de participación ciudadana y rendición de cuentas</v>
      </c>
      <c r="K252" s="39" t="str">
        <f>+VLOOKUP($D252,'[12]Dir Dispositivos '!$A$7:$BD$47,K$11,0)</f>
        <v>Realizar las acciones de participación ciudadana de acuerdo a la metodología institucional</v>
      </c>
      <c r="L252" s="42">
        <f>+VLOOKUP($D252,'[12]Dir Dispositivos '!$A$7:$BD$47,L$11,0)</f>
        <v>1</v>
      </c>
      <c r="M252" s="42">
        <f>+VLOOKUP($D252,'[12]Dir Dispositivos '!$A$7:$BD$47,M$11,0)</f>
        <v>1</v>
      </c>
      <c r="N252" s="42">
        <f>+VLOOKUP($D252,'[12]Dir Dispositivos '!$A$7:$BD$47,N$11,0)</f>
        <v>1</v>
      </c>
      <c r="O252" s="36" t="str">
        <f>+VLOOKUP($D252,'[12]Dir Dispositivos '!$A$7:$BD$47,O$11,0)</f>
        <v>En el primer trimestre del 2021 se realizaron 9 actividades de participación ciudadana distribuidas así:
GRUPO DE VIGILANCIA EPIDEMIOLOGICA: 
Durante el primer trimestre del año 2021  se realizaron seis actividades de Orientación al ciudadano básicamente en proceso de capacitación a profesionales de salud de IPS y Asistencias técnicas a las secretarias departamentales  con el fin de emitir los nuevos lineamientos con respecto a la actualización de la Norma de Reactivovigilancia.
GRUPO DE TECNOVIGILANCIA: Primer trimestre 2021: Se realizó una capacitación el 26 de marzo realizada con los gremios de DM y Reactivos:  ANDI, FENALCO y ARI y demás interesados con los temas: tecnovigilancia en tiempos de covid. Temas: Programa Nacional de Tecnovigilancia, Como reportar eventos e incidentes adversos serios y no serios y reportes trimestrales, como reportar vitales no disponibles, como reportar agotamiento de existencias. 
GRUPO TÉCNICO: Durante el primer trimestre del año 2021, el Grupo Técnico participó en la Capacitación "etiquetado y rotulado de Dispositivos Médicos y Equipos Biomédicos", en el marco del Convenio de intercambio de información N° 356 del 05 de julio de 2017 DIAN - Invima, esta actividad fue realizada el día 15/02/2021 de manera virtual.
GRUPO REGISTROS SANITARIOS: Durante el primer trimestre del año 2021, el Grupo de Registros Sanitarios realizó una capacitación sobre registros sanitarios de dispositivos médicos dirigido a funcionarios de la DIAN.</v>
      </c>
      <c r="P252" s="36" t="str">
        <f>+VLOOKUP($D252,'[12]Dir Dispositivos '!$A$7:$BD$47,P$11,0)</f>
        <v>1. Resultados Alcanzados a la fecha: En el segundo trimestre del 2021 se realizaron 43 actividades de participación ciudadana distribuidas así:
GRUPO TECNICO:
Durante el segundo trimestre se realizaron 4 actividades de participación ciudadana relacionadas así: una capacitación dirigida a la cámara de comercio de Ibagué el día 15 de abril de 2021 en el tema importación y fabricación de Vitales No Disponibles, una capacitación dirigidas a las ETS realizada el día 21 de mayo de 2021en el tema requisitos para la fabricación e importación de DM VND, Una capacitación dirigida a OEA, en donde se amplió a cerca de la certificación de CCAA para DM y el programa de tecnovigilancia, Participación en el evento "INVIMA ACTOR RACIONAL EN EL CONMOCIONADO ESPECTOR DE LA PANDEMIA - GARANTE DE LA SALUD PÚBLICA DE LA POBLACIÓN, el día 31 de mayo de 2021 , evento organizado por la DIROS, donde se presentó las actividades desarrolladas por la DDMOT en el marco de la pandemia por Covid 19. 
GRUPO DE VIGILANCIA EPIDEMIOLOGICA: 
Durante el segundo trimestre del año 2021  se realizaron catorce (14) actividades de Orientación al ciudadano básicamente asociados al proceso de capacitación y asistencia técnica. Los temas principales estuvieron orientados a Lineamientos de Programa Nacional de Reactivovigilancia, normatividad sobre el manejo del diagnóstico para Covid-19 y Sistemas de Gestión de Riesgo Clínico, dentro de los actores presentes en los eventos se destacan los siguientes: prestadores de servicios de salud de Cesar, prestadores de servicios de salud de Boyacá, prestadores de servicios de salud de Bogotá,  prestadores de servicios de salud del departamento del Amazonas, prestadores de servicio de salud de Valle del Cauca y prestadores de servicio de Guainía,  por otra parte es importante mencionar que en el mes de junio se inició capacitaciones mediante aula virtual bajo la modalidad E-learning dirigida a Prestadores de Servicios de Salud, Profesionales independientes, Fabricantes e Importadores, Bancos de Sangre, Bancos de Componentes Anatómicos y demás actores interesados.
GRUPO DE TECNOVIGILANCIA:
Durante el segundo trimestre del año 2021  se realizaron diecinueve (19) actividades de orientación al ciudadano básicamente asociados al proceso de capacitación y asistencia técnica. Los temas principales estuvieron orientados al Programa de Tecnovigilancia y como reportar al programa los casos con dispositivos médicos vitales no disponibles en el marco de la pandemia por el Covid 19.
GRUPO REGISTROS SANITARIOS:
Durante el segundo trimestre del año 2021, el Grupo de Registros Sanitarios realizó tres (3) capacitaciones sobre registros sanitarios de dispositivos médicos dirigido a la Gobernación del Valle sobre generalidades de  dispositivos médicos, a la Universidad del Rosario y Escuela Colombiana de Ingeniería Julio Garavito sobre Generalidades de Dispositivos Médicos y Equipos Biomédicos de Tecnología Controlada, su clasificación de riesgo y a los entes territoriales sobre generalidades de registros sanitarios.
DESPACHO
Durante el segundo trimestre del año 2021, el despacho de la DDMOT realizó (3) capacitaciones así: una dirigida a los asistentes del foro de mediciones en salud organizado por el Instituto Nacional de Metrología, una dirigida a gremios industriales del país Vasco sobre regulación de dispositivos médicos y una dirigida a las secretarias de salud del país sobre dispositivos médicos.
2. Inconvenientes presentados: NA
3. Acciones de Mejora si aplican: NA</v>
      </c>
      <c r="Q252" s="36" t="str">
        <f>+VLOOKUP($D252,'[12]Dir Dispositivos '!$A$7:$BD$47,Q$11,0)</f>
        <v>Durante el tercer trimestrese desarrollaron entre los diferentes grupos de la DDMOT 29 actividades de participación ciudadana, enfocadas principalmente en acciones de capacitación y asistencia técnica y dirgidas a los diferentes actores como gremios, industria, prestadores, secretarías de salud, profesionales independientes, entre otros. De resaltar en este trimestre la realización en el mes de septiembre de la mesa de trabajo de la rendición de cuentas de la vigencia 2020, espacio en donde se presentó la gestión y logros en el marco de la emergencia sanitaria.</v>
      </c>
      <c r="R252" s="36" t="str">
        <f>+VLOOKUP($D252,'[12]Dir Dispositivos '!$A$7:$BD$47,R$11,0)</f>
        <v>Durante el cuatro trimestre se desarrollaron entre los diferentes grupos de la DDMOT todas las actividades programadas  de participación ciudadana, enfocadas principalmente en acciones de capacitación y asistencia técnica y dirgidas a los diferentes actores como gremios, industria, prestadores, secretarías de salud, profesionales independientes, personal de agencias homologas al Invima, entre otros. De resaltar en este trimestre la realización en el mes de diciembre del FAcebook Live referente a la gestion de los Registros Sanitarios durante la vigencia 2021.</v>
      </c>
    </row>
  </sheetData>
  <autoFilter ref="Q12:R252" xr:uid="{088548AC-C24D-453D-9B7A-90E314BA5A8D}"/>
  <mergeCells count="16">
    <mergeCell ref="D5:Q5"/>
    <mergeCell ref="D6:Q6"/>
    <mergeCell ref="D7:Q7"/>
    <mergeCell ref="D8:Q8"/>
    <mergeCell ref="D9:Q9"/>
    <mergeCell ref="R149:R150"/>
    <mergeCell ref="Q149:Q150"/>
    <mergeCell ref="P149:P150"/>
    <mergeCell ref="O149:O150"/>
    <mergeCell ref="A1:D3"/>
    <mergeCell ref="E1:L1"/>
    <mergeCell ref="M1:R1"/>
    <mergeCell ref="E2:R2"/>
    <mergeCell ref="E3:I3"/>
    <mergeCell ref="J3:O3"/>
    <mergeCell ref="P3:R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4" ma:contentTypeDescription="Crear nuevo documento." ma:contentTypeScope="" ma:versionID="ba4c716aaadd293f94cc2cb4a0756548">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40c880f86feebecd6922a94806b75ebd"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F545EA-7D91-488B-974E-5F9F4DD36513}"/>
</file>

<file path=customXml/itemProps2.xml><?xml version="1.0" encoding="utf-8"?>
<ds:datastoreItem xmlns:ds="http://schemas.openxmlformats.org/officeDocument/2006/customXml" ds:itemID="{FD353A96-1175-4681-94DF-A63D0C1A469D}"/>
</file>

<file path=customXml/itemProps3.xml><?xml version="1.0" encoding="utf-8"?>
<ds:datastoreItem xmlns:ds="http://schemas.openxmlformats.org/officeDocument/2006/customXml" ds:itemID="{B67CD44C-7A89-41C6-B415-43C81EA9B6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Ejecución I Trimestre</vt:lpstr>
      <vt:lpstr>Ejecución II Trimestre</vt:lpstr>
      <vt:lpstr>Ejecución III Trimestre</vt:lpstr>
      <vt:lpstr>Ejecución IV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Narvaez Suarez</dc:creator>
  <cp:lastModifiedBy>Usuario</cp:lastModifiedBy>
  <dcterms:created xsi:type="dcterms:W3CDTF">2021-08-31T21:11:43Z</dcterms:created>
  <dcterms:modified xsi:type="dcterms:W3CDTF">2022-03-26T00:12:00Z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ies>
</file>